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ЦК'!$A$1:$Y$913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E765" i="2" l="1"/>
  <c r="E769" i="2"/>
  <c r="E773" i="2"/>
  <c r="E777" i="2"/>
  <c r="E764" i="2"/>
  <c r="E768" i="2"/>
  <c r="E772" i="2"/>
  <c r="E776" i="2"/>
  <c r="E780" i="2"/>
  <c r="E763" i="2"/>
  <c r="E771" i="2"/>
  <c r="E779" i="2"/>
  <c r="E781" i="2"/>
  <c r="E785" i="2"/>
  <c r="E767" i="2"/>
  <c r="E778" i="2"/>
  <c r="E782" i="2"/>
  <c r="E766" i="2"/>
  <c r="E774" i="2"/>
  <c r="E784" i="2"/>
  <c r="E775" i="2"/>
  <c r="E783" i="2"/>
  <c r="E770" i="2"/>
  <c r="E786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01" i="2"/>
  <c r="E3005" i="2"/>
  <c r="E2268" i="2"/>
  <c r="E2274" i="2"/>
  <c r="E2278" i="2"/>
  <c r="E2258" i="2"/>
  <c r="E2262" i="2"/>
  <c r="E2266" i="2"/>
  <c r="E1518" i="2"/>
  <c r="E1524" i="2"/>
  <c r="E1528" i="2"/>
  <c r="E1532" i="2"/>
  <c r="E1536" i="2"/>
  <c r="E3022" i="2"/>
  <c r="E3024" i="2"/>
  <c r="E3002" i="2"/>
  <c r="E3004" i="2"/>
  <c r="E3006" i="2"/>
  <c r="E2267" i="2"/>
  <c r="E2269" i="2"/>
  <c r="E2271" i="2"/>
  <c r="E2273" i="2"/>
  <c r="E2275" i="2"/>
  <c r="E2277" i="2"/>
  <c r="E2279" i="2"/>
  <c r="E2257" i="2"/>
  <c r="E2259" i="2"/>
  <c r="E2261" i="2"/>
  <c r="E2263" i="2"/>
  <c r="E2265" i="2"/>
  <c r="E1513" i="2"/>
  <c r="E1515" i="2"/>
  <c r="E1517" i="2"/>
  <c r="E1519" i="2"/>
  <c r="E1521" i="2"/>
  <c r="E1523" i="2"/>
  <c r="E1525" i="2"/>
  <c r="E1527" i="2"/>
  <c r="E1529" i="2"/>
  <c r="E1531" i="2"/>
  <c r="E1533" i="2"/>
  <c r="E1535" i="2"/>
  <c r="E3023" i="2"/>
  <c r="E3003" i="2"/>
  <c r="E3007" i="2"/>
  <c r="E2270" i="2"/>
  <c r="E2272" i="2"/>
  <c r="E2276" i="2"/>
  <c r="E2280" i="2"/>
  <c r="E2260" i="2"/>
  <c r="E2264" i="2"/>
  <c r="E1514" i="2"/>
  <c r="E1516" i="2"/>
  <c r="E1520" i="2"/>
  <c r="E1522" i="2"/>
  <c r="E1526" i="2"/>
  <c r="E1530" i="2"/>
  <c r="E1534" i="2"/>
  <c r="D769" i="2"/>
  <c r="D773" i="2"/>
  <c r="D777" i="2"/>
  <c r="D781" i="2"/>
  <c r="D785" i="2"/>
  <c r="D765" i="2"/>
  <c r="D767" i="2"/>
  <c r="D775" i="2"/>
  <c r="D783" i="2"/>
  <c r="D768" i="2"/>
  <c r="D776" i="2"/>
  <c r="D784" i="2"/>
  <c r="D770" i="2"/>
  <c r="D774" i="2"/>
  <c r="D778" i="2"/>
  <c r="D782" i="2"/>
  <c r="D786" i="2"/>
  <c r="D766" i="2"/>
  <c r="D771" i="2"/>
  <c r="D779" i="2"/>
  <c r="D763" i="2"/>
  <c r="D772" i="2"/>
  <c r="D780" i="2"/>
  <c r="D764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2" i="2"/>
  <c r="D3024" i="2"/>
  <c r="D3002" i="2"/>
  <c r="D3004" i="2"/>
  <c r="D3006" i="2"/>
  <c r="D2267" i="2"/>
  <c r="D2269" i="2"/>
  <c r="D2271" i="2"/>
  <c r="D2273" i="2"/>
  <c r="D2275" i="2"/>
  <c r="D2277" i="2"/>
  <c r="D2279" i="2"/>
  <c r="D2257" i="2"/>
  <c r="D2259" i="2"/>
  <c r="D2261" i="2"/>
  <c r="D2263" i="2"/>
  <c r="D2265" i="2"/>
  <c r="D1513" i="2"/>
  <c r="D1515" i="2"/>
  <c r="D1517" i="2"/>
  <c r="D1519" i="2"/>
  <c r="D1521" i="2"/>
  <c r="D1523" i="2"/>
  <c r="D1525" i="2"/>
  <c r="D1527" i="2"/>
  <c r="D1529" i="2"/>
  <c r="D1531" i="2"/>
  <c r="D1533" i="2"/>
  <c r="D1535" i="2"/>
  <c r="D3001" i="2"/>
  <c r="D2268" i="2"/>
  <c r="D2272" i="2"/>
  <c r="D2274" i="2"/>
  <c r="D2278" i="2"/>
  <c r="D2258" i="2"/>
  <c r="D2262" i="2"/>
  <c r="D2266" i="2"/>
  <c r="D1516" i="2"/>
  <c r="D1518" i="2"/>
  <c r="D1522" i="2"/>
  <c r="D1526" i="2"/>
  <c r="D1532" i="2"/>
  <c r="D1536" i="2"/>
  <c r="D3021" i="2"/>
  <c r="D3023" i="2"/>
  <c r="D3003" i="2"/>
  <c r="D3005" i="2"/>
  <c r="D3007" i="2"/>
  <c r="D2270" i="2"/>
  <c r="D2276" i="2"/>
  <c r="D2280" i="2"/>
  <c r="D2260" i="2"/>
  <c r="D2264" i="2"/>
  <c r="D1514" i="2"/>
  <c r="D1520" i="2"/>
  <c r="D1524" i="2"/>
  <c r="D1528" i="2"/>
  <c r="D1530" i="2"/>
  <c r="D1534" i="2"/>
  <c r="G763" i="2"/>
  <c r="G767" i="2"/>
  <c r="G771" i="2"/>
  <c r="G775" i="2"/>
  <c r="G779" i="2"/>
  <c r="G766" i="2"/>
  <c r="G770" i="2"/>
  <c r="G774" i="2"/>
  <c r="G778" i="2"/>
  <c r="G765" i="2"/>
  <c r="G773" i="2"/>
  <c r="G783" i="2"/>
  <c r="G777" i="2"/>
  <c r="G781" i="2"/>
  <c r="G772" i="2"/>
  <c r="G784" i="2"/>
  <c r="G768" i="2"/>
  <c r="G776" i="2"/>
  <c r="G782" i="2"/>
  <c r="G786" i="2"/>
  <c r="G769" i="2"/>
  <c r="G785" i="2"/>
  <c r="G764" i="2"/>
  <c r="G780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01" i="2"/>
  <c r="G3002" i="2"/>
  <c r="G3003" i="2"/>
  <c r="G3004" i="2"/>
  <c r="G3005" i="2"/>
  <c r="G3006" i="2"/>
  <c r="G3007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57" i="2"/>
  <c r="G2258" i="2"/>
  <c r="G2259" i="2"/>
  <c r="G2260" i="2"/>
  <c r="G2261" i="2"/>
  <c r="G2262" i="2"/>
  <c r="G2263" i="2"/>
  <c r="G2264" i="2"/>
  <c r="G2265" i="2"/>
  <c r="G2266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F766" i="2"/>
  <c r="F770" i="2"/>
  <c r="F774" i="2"/>
  <c r="F778" i="2"/>
  <c r="F765" i="2"/>
  <c r="F769" i="2"/>
  <c r="F773" i="2"/>
  <c r="F777" i="2"/>
  <c r="F768" i="2"/>
  <c r="F776" i="2"/>
  <c r="F782" i="2"/>
  <c r="F786" i="2"/>
  <c r="F772" i="2"/>
  <c r="F784" i="2"/>
  <c r="F767" i="2"/>
  <c r="F763" i="2"/>
  <c r="F771" i="2"/>
  <c r="F779" i="2"/>
  <c r="F781" i="2"/>
  <c r="F785" i="2"/>
  <c r="F764" i="2"/>
  <c r="F780" i="2"/>
  <c r="F775" i="2"/>
  <c r="F783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01" i="2"/>
  <c r="F3002" i="2"/>
  <c r="F3003" i="2"/>
  <c r="F3004" i="2"/>
  <c r="F3005" i="2"/>
  <c r="F3006" i="2"/>
  <c r="F3007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57" i="2"/>
  <c r="F2258" i="2"/>
  <c r="F2259" i="2"/>
  <c r="F2260" i="2"/>
  <c r="F2261" i="2"/>
  <c r="F2262" i="2"/>
  <c r="F2263" i="2"/>
  <c r="F2264" i="2"/>
  <c r="F2265" i="2"/>
  <c r="F2266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3031" i="2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D793" i="2" l="1"/>
  <c r="C5" i="15" l="1"/>
  <c r="R913" i="24" l="1"/>
  <c r="P913" i="24"/>
  <c r="N913" i="24"/>
  <c r="L913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3" i="24" s="1"/>
  <c r="E3025" i="2"/>
  <c r="N903" i="24" s="1"/>
  <c r="F3025" i="2"/>
  <c r="P903" i="24" s="1"/>
  <c r="G3025" i="2"/>
  <c r="R903" i="24" s="1"/>
  <c r="D3026" i="2"/>
  <c r="L904" i="24" s="1"/>
  <c r="E3026" i="2"/>
  <c r="N904" i="24" s="1"/>
  <c r="F3026" i="2"/>
  <c r="P904" i="24" s="1"/>
  <c r="G3026" i="2"/>
  <c r="R904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A18" i="21" s="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54" i="21"/>
  <c r="A53" i="21"/>
  <c r="A90" i="21" s="1"/>
  <c r="P904" i="21" l="1"/>
  <c r="D31" i="2"/>
  <c r="E30" i="8" s="1"/>
  <c r="E11" i="8" s="1"/>
  <c r="F14" i="8" s="1"/>
  <c r="D21" i="8"/>
  <c r="H13" i="8" s="1"/>
  <c r="C21" i="8"/>
  <c r="H12" i="8" s="1"/>
  <c r="E21" i="8"/>
  <c r="H14" i="8" s="1"/>
  <c r="B21" i="8"/>
  <c r="H11" i="8" s="1"/>
  <c r="D16" i="8"/>
  <c r="G13" i="8" s="1"/>
  <c r="E16" i="8"/>
  <c r="G14" i="8" s="1"/>
  <c r="B16" i="8"/>
  <c r="G11" i="8" s="1"/>
  <c r="C16" i="8"/>
  <c r="G12" i="8" s="1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F36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55" i="21"/>
  <c r="A238" i="23"/>
  <c r="Q126" i="23"/>
  <c r="A91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B35" i="8"/>
  <c r="F35" i="8" s="1"/>
  <c r="F20" i="2"/>
  <c r="E21" i="2"/>
  <c r="F35" i="2"/>
  <c r="E36" i="2"/>
  <c r="F15" i="2"/>
  <c r="E16" i="2"/>
  <c r="F30" i="2"/>
  <c r="E31" i="2"/>
  <c r="N607" i="19"/>
  <c r="N607" i="23"/>
  <c r="L909" i="24"/>
  <c r="L909" i="21"/>
  <c r="F25" i="2"/>
  <c r="E26" i="2"/>
  <c r="E35" i="8"/>
  <c r="F38" i="8" s="1"/>
  <c r="E3033" i="2"/>
  <c r="D35" i="8"/>
  <c r="F37" i="8" s="1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B15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K89" i="21" l="1"/>
  <c r="T238" i="19"/>
  <c r="B30" i="8"/>
  <c r="B11" i="8" s="1"/>
  <c r="F11" i="8" s="1"/>
  <c r="D30" i="8"/>
  <c r="D11" i="8" s="1"/>
  <c r="F13" i="8" s="1"/>
  <c r="C30" i="8"/>
  <c r="C11" i="8" s="1"/>
  <c r="F12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H17" i="8" s="1"/>
  <c r="E22" i="8"/>
  <c r="H18" i="8" s="1"/>
  <c r="C22" i="8"/>
  <c r="H16" i="8" s="1"/>
  <c r="B22" i="8"/>
  <c r="H15" i="8" s="1"/>
  <c r="D17" i="8"/>
  <c r="G17" i="8" s="1"/>
  <c r="C17" i="8"/>
  <c r="G16" i="8" s="1"/>
  <c r="E17" i="8"/>
  <c r="G18" i="8" s="1"/>
  <c r="B17" i="8"/>
  <c r="G15" i="8" s="1"/>
  <c r="D7" i="2"/>
  <c r="E7" i="2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G12" i="1" s="1"/>
  <c r="F3033" i="2"/>
  <c r="E3034" i="2"/>
  <c r="E31" i="8"/>
  <c r="E12" i="8" s="1"/>
  <c r="F18" i="8" s="1"/>
  <c r="B31" i="8"/>
  <c r="B12" i="8" s="1"/>
  <c r="F15" i="8" s="1"/>
  <c r="C31" i="8"/>
  <c r="C12" i="8" s="1"/>
  <c r="F16" i="8" s="1"/>
  <c r="D31" i="8"/>
  <c r="D12" i="8" s="1"/>
  <c r="F17" i="8" s="1"/>
  <c r="E36" i="8"/>
  <c r="F42" i="8" s="1"/>
  <c r="B36" i="8"/>
  <c r="F39" i="8" s="1"/>
  <c r="C36" i="8"/>
  <c r="F40" i="8" s="1"/>
  <c r="D36" i="8"/>
  <c r="F41" i="8" s="1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G11" i="1" s="1"/>
  <c r="C19" i="8"/>
  <c r="G24" i="8" s="1"/>
  <c r="D19" i="8"/>
  <c r="G25" i="8" s="1"/>
  <c r="E19" i="8"/>
  <c r="G26" i="8" s="1"/>
  <c r="B19" i="8"/>
  <c r="G23" i="8" s="1"/>
  <c r="C24" i="8"/>
  <c r="H24" i="8" s="1"/>
  <c r="D24" i="8"/>
  <c r="H25" i="8" s="1"/>
  <c r="E24" i="8"/>
  <c r="H26" i="8" s="1"/>
  <c r="B24" i="8"/>
  <c r="H23" i="8" s="1"/>
  <c r="E9" i="1"/>
  <c r="G14" i="1" s="1"/>
  <c r="D18" i="8"/>
  <c r="G21" i="8" s="1"/>
  <c r="E18" i="8"/>
  <c r="G22" i="8" s="1"/>
  <c r="C18" i="8"/>
  <c r="G20" i="8" s="1"/>
  <c r="B18" i="8"/>
  <c r="G19" i="8" s="1"/>
  <c r="D23" i="8"/>
  <c r="H21" i="8" s="1"/>
  <c r="E23" i="8"/>
  <c r="H22" i="8" s="1"/>
  <c r="B23" i="8"/>
  <c r="H19" i="8" s="1"/>
  <c r="C23" i="8"/>
  <c r="H20" i="8" s="1"/>
  <c r="F9" i="1"/>
  <c r="G15" i="1" s="1"/>
  <c r="D9" i="1"/>
  <c r="G13" i="1" s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E37" i="8"/>
  <c r="F46" i="8" s="1"/>
  <c r="B37" i="8"/>
  <c r="F43" i="8" s="1"/>
  <c r="C37" i="8"/>
  <c r="F44" i="8" s="1"/>
  <c r="D37" i="8"/>
  <c r="F45" i="8" s="1"/>
  <c r="N909" i="21"/>
  <c r="P607" i="23"/>
  <c r="P607" i="19"/>
  <c r="N909" i="24"/>
  <c r="C38" i="8"/>
  <c r="F48" i="8" s="1"/>
  <c r="D38" i="8"/>
  <c r="F49" i="8" s="1"/>
  <c r="E38" i="8"/>
  <c r="F50" i="8" s="1"/>
  <c r="B38" i="8"/>
  <c r="F47" i="8" s="1"/>
  <c r="F3034" i="2"/>
  <c r="G3033" i="2"/>
  <c r="G3034" i="2" s="1"/>
  <c r="D32" i="8"/>
  <c r="D13" i="8" s="1"/>
  <c r="F21" i="8" s="1"/>
  <c r="E32" i="8"/>
  <c r="E13" i="8" s="1"/>
  <c r="F22" i="8" s="1"/>
  <c r="B32" i="8"/>
  <c r="B13" i="8" s="1"/>
  <c r="F19" i="8" s="1"/>
  <c r="C32" i="8"/>
  <c r="C13" i="8" s="1"/>
  <c r="F20" i="8" s="1"/>
  <c r="E33" i="8"/>
  <c r="E14" i="8" s="1"/>
  <c r="F26" i="8" s="1"/>
  <c r="B33" i="8"/>
  <c r="B14" i="8" s="1"/>
  <c r="F23" i="8" s="1"/>
  <c r="C33" i="8"/>
  <c r="C14" i="8" s="1"/>
  <c r="F24" i="8" s="1"/>
  <c r="D33" i="8"/>
  <c r="D14" i="8" s="1"/>
  <c r="F25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U20" i="24" l="1"/>
  <c r="C8" i="1"/>
  <c r="G8" i="1" s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G9" i="1" s="1"/>
  <c r="E8" i="1"/>
  <c r="G10" i="1" s="1"/>
  <c r="D11" i="1"/>
  <c r="G21" i="1" s="1"/>
  <c r="E11" i="1"/>
  <c r="G22" i="1" s="1"/>
  <c r="C11" i="1"/>
  <c r="G20" i="1" s="1"/>
  <c r="F11" i="1"/>
  <c r="G23" i="1" s="1"/>
  <c r="F10" i="1"/>
  <c r="G19" i="1" s="1"/>
  <c r="E10" i="1"/>
  <c r="G18" i="1" s="1"/>
  <c r="D10" i="1"/>
  <c r="G17" i="1" s="1"/>
  <c r="C10" i="1"/>
  <c r="G16" i="1" s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9" i="24"/>
  <c r="T607" i="19"/>
  <c r="R607" i="19"/>
  <c r="P909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2" i="24" s="1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D59" i="21" l="1"/>
  <c r="F22" i="24"/>
  <c r="M58" i="19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4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4" i="24"/>
  <c r="F424" i="24"/>
  <c r="G424" i="24"/>
  <c r="A462" i="24"/>
  <c r="S424" i="24"/>
  <c r="J424" i="24"/>
  <c r="Q424" i="24"/>
  <c r="K424" i="24"/>
  <c r="L424" i="24"/>
  <c r="C424" i="24"/>
  <c r="X424" i="24"/>
  <c r="O424" i="24"/>
  <c r="E424" i="24"/>
  <c r="U424" i="24"/>
  <c r="P424" i="24"/>
  <c r="R424" i="24"/>
  <c r="H424" i="24"/>
  <c r="A425" i="24"/>
  <c r="T424" i="24"/>
  <c r="I424" i="24"/>
  <c r="N424" i="24"/>
  <c r="Y424" i="24"/>
  <c r="D424" i="24"/>
  <c r="V424" i="24"/>
  <c r="B424" i="24"/>
  <c r="W424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2" i="24"/>
  <c r="H462" i="24"/>
  <c r="F462" i="24"/>
  <c r="A463" i="24"/>
  <c r="O462" i="24"/>
  <c r="A499" i="24"/>
  <c r="I462" i="24"/>
  <c r="C462" i="24"/>
  <c r="K462" i="24"/>
  <c r="W462" i="24"/>
  <c r="R462" i="24"/>
  <c r="M462" i="24"/>
  <c r="N462" i="24"/>
  <c r="P462" i="24"/>
  <c r="D462" i="24"/>
  <c r="J462" i="24"/>
  <c r="U462" i="24"/>
  <c r="S462" i="24"/>
  <c r="V462" i="24"/>
  <c r="B462" i="24"/>
  <c r="T462" i="24"/>
  <c r="E462" i="24"/>
  <c r="Y462" i="24"/>
  <c r="X462" i="24"/>
  <c r="L462" i="24"/>
  <c r="G462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5" i="24"/>
  <c r="L425" i="24"/>
  <c r="F425" i="24"/>
  <c r="E425" i="24"/>
  <c r="S425" i="24"/>
  <c r="B425" i="24"/>
  <c r="W425" i="24"/>
  <c r="Q425" i="24"/>
  <c r="P425" i="24"/>
  <c r="I425" i="24"/>
  <c r="X425" i="24"/>
  <c r="V425" i="24"/>
  <c r="O425" i="24"/>
  <c r="C425" i="24"/>
  <c r="Y425" i="24"/>
  <c r="H425" i="24"/>
  <c r="A426" i="24"/>
  <c r="T425" i="24"/>
  <c r="G425" i="24"/>
  <c r="R425" i="24"/>
  <c r="N425" i="24"/>
  <c r="K425" i="24"/>
  <c r="J425" i="24"/>
  <c r="U425" i="24"/>
  <c r="M425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C212" i="21" s="1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R212" i="21"/>
  <c r="F212" i="21"/>
  <c r="M212" i="21"/>
  <c r="X212" i="21"/>
  <c r="L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X136" i="24"/>
  <c r="T136" i="24"/>
  <c r="U136" i="24"/>
  <c r="V136" i="24"/>
  <c r="R136" i="24"/>
  <c r="Q136" i="24"/>
  <c r="S136" i="24"/>
  <c r="Q426" i="24"/>
  <c r="X426" i="24"/>
  <c r="P426" i="24"/>
  <c r="E426" i="24"/>
  <c r="B426" i="24"/>
  <c r="R426" i="24"/>
  <c r="D426" i="24"/>
  <c r="G426" i="24"/>
  <c r="U426" i="24"/>
  <c r="K426" i="24"/>
  <c r="A427" i="24"/>
  <c r="N426" i="24"/>
  <c r="S426" i="24"/>
  <c r="T426" i="24"/>
  <c r="C426" i="24"/>
  <c r="V426" i="24"/>
  <c r="W426" i="24"/>
  <c r="I426" i="24"/>
  <c r="L426" i="24"/>
  <c r="O426" i="24"/>
  <c r="H426" i="24"/>
  <c r="M426" i="24"/>
  <c r="Y426" i="24"/>
  <c r="J426" i="24"/>
  <c r="F426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3" i="24"/>
  <c r="X463" i="24"/>
  <c r="U463" i="24"/>
  <c r="V463" i="24"/>
  <c r="R463" i="24"/>
  <c r="N463" i="24"/>
  <c r="P463" i="24"/>
  <c r="O463" i="24"/>
  <c r="B463" i="24"/>
  <c r="C463" i="24"/>
  <c r="A464" i="24"/>
  <c r="T463" i="24"/>
  <c r="F463" i="24"/>
  <c r="G463" i="24"/>
  <c r="I463" i="24"/>
  <c r="D463" i="24"/>
  <c r="E463" i="24"/>
  <c r="K463" i="24"/>
  <c r="M463" i="24"/>
  <c r="S463" i="24"/>
  <c r="L463" i="24"/>
  <c r="J463" i="24"/>
  <c r="Q463" i="24"/>
  <c r="W463" i="24"/>
  <c r="Y463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9" i="24"/>
  <c r="C499" i="24"/>
  <c r="X499" i="24"/>
  <c r="O499" i="24"/>
  <c r="K499" i="24"/>
  <c r="L499" i="24"/>
  <c r="M499" i="24"/>
  <c r="H499" i="24"/>
  <c r="D499" i="24"/>
  <c r="F499" i="24"/>
  <c r="R499" i="24"/>
  <c r="U499" i="24"/>
  <c r="N499" i="24"/>
  <c r="J499" i="24"/>
  <c r="P499" i="24"/>
  <c r="W499" i="24"/>
  <c r="E499" i="24"/>
  <c r="Y499" i="24"/>
  <c r="S499" i="24"/>
  <c r="T499" i="24"/>
  <c r="V499" i="24"/>
  <c r="I499" i="24"/>
  <c r="A500" i="24"/>
  <c r="A536" i="24"/>
  <c r="B499" i="24"/>
  <c r="G499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212" i="21" l="1"/>
  <c r="C100" i="24"/>
  <c r="B100" i="24"/>
  <c r="Y136" i="24"/>
  <c r="G28" i="19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4" i="24"/>
  <c r="T464" i="24"/>
  <c r="M464" i="24"/>
  <c r="A465" i="24"/>
  <c r="N464" i="24"/>
  <c r="G464" i="24"/>
  <c r="W464" i="24"/>
  <c r="X464" i="24"/>
  <c r="U464" i="24"/>
  <c r="J464" i="24"/>
  <c r="K464" i="24"/>
  <c r="L464" i="24"/>
  <c r="I464" i="24"/>
  <c r="B464" i="24"/>
  <c r="V464" i="24"/>
  <c r="S464" i="24"/>
  <c r="E464" i="24"/>
  <c r="R464" i="24"/>
  <c r="Q464" i="24"/>
  <c r="C464" i="24"/>
  <c r="H464" i="24"/>
  <c r="Y464" i="24"/>
  <c r="O464" i="24"/>
  <c r="P464" i="24"/>
  <c r="F464" i="24"/>
  <c r="U427" i="24"/>
  <c r="P427" i="24"/>
  <c r="C427" i="24"/>
  <c r="M427" i="24"/>
  <c r="W427" i="24"/>
  <c r="B427" i="24"/>
  <c r="F427" i="24"/>
  <c r="I427" i="24"/>
  <c r="S427" i="24"/>
  <c r="A428" i="24"/>
  <c r="H427" i="24"/>
  <c r="R427" i="24"/>
  <c r="L427" i="24"/>
  <c r="V427" i="24"/>
  <c r="Y427" i="24"/>
  <c r="D427" i="24"/>
  <c r="N427" i="24"/>
  <c r="X427" i="24"/>
  <c r="K427" i="24"/>
  <c r="E427" i="24"/>
  <c r="O427" i="24"/>
  <c r="J427" i="24"/>
  <c r="T427" i="24"/>
  <c r="G427" i="24"/>
  <c r="Q427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6" i="24"/>
  <c r="Y536" i="24"/>
  <c r="N536" i="24"/>
  <c r="C536" i="24"/>
  <c r="S536" i="24"/>
  <c r="L536" i="24"/>
  <c r="A573" i="24"/>
  <c r="E536" i="24"/>
  <c r="A537" i="24"/>
  <c r="V536" i="24"/>
  <c r="O536" i="24"/>
  <c r="P536" i="24"/>
  <c r="Q536" i="24"/>
  <c r="J536" i="24"/>
  <c r="G536" i="24"/>
  <c r="D536" i="24"/>
  <c r="X536" i="24"/>
  <c r="F536" i="24"/>
  <c r="W536" i="24"/>
  <c r="R536" i="24"/>
  <c r="H536" i="24"/>
  <c r="M536" i="24"/>
  <c r="B536" i="24"/>
  <c r="T536" i="24"/>
  <c r="U536" i="24"/>
  <c r="K536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500" i="24"/>
  <c r="I500" i="24"/>
  <c r="Y500" i="24"/>
  <c r="N500" i="24"/>
  <c r="C500" i="24"/>
  <c r="S500" i="24"/>
  <c r="H500" i="24"/>
  <c r="E500" i="24"/>
  <c r="B500" i="24"/>
  <c r="V500" i="24"/>
  <c r="O500" i="24"/>
  <c r="T500" i="24"/>
  <c r="Q500" i="24"/>
  <c r="J500" i="24"/>
  <c r="G500" i="24"/>
  <c r="L500" i="24"/>
  <c r="F500" i="24"/>
  <c r="W500" i="24"/>
  <c r="X500" i="24"/>
  <c r="R500" i="24"/>
  <c r="M500" i="24"/>
  <c r="A501" i="24"/>
  <c r="D500" i="24"/>
  <c r="U500" i="24"/>
  <c r="K500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1" i="24"/>
  <c r="F501" i="24"/>
  <c r="V501" i="24"/>
  <c r="K501" i="24"/>
  <c r="M501" i="24"/>
  <c r="I501" i="24"/>
  <c r="T501" i="24"/>
  <c r="N501" i="24"/>
  <c r="G501" i="24"/>
  <c r="Q501" i="24"/>
  <c r="D501" i="24"/>
  <c r="B501" i="24"/>
  <c r="C501" i="24"/>
  <c r="E501" i="24"/>
  <c r="H501" i="24"/>
  <c r="J501" i="24"/>
  <c r="O501" i="24"/>
  <c r="U501" i="24"/>
  <c r="L501" i="24"/>
  <c r="R501" i="24"/>
  <c r="S501" i="24"/>
  <c r="Y501" i="24"/>
  <c r="X501" i="24"/>
  <c r="A502" i="24"/>
  <c r="W501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7" i="24"/>
  <c r="X537" i="24"/>
  <c r="N537" i="24"/>
  <c r="G537" i="24"/>
  <c r="W537" i="24"/>
  <c r="E537" i="24"/>
  <c r="D537" i="24"/>
  <c r="B537" i="24"/>
  <c r="V537" i="24"/>
  <c r="S537" i="24"/>
  <c r="U537" i="24"/>
  <c r="P537" i="24"/>
  <c r="R537" i="24"/>
  <c r="A538" i="24"/>
  <c r="Y537" i="24"/>
  <c r="T537" i="24"/>
  <c r="C537" i="24"/>
  <c r="M537" i="24"/>
  <c r="F537" i="24"/>
  <c r="K537" i="24"/>
  <c r="Q537" i="24"/>
  <c r="L537" i="24"/>
  <c r="J537" i="24"/>
  <c r="O537" i="24"/>
  <c r="I537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5" i="24"/>
  <c r="X465" i="24"/>
  <c r="I465" i="24"/>
  <c r="S465" i="24"/>
  <c r="N465" i="24"/>
  <c r="H465" i="24"/>
  <c r="C465" i="24"/>
  <c r="A466" i="24"/>
  <c r="M465" i="24"/>
  <c r="F465" i="24"/>
  <c r="G465" i="24"/>
  <c r="Q465" i="24"/>
  <c r="J465" i="24"/>
  <c r="E465" i="24"/>
  <c r="P465" i="24"/>
  <c r="R465" i="24"/>
  <c r="U465" i="24"/>
  <c r="T465" i="24"/>
  <c r="K465" i="24"/>
  <c r="Y465" i="24"/>
  <c r="B465" i="24"/>
  <c r="O465" i="24"/>
  <c r="D465" i="24"/>
  <c r="V465" i="24"/>
  <c r="W465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3" i="24"/>
  <c r="G573" i="24"/>
  <c r="W573" i="24"/>
  <c r="P573" i="24"/>
  <c r="V573" i="24"/>
  <c r="N573" i="24"/>
  <c r="I573" i="24"/>
  <c r="C573" i="24"/>
  <c r="D573" i="24"/>
  <c r="X573" i="24"/>
  <c r="B573" i="24"/>
  <c r="E573" i="24"/>
  <c r="K573" i="24"/>
  <c r="L573" i="24"/>
  <c r="J573" i="24"/>
  <c r="M573" i="24"/>
  <c r="O573" i="24"/>
  <c r="T573" i="24"/>
  <c r="R573" i="24"/>
  <c r="U573" i="24"/>
  <c r="S573" i="24"/>
  <c r="F573" i="24"/>
  <c r="A610" i="24"/>
  <c r="Y573" i="24"/>
  <c r="H573" i="24"/>
  <c r="A574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8" i="24"/>
  <c r="O428" i="24"/>
  <c r="C428" i="24"/>
  <c r="G428" i="24"/>
  <c r="J428" i="24"/>
  <c r="N428" i="24"/>
  <c r="P428" i="24"/>
  <c r="E428" i="24"/>
  <c r="W428" i="24"/>
  <c r="A429" i="24"/>
  <c r="K428" i="24"/>
  <c r="S428" i="24"/>
  <c r="L428" i="24"/>
  <c r="F428" i="24"/>
  <c r="M428" i="24"/>
  <c r="Y428" i="24"/>
  <c r="Q428" i="24"/>
  <c r="U428" i="24"/>
  <c r="I428" i="24"/>
  <c r="B428" i="24"/>
  <c r="V428" i="24"/>
  <c r="T428" i="24"/>
  <c r="X428" i="24"/>
  <c r="D428" i="24"/>
  <c r="H428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9" i="24"/>
  <c r="H429" i="24"/>
  <c r="J429" i="24"/>
  <c r="M429" i="24"/>
  <c r="W429" i="24"/>
  <c r="R429" i="24"/>
  <c r="F429" i="24"/>
  <c r="X429" i="24"/>
  <c r="C429" i="24"/>
  <c r="A430" i="24"/>
  <c r="P429" i="24"/>
  <c r="K429" i="24"/>
  <c r="V429" i="24"/>
  <c r="I429" i="24"/>
  <c r="S429" i="24"/>
  <c r="N429" i="24"/>
  <c r="Q429" i="24"/>
  <c r="D429" i="24"/>
  <c r="E429" i="24"/>
  <c r="O429" i="24"/>
  <c r="Y429" i="24"/>
  <c r="L429" i="24"/>
  <c r="G429" i="24"/>
  <c r="B429" i="24"/>
  <c r="T429" i="24"/>
  <c r="N610" i="24"/>
  <c r="Y610" i="24"/>
  <c r="I610" i="24"/>
  <c r="P610" i="24"/>
  <c r="A647" i="24"/>
  <c r="K610" i="24"/>
  <c r="A611" i="24"/>
  <c r="J610" i="24"/>
  <c r="U610" i="24"/>
  <c r="E610" i="24"/>
  <c r="L610" i="24"/>
  <c r="W610" i="24"/>
  <c r="G610" i="24"/>
  <c r="V610" i="24"/>
  <c r="F610" i="24"/>
  <c r="Q610" i="24"/>
  <c r="X610" i="24"/>
  <c r="H610" i="24"/>
  <c r="S610" i="24"/>
  <c r="C610" i="24"/>
  <c r="R610" i="24"/>
  <c r="B610" i="24"/>
  <c r="M610" i="24"/>
  <c r="T610" i="24"/>
  <c r="D610" i="24"/>
  <c r="O610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4" i="24"/>
  <c r="B574" i="24"/>
  <c r="R574" i="24"/>
  <c r="K574" i="24"/>
  <c r="A575" i="24"/>
  <c r="P574" i="24"/>
  <c r="Q574" i="24"/>
  <c r="F574" i="24"/>
  <c r="V574" i="24"/>
  <c r="O574" i="24"/>
  <c r="D574" i="24"/>
  <c r="T574" i="24"/>
  <c r="E574" i="24"/>
  <c r="U574" i="24"/>
  <c r="J574" i="24"/>
  <c r="C574" i="24"/>
  <c r="S574" i="24"/>
  <c r="H574" i="24"/>
  <c r="X574" i="24"/>
  <c r="I574" i="24"/>
  <c r="Y574" i="24"/>
  <c r="N574" i="24"/>
  <c r="G574" i="24"/>
  <c r="W574" i="24"/>
  <c r="L574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8" i="24"/>
  <c r="I538" i="24"/>
  <c r="Y538" i="24"/>
  <c r="N538" i="24"/>
  <c r="C538" i="24"/>
  <c r="S538" i="24"/>
  <c r="L538" i="24"/>
  <c r="M538" i="24"/>
  <c r="Q538" i="24"/>
  <c r="F538" i="24"/>
  <c r="V538" i="24"/>
  <c r="K538" i="24"/>
  <c r="D538" i="24"/>
  <c r="T538" i="24"/>
  <c r="J538" i="24"/>
  <c r="O538" i="24"/>
  <c r="X538" i="24"/>
  <c r="R538" i="24"/>
  <c r="W538" i="24"/>
  <c r="U538" i="24"/>
  <c r="A539" i="24"/>
  <c r="H538" i="24"/>
  <c r="B538" i="24"/>
  <c r="G538" i="24"/>
  <c r="P538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6" i="24"/>
  <c r="W466" i="24"/>
  <c r="R466" i="24"/>
  <c r="Q466" i="24"/>
  <c r="D466" i="24"/>
  <c r="J466" i="24"/>
  <c r="X466" i="24"/>
  <c r="Y466" i="24"/>
  <c r="L466" i="24"/>
  <c r="K466" i="24"/>
  <c r="F466" i="24"/>
  <c r="T466" i="24"/>
  <c r="C466" i="24"/>
  <c r="N466" i="24"/>
  <c r="M466" i="24"/>
  <c r="A467" i="24"/>
  <c r="V466" i="24"/>
  <c r="E466" i="24"/>
  <c r="S466" i="24"/>
  <c r="G466" i="24"/>
  <c r="B466" i="24"/>
  <c r="P466" i="24"/>
  <c r="O466" i="24"/>
  <c r="U466" i="24"/>
  <c r="H466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2" i="24"/>
  <c r="U502" i="24"/>
  <c r="J502" i="24"/>
  <c r="A503" i="24"/>
  <c r="O502" i="24"/>
  <c r="H502" i="24"/>
  <c r="X502" i="24"/>
  <c r="I502" i="24"/>
  <c r="Y502" i="24"/>
  <c r="N502" i="24"/>
  <c r="C502" i="24"/>
  <c r="S502" i="24"/>
  <c r="L502" i="24"/>
  <c r="M502" i="24"/>
  <c r="B502" i="24"/>
  <c r="R502" i="24"/>
  <c r="G502" i="24"/>
  <c r="W502" i="24"/>
  <c r="P502" i="24"/>
  <c r="Q502" i="24"/>
  <c r="F502" i="24"/>
  <c r="V502" i="24"/>
  <c r="K502" i="24"/>
  <c r="D502" i="24"/>
  <c r="T502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1" i="24"/>
  <c r="G611" i="24"/>
  <c r="R611" i="24"/>
  <c r="B611" i="24"/>
  <c r="M611" i="24"/>
  <c r="T611" i="24"/>
  <c r="D611" i="24"/>
  <c r="O611" i="24"/>
  <c r="A612" i="24"/>
  <c r="J611" i="24"/>
  <c r="U611" i="24"/>
  <c r="E611" i="24"/>
  <c r="L611" i="24"/>
  <c r="V611" i="24"/>
  <c r="Q611" i="24"/>
  <c r="H611" i="24"/>
  <c r="S611" i="24"/>
  <c r="N611" i="24"/>
  <c r="I611" i="24"/>
  <c r="K611" i="24"/>
  <c r="F611" i="24"/>
  <c r="X611" i="24"/>
  <c r="C611" i="24"/>
  <c r="Y611" i="24"/>
  <c r="P611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5" i="24"/>
  <c r="W575" i="24"/>
  <c r="L575" i="24"/>
  <c r="E575" i="24"/>
  <c r="U575" i="24"/>
  <c r="J575" i="24"/>
  <c r="O575" i="24"/>
  <c r="D575" i="24"/>
  <c r="T575" i="24"/>
  <c r="M575" i="24"/>
  <c r="B575" i="24"/>
  <c r="R575" i="24"/>
  <c r="C575" i="24"/>
  <c r="H575" i="24"/>
  <c r="Q575" i="24"/>
  <c r="V575" i="24"/>
  <c r="K575" i="24"/>
  <c r="P575" i="24"/>
  <c r="Y575" i="24"/>
  <c r="S575" i="24"/>
  <c r="X575" i="24"/>
  <c r="F575" i="24"/>
  <c r="A576" i="24"/>
  <c r="I575" i="24"/>
  <c r="N575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3" i="24"/>
  <c r="S503" i="24"/>
  <c r="L503" i="24"/>
  <c r="A504" i="24"/>
  <c r="Q503" i="24"/>
  <c r="J503" i="24"/>
  <c r="K503" i="24"/>
  <c r="D503" i="24"/>
  <c r="T503" i="24"/>
  <c r="I503" i="24"/>
  <c r="B503" i="24"/>
  <c r="R503" i="24"/>
  <c r="H503" i="24"/>
  <c r="M503" i="24"/>
  <c r="G503" i="24"/>
  <c r="P503" i="24"/>
  <c r="Y503" i="24"/>
  <c r="O503" i="24"/>
  <c r="X503" i="24"/>
  <c r="F503" i="24"/>
  <c r="W503" i="24"/>
  <c r="E503" i="24"/>
  <c r="N503" i="24"/>
  <c r="V503" i="24"/>
  <c r="U503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7" i="24"/>
  <c r="G467" i="24"/>
  <c r="Y467" i="24"/>
  <c r="T467" i="24"/>
  <c r="O467" i="24"/>
  <c r="F467" i="24"/>
  <c r="C467" i="24"/>
  <c r="U467" i="24"/>
  <c r="W467" i="24"/>
  <c r="N467" i="24"/>
  <c r="M467" i="24"/>
  <c r="H467" i="24"/>
  <c r="V467" i="24"/>
  <c r="S467" i="24"/>
  <c r="J467" i="24"/>
  <c r="P467" i="24"/>
  <c r="K467" i="24"/>
  <c r="B467" i="24"/>
  <c r="X467" i="24"/>
  <c r="L467" i="24"/>
  <c r="A468" i="24"/>
  <c r="I467" i="24"/>
  <c r="D467" i="24"/>
  <c r="R467" i="24"/>
  <c r="Q467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9" i="24"/>
  <c r="S539" i="24"/>
  <c r="H539" i="24"/>
  <c r="X539" i="24"/>
  <c r="Q539" i="24"/>
  <c r="F539" i="24"/>
  <c r="V539" i="24"/>
  <c r="K539" i="24"/>
  <c r="A540" i="24"/>
  <c r="P539" i="24"/>
  <c r="I539" i="24"/>
  <c r="Y539" i="24"/>
  <c r="N539" i="24"/>
  <c r="D539" i="24"/>
  <c r="M539" i="24"/>
  <c r="R539" i="24"/>
  <c r="G539" i="24"/>
  <c r="L539" i="24"/>
  <c r="U539" i="24"/>
  <c r="O539" i="24"/>
  <c r="T539" i="24"/>
  <c r="B539" i="24"/>
  <c r="W539" i="24"/>
  <c r="E539" i="24"/>
  <c r="J539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7" i="24"/>
  <c r="X647" i="24"/>
  <c r="H647" i="24"/>
  <c r="S647" i="24"/>
  <c r="C647" i="24"/>
  <c r="N647" i="24"/>
  <c r="Y647" i="24"/>
  <c r="I647" i="24"/>
  <c r="P647" i="24"/>
  <c r="A684" i="24"/>
  <c r="K647" i="24"/>
  <c r="V647" i="24"/>
  <c r="F647" i="24"/>
  <c r="E647" i="24"/>
  <c r="W647" i="24"/>
  <c r="R647" i="24"/>
  <c r="T647" i="24"/>
  <c r="O647" i="24"/>
  <c r="J647" i="24"/>
  <c r="U647" i="24"/>
  <c r="L647" i="24"/>
  <c r="G647" i="24"/>
  <c r="B647" i="24"/>
  <c r="M647" i="24"/>
  <c r="D647" i="24"/>
  <c r="A648" i="24"/>
  <c r="C430" i="24"/>
  <c r="U430" i="24"/>
  <c r="H430" i="24"/>
  <c r="R430" i="24"/>
  <c r="W430" i="24"/>
  <c r="M430" i="24"/>
  <c r="Y430" i="24"/>
  <c r="S430" i="24"/>
  <c r="F430" i="24"/>
  <c r="X430" i="24"/>
  <c r="K430" i="24"/>
  <c r="I430" i="24"/>
  <c r="N430" i="24"/>
  <c r="L430" i="24"/>
  <c r="V430" i="24"/>
  <c r="Q430" i="24"/>
  <c r="T430" i="24"/>
  <c r="J430" i="24"/>
  <c r="G430" i="24"/>
  <c r="E430" i="24"/>
  <c r="O430" i="24"/>
  <c r="B430" i="24"/>
  <c r="A431" i="24"/>
  <c r="D430" i="24"/>
  <c r="P430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8" i="24"/>
  <c r="V468" i="24"/>
  <c r="U468" i="24"/>
  <c r="P468" i="24"/>
  <c r="W468" i="24"/>
  <c r="M468" i="24"/>
  <c r="A469" i="24"/>
  <c r="X468" i="24"/>
  <c r="O468" i="24"/>
  <c r="J468" i="24"/>
  <c r="I468" i="24"/>
  <c r="S468" i="24"/>
  <c r="B468" i="24"/>
  <c r="Q468" i="24"/>
  <c r="L468" i="24"/>
  <c r="G468" i="24"/>
  <c r="Y468" i="24"/>
  <c r="D468" i="24"/>
  <c r="R468" i="24"/>
  <c r="F468" i="24"/>
  <c r="E468" i="24"/>
  <c r="C468" i="24"/>
  <c r="N468" i="24"/>
  <c r="T468" i="24"/>
  <c r="K468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2" i="24"/>
  <c r="I612" i="24"/>
  <c r="L612" i="24"/>
  <c r="C612" i="24"/>
  <c r="B612" i="24"/>
  <c r="E612" i="24"/>
  <c r="D612" i="24"/>
  <c r="Q612" i="24"/>
  <c r="T612" i="24"/>
  <c r="N612" i="24"/>
  <c r="K612" i="24"/>
  <c r="R612" i="24"/>
  <c r="O612" i="24"/>
  <c r="P612" i="24"/>
  <c r="F612" i="24"/>
  <c r="H612" i="24"/>
  <c r="U612" i="24"/>
  <c r="V612" i="24"/>
  <c r="A613" i="24"/>
  <c r="M612" i="24"/>
  <c r="G612" i="24"/>
  <c r="J612" i="24"/>
  <c r="X612" i="24"/>
  <c r="S612" i="24"/>
  <c r="W612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9" i="24"/>
  <c r="J648" i="24"/>
  <c r="U648" i="24"/>
  <c r="E648" i="24"/>
  <c r="X648" i="24"/>
  <c r="O648" i="24"/>
  <c r="D648" i="24"/>
  <c r="R648" i="24"/>
  <c r="B648" i="24"/>
  <c r="M648" i="24"/>
  <c r="K648" i="24"/>
  <c r="H648" i="24"/>
  <c r="T648" i="24"/>
  <c r="N648" i="24"/>
  <c r="I648" i="24"/>
  <c r="W648" i="24"/>
  <c r="F648" i="24"/>
  <c r="S648" i="24"/>
  <c r="G648" i="24"/>
  <c r="Y648" i="24"/>
  <c r="C648" i="24"/>
  <c r="L648" i="24"/>
  <c r="V648" i="24"/>
  <c r="Q648" i="24"/>
  <c r="P648" i="24"/>
  <c r="P684" i="24"/>
  <c r="A721" i="24"/>
  <c r="K684" i="24"/>
  <c r="M684" i="24"/>
  <c r="J684" i="24"/>
  <c r="I684" i="24"/>
  <c r="L684" i="24"/>
  <c r="W684" i="24"/>
  <c r="G684" i="24"/>
  <c r="E684" i="24"/>
  <c r="B684" i="24"/>
  <c r="V684" i="24"/>
  <c r="X684" i="24"/>
  <c r="H684" i="24"/>
  <c r="S684" i="24"/>
  <c r="C684" i="24"/>
  <c r="A685" i="24"/>
  <c r="Y684" i="24"/>
  <c r="N684" i="24"/>
  <c r="T684" i="24"/>
  <c r="D684" i="24"/>
  <c r="O684" i="24"/>
  <c r="U684" i="24"/>
  <c r="R684" i="24"/>
  <c r="Q684" i="24"/>
  <c r="F684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4" i="24"/>
  <c r="T504" i="24"/>
  <c r="Q504" i="24"/>
  <c r="J504" i="24"/>
  <c r="C504" i="24"/>
  <c r="A505" i="24"/>
  <c r="H504" i="24"/>
  <c r="E504" i="24"/>
  <c r="Y504" i="24"/>
  <c r="N504" i="24"/>
  <c r="S504" i="24"/>
  <c r="L504" i="24"/>
  <c r="I504" i="24"/>
  <c r="B504" i="24"/>
  <c r="R504" i="24"/>
  <c r="G504" i="24"/>
  <c r="P504" i="24"/>
  <c r="M504" i="24"/>
  <c r="F504" i="24"/>
  <c r="O504" i="24"/>
  <c r="K504" i="24"/>
  <c r="W504" i="24"/>
  <c r="X504" i="24"/>
  <c r="V504" i="24"/>
  <c r="U504" i="24"/>
  <c r="L576" i="24"/>
  <c r="E576" i="24"/>
  <c r="U576" i="24"/>
  <c r="J576" i="24"/>
  <c r="G576" i="24"/>
  <c r="O576" i="24"/>
  <c r="D576" i="24"/>
  <c r="T576" i="24"/>
  <c r="M576" i="24"/>
  <c r="B576" i="24"/>
  <c r="R576" i="24"/>
  <c r="A577" i="24"/>
  <c r="S576" i="24"/>
  <c r="H576" i="24"/>
  <c r="Q576" i="24"/>
  <c r="V576" i="24"/>
  <c r="P576" i="24"/>
  <c r="Y576" i="24"/>
  <c r="W576" i="24"/>
  <c r="X576" i="24"/>
  <c r="F576" i="24"/>
  <c r="K576" i="24"/>
  <c r="I576" i="24"/>
  <c r="N576" i="24"/>
  <c r="C576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1" i="24"/>
  <c r="P431" i="24"/>
  <c r="G431" i="24"/>
  <c r="M431" i="24"/>
  <c r="S431" i="24"/>
  <c r="B431" i="24"/>
  <c r="F431" i="24"/>
  <c r="I431" i="24"/>
  <c r="C431" i="24"/>
  <c r="A432" i="24"/>
  <c r="H431" i="24"/>
  <c r="R431" i="24"/>
  <c r="L431" i="24"/>
  <c r="V431" i="24"/>
  <c r="Y431" i="24"/>
  <c r="D431" i="24"/>
  <c r="N431" i="24"/>
  <c r="X431" i="24"/>
  <c r="K431" i="24"/>
  <c r="E431" i="24"/>
  <c r="O431" i="24"/>
  <c r="J431" i="24"/>
  <c r="T431" i="24"/>
  <c r="W431" i="24"/>
  <c r="Q431" i="24"/>
  <c r="L540" i="24"/>
  <c r="E540" i="24"/>
  <c r="Y540" i="24"/>
  <c r="N540" i="24"/>
  <c r="S540" i="24"/>
  <c r="K540" i="24"/>
  <c r="D540" i="24"/>
  <c r="T540" i="24"/>
  <c r="M540" i="24"/>
  <c r="F540" i="24"/>
  <c r="O540" i="24"/>
  <c r="W540" i="24"/>
  <c r="X540" i="24"/>
  <c r="J540" i="24"/>
  <c r="A541" i="24"/>
  <c r="I540" i="24"/>
  <c r="R540" i="24"/>
  <c r="H540" i="24"/>
  <c r="Q540" i="24"/>
  <c r="C540" i="24"/>
  <c r="P540" i="24"/>
  <c r="B540" i="24"/>
  <c r="G540" i="24"/>
  <c r="V540" i="24"/>
  <c r="U540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K432" i="24"/>
  <c r="Y432" i="24"/>
  <c r="D432" i="24"/>
  <c r="C432" i="24"/>
  <c r="Q432" i="24"/>
  <c r="L432" i="24"/>
  <c r="A433" i="24"/>
  <c r="F432" i="24"/>
  <c r="T432" i="24"/>
  <c r="S432" i="24"/>
  <c r="N432" i="24"/>
  <c r="E432" i="24"/>
  <c r="B432" i="24"/>
  <c r="P432" i="24"/>
  <c r="V432" i="24"/>
  <c r="M432" i="24"/>
  <c r="H432" i="24"/>
  <c r="G432" i="24"/>
  <c r="U432" i="24"/>
  <c r="R432" i="24"/>
  <c r="I432" i="24"/>
  <c r="O432" i="24"/>
  <c r="J432" i="24"/>
  <c r="X432" i="24"/>
  <c r="W432" i="24"/>
  <c r="N577" i="24"/>
  <c r="K577" i="24"/>
  <c r="D577" i="24"/>
  <c r="T577" i="24"/>
  <c r="M577" i="24"/>
  <c r="F577" i="24"/>
  <c r="C577" i="24"/>
  <c r="S577" i="24"/>
  <c r="L577" i="24"/>
  <c r="E577" i="24"/>
  <c r="Y577" i="24"/>
  <c r="R577" i="24"/>
  <c r="H577" i="24"/>
  <c r="Q577" i="24"/>
  <c r="G577" i="24"/>
  <c r="P577" i="24"/>
  <c r="A578" i="24"/>
  <c r="B577" i="24"/>
  <c r="O577" i="24"/>
  <c r="X577" i="24"/>
  <c r="J577" i="24"/>
  <c r="W577" i="24"/>
  <c r="I577" i="24"/>
  <c r="V577" i="24"/>
  <c r="U577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1" i="24"/>
  <c r="A722" i="24"/>
  <c r="J721" i="24"/>
  <c r="U721" i="24"/>
  <c r="E721" i="24"/>
  <c r="L721" i="24"/>
  <c r="A758" i="24"/>
  <c r="K721" i="24"/>
  <c r="V721" i="24"/>
  <c r="F721" i="24"/>
  <c r="Q721" i="24"/>
  <c r="X721" i="24"/>
  <c r="H721" i="24"/>
  <c r="W721" i="24"/>
  <c r="G721" i="24"/>
  <c r="R721" i="24"/>
  <c r="B721" i="24"/>
  <c r="M721" i="24"/>
  <c r="T721" i="24"/>
  <c r="D721" i="24"/>
  <c r="S721" i="24"/>
  <c r="C721" i="24"/>
  <c r="N721" i="24"/>
  <c r="Y721" i="24"/>
  <c r="I721" i="24"/>
  <c r="P721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3" i="24"/>
  <c r="D613" i="24"/>
  <c r="K613" i="24"/>
  <c r="V613" i="24"/>
  <c r="F613" i="24"/>
  <c r="Q613" i="24"/>
  <c r="L613" i="24"/>
  <c r="S613" i="24"/>
  <c r="C613" i="24"/>
  <c r="N613" i="24"/>
  <c r="Y613" i="24"/>
  <c r="I613" i="24"/>
  <c r="W613" i="24"/>
  <c r="R613" i="24"/>
  <c r="M613" i="24"/>
  <c r="X613" i="24"/>
  <c r="O613" i="24"/>
  <c r="J613" i="24"/>
  <c r="E613" i="24"/>
  <c r="P613" i="24"/>
  <c r="G613" i="24"/>
  <c r="B613" i="24"/>
  <c r="H613" i="24"/>
  <c r="A614" i="24"/>
  <c r="U613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9" i="24"/>
  <c r="R469" i="24"/>
  <c r="I469" i="24"/>
  <c r="K469" i="24"/>
  <c r="J469" i="24"/>
  <c r="X469" i="24"/>
  <c r="N469" i="24"/>
  <c r="E469" i="24"/>
  <c r="G469" i="24"/>
  <c r="Y469" i="24"/>
  <c r="D469" i="24"/>
  <c r="A470" i="24"/>
  <c r="Q469" i="24"/>
  <c r="C469" i="24"/>
  <c r="U469" i="24"/>
  <c r="W469" i="24"/>
  <c r="F469" i="24"/>
  <c r="T469" i="24"/>
  <c r="O469" i="24"/>
  <c r="S469" i="24"/>
  <c r="B469" i="24"/>
  <c r="P469" i="24"/>
  <c r="V469" i="24"/>
  <c r="M469" i="24"/>
  <c r="H469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5" i="24"/>
  <c r="T685" i="24"/>
  <c r="D685" i="24"/>
  <c r="K685" i="24"/>
  <c r="V685" i="24"/>
  <c r="F685" i="24"/>
  <c r="U685" i="24"/>
  <c r="E685" i="24"/>
  <c r="L685" i="24"/>
  <c r="S685" i="24"/>
  <c r="C685" i="24"/>
  <c r="N685" i="24"/>
  <c r="Y685" i="24"/>
  <c r="P685" i="24"/>
  <c r="G685" i="24"/>
  <c r="B685" i="24"/>
  <c r="Q685" i="24"/>
  <c r="H685" i="24"/>
  <c r="A686" i="24"/>
  <c r="I685" i="24"/>
  <c r="W685" i="24"/>
  <c r="R685" i="24"/>
  <c r="X685" i="24"/>
  <c r="O685" i="24"/>
  <c r="J685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1" i="24"/>
  <c r="G541" i="24"/>
  <c r="A542" i="24"/>
  <c r="P541" i="24"/>
  <c r="M541" i="24"/>
  <c r="B541" i="24"/>
  <c r="R541" i="24"/>
  <c r="O541" i="24"/>
  <c r="H541" i="24"/>
  <c r="E541" i="24"/>
  <c r="Y541" i="24"/>
  <c r="N541" i="24"/>
  <c r="D541" i="24"/>
  <c r="Q541" i="24"/>
  <c r="C541" i="24"/>
  <c r="L541" i="24"/>
  <c r="K541" i="24"/>
  <c r="T541" i="24"/>
  <c r="F541" i="24"/>
  <c r="S541" i="24"/>
  <c r="I541" i="24"/>
  <c r="U541" i="24"/>
  <c r="V541" i="24"/>
  <c r="X541" i="24"/>
  <c r="W541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9" i="24"/>
  <c r="W649" i="24"/>
  <c r="G649" i="24"/>
  <c r="R649" i="24"/>
  <c r="B649" i="24"/>
  <c r="M649" i="24"/>
  <c r="L649" i="24"/>
  <c r="S649" i="24"/>
  <c r="C649" i="24"/>
  <c r="N649" i="24"/>
  <c r="Y649" i="24"/>
  <c r="I649" i="24"/>
  <c r="X649" i="24"/>
  <c r="H649" i="24"/>
  <c r="O649" i="24"/>
  <c r="A650" i="24"/>
  <c r="J649" i="24"/>
  <c r="U649" i="24"/>
  <c r="E649" i="24"/>
  <c r="T649" i="24"/>
  <c r="D649" i="24"/>
  <c r="K649" i="24"/>
  <c r="V649" i="24"/>
  <c r="F649" i="24"/>
  <c r="Q649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5" i="24"/>
  <c r="C505" i="24"/>
  <c r="S505" i="24"/>
  <c r="P505" i="24"/>
  <c r="Q505" i="24"/>
  <c r="B505" i="24"/>
  <c r="R505" i="24"/>
  <c r="K505" i="24"/>
  <c r="H505" i="24"/>
  <c r="I505" i="24"/>
  <c r="G505" i="24"/>
  <c r="E505" i="24"/>
  <c r="F505" i="24"/>
  <c r="O505" i="24"/>
  <c r="M505" i="24"/>
  <c r="N505" i="24"/>
  <c r="D505" i="24"/>
  <c r="Y505" i="24"/>
  <c r="A506" i="24"/>
  <c r="L505" i="24"/>
  <c r="W505" i="24"/>
  <c r="V505" i="24"/>
  <c r="T505" i="24"/>
  <c r="X505" i="24"/>
  <c r="U505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B218" i="21" l="1"/>
  <c r="F34" i="24"/>
  <c r="P70" i="19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C219" i="21" s="1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70" i="24"/>
  <c r="I470" i="24"/>
  <c r="W470" i="24"/>
  <c r="R470" i="24"/>
  <c r="Q470" i="24"/>
  <c r="D470" i="24"/>
  <c r="E470" i="24"/>
  <c r="S470" i="24"/>
  <c r="Y470" i="24"/>
  <c r="L470" i="24"/>
  <c r="K470" i="24"/>
  <c r="F470" i="24"/>
  <c r="T470" i="24"/>
  <c r="U470" i="24"/>
  <c r="H470" i="24"/>
  <c r="N470" i="24"/>
  <c r="M470" i="24"/>
  <c r="A471" i="24"/>
  <c r="V470" i="24"/>
  <c r="J470" i="24"/>
  <c r="X470" i="24"/>
  <c r="G470" i="24"/>
  <c r="B470" i="24"/>
  <c r="P470" i="24"/>
  <c r="O470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6" i="24"/>
  <c r="J506" i="24"/>
  <c r="C506" i="24"/>
  <c r="S506" i="24"/>
  <c r="P506" i="24"/>
  <c r="E506" i="24"/>
  <c r="Y506" i="24"/>
  <c r="N506" i="24"/>
  <c r="G506" i="24"/>
  <c r="D506" i="24"/>
  <c r="T506" i="24"/>
  <c r="I506" i="24"/>
  <c r="B506" i="24"/>
  <c r="R506" i="24"/>
  <c r="K506" i="24"/>
  <c r="H506" i="24"/>
  <c r="X506" i="24"/>
  <c r="M506" i="24"/>
  <c r="F506" i="24"/>
  <c r="A507" i="24"/>
  <c r="O506" i="24"/>
  <c r="L506" i="24"/>
  <c r="U506" i="24"/>
  <c r="W506" i="24"/>
  <c r="V506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M650" i="24"/>
  <c r="T650" i="24"/>
  <c r="D650" i="24"/>
  <c r="K650" i="24"/>
  <c r="V650" i="24"/>
  <c r="F650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3" i="24"/>
  <c r="D433" i="24"/>
  <c r="F433" i="24"/>
  <c r="X433" i="24"/>
  <c r="C433" i="24"/>
  <c r="A434" i="24"/>
  <c r="P433" i="24"/>
  <c r="B433" i="24"/>
  <c r="T433" i="24"/>
  <c r="V433" i="24"/>
  <c r="I433" i="24"/>
  <c r="S433" i="24"/>
  <c r="N433" i="24"/>
  <c r="R433" i="24"/>
  <c r="E433" i="24"/>
  <c r="O433" i="24"/>
  <c r="Y433" i="24"/>
  <c r="L433" i="24"/>
  <c r="G433" i="24"/>
  <c r="K433" i="24"/>
  <c r="U433" i="24"/>
  <c r="H433" i="24"/>
  <c r="J433" i="24"/>
  <c r="M433" i="24"/>
  <c r="W43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2" i="24"/>
  <c r="J542" i="24"/>
  <c r="C542" i="24"/>
  <c r="S542" i="24"/>
  <c r="P542" i="24"/>
  <c r="E542" i="24"/>
  <c r="Y542" i="24"/>
  <c r="N542" i="24"/>
  <c r="G542" i="24"/>
  <c r="D542" i="24"/>
  <c r="I542" i="24"/>
  <c r="B542" i="24"/>
  <c r="R542" i="24"/>
  <c r="K542" i="24"/>
  <c r="H542" i="24"/>
  <c r="M542" i="24"/>
  <c r="F542" i="24"/>
  <c r="A543" i="24"/>
  <c r="O542" i="24"/>
  <c r="L542" i="24"/>
  <c r="X542" i="24"/>
  <c r="W542" i="24"/>
  <c r="V542" i="24"/>
  <c r="T542" i="24"/>
  <c r="U542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4" i="24"/>
  <c r="Y614" i="24"/>
  <c r="E614" i="24"/>
  <c r="L614" i="24"/>
  <c r="S614" i="24"/>
  <c r="C614" i="24"/>
  <c r="J614" i="24"/>
  <c r="Q614" i="24"/>
  <c r="X614" i="24"/>
  <c r="H614" i="24"/>
  <c r="O614" i="24"/>
  <c r="A615" i="24"/>
  <c r="F614" i="24"/>
  <c r="M614" i="24"/>
  <c r="T614" i="24"/>
  <c r="D614" i="24"/>
  <c r="K614" i="24"/>
  <c r="R614" i="24"/>
  <c r="B614" i="24"/>
  <c r="I614" i="24"/>
  <c r="P614" i="24"/>
  <c r="W614" i="24"/>
  <c r="G614" i="24"/>
  <c r="V614" i="24"/>
  <c r="U614" i="24"/>
  <c r="L758" i="24"/>
  <c r="W758" i="24"/>
  <c r="G758" i="24"/>
  <c r="R758" i="24"/>
  <c r="B758" i="24"/>
  <c r="M758" i="24"/>
  <c r="X758" i="24"/>
  <c r="H758" i="24"/>
  <c r="S758" i="24"/>
  <c r="C758" i="24"/>
  <c r="N758" i="24"/>
  <c r="Y758" i="24"/>
  <c r="I758" i="24"/>
  <c r="T758" i="24"/>
  <c r="D758" i="24"/>
  <c r="O758" i="24"/>
  <c r="A759" i="24"/>
  <c r="J758" i="24"/>
  <c r="U758" i="24"/>
  <c r="E758" i="24"/>
  <c r="P758" i="24"/>
  <c r="A795" i="24"/>
  <c r="K758" i="24"/>
  <c r="V758" i="24"/>
  <c r="F758" i="24"/>
  <c r="Q758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8" i="24"/>
  <c r="F578" i="24"/>
  <c r="C578" i="24"/>
  <c r="E578" i="24"/>
  <c r="Y578" i="24"/>
  <c r="N578" i="24"/>
  <c r="J578" i="24"/>
  <c r="O578" i="24"/>
  <c r="H578" i="24"/>
  <c r="I578" i="24"/>
  <c r="R578" i="24"/>
  <c r="S578" i="24"/>
  <c r="L578" i="24"/>
  <c r="Q578" i="24"/>
  <c r="G578" i="24"/>
  <c r="A579" i="24"/>
  <c r="P578" i="24"/>
  <c r="B578" i="24"/>
  <c r="K578" i="24"/>
  <c r="D578" i="24"/>
  <c r="T578" i="24"/>
  <c r="V578" i="24"/>
  <c r="U578" i="24"/>
  <c r="W578" i="24"/>
  <c r="X578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6" i="24"/>
  <c r="T686" i="24"/>
  <c r="D686" i="24"/>
  <c r="K686" i="24"/>
  <c r="V686" i="24"/>
  <c r="F686" i="24"/>
  <c r="Y686" i="24"/>
  <c r="I686" i="24"/>
  <c r="P686" i="24"/>
  <c r="W686" i="24"/>
  <c r="G686" i="24"/>
  <c r="R686" i="24"/>
  <c r="B686" i="24"/>
  <c r="U686" i="24"/>
  <c r="E686" i="24"/>
  <c r="L686" i="24"/>
  <c r="S686" i="24"/>
  <c r="C686" i="24"/>
  <c r="N686" i="24"/>
  <c r="Q686" i="24"/>
  <c r="X686" i="24"/>
  <c r="H686" i="24"/>
  <c r="O686" i="24"/>
  <c r="A687" i="24"/>
  <c r="J686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2" i="24"/>
  <c r="Y722" i="24"/>
  <c r="I722" i="24"/>
  <c r="P722" i="24"/>
  <c r="W722" i="24"/>
  <c r="G722" i="24"/>
  <c r="A723" i="24"/>
  <c r="J722" i="24"/>
  <c r="U722" i="24"/>
  <c r="E722" i="24"/>
  <c r="L722" i="24"/>
  <c r="S722" i="24"/>
  <c r="C722" i="24"/>
  <c r="V722" i="24"/>
  <c r="F722" i="24"/>
  <c r="Q722" i="24"/>
  <c r="X722" i="24"/>
  <c r="H722" i="24"/>
  <c r="O722" i="24"/>
  <c r="R722" i="24"/>
  <c r="B722" i="24"/>
  <c r="M722" i="24"/>
  <c r="T722" i="24"/>
  <c r="D722" i="24"/>
  <c r="K722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7" i="24"/>
  <c r="D507" i="24"/>
  <c r="T507" i="24"/>
  <c r="I507" i="24"/>
  <c r="B507" i="24"/>
  <c r="R507" i="24"/>
  <c r="O507" i="24"/>
  <c r="H507" i="24"/>
  <c r="X507" i="24"/>
  <c r="M507" i="24"/>
  <c r="F507" i="24"/>
  <c r="C507" i="24"/>
  <c r="S507" i="24"/>
  <c r="L507" i="24"/>
  <c r="A508" i="24"/>
  <c r="Q507" i="24"/>
  <c r="J507" i="24"/>
  <c r="G507" i="24"/>
  <c r="W507" i="24"/>
  <c r="P507" i="24"/>
  <c r="E507" i="24"/>
  <c r="Y507" i="24"/>
  <c r="N507" i="24"/>
  <c r="V507" i="24"/>
  <c r="U507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9" i="24"/>
  <c r="D579" i="24"/>
  <c r="E579" i="24"/>
  <c r="Y579" i="24"/>
  <c r="N579" i="24"/>
  <c r="O579" i="24"/>
  <c r="H579" i="24"/>
  <c r="I579" i="24"/>
  <c r="B579" i="24"/>
  <c r="R579" i="24"/>
  <c r="C579" i="24"/>
  <c r="S579" i="24"/>
  <c r="L579" i="24"/>
  <c r="M579" i="24"/>
  <c r="F579" i="24"/>
  <c r="G579" i="24"/>
  <c r="A580" i="24"/>
  <c r="P579" i="24"/>
  <c r="Q579" i="24"/>
  <c r="J579" i="24"/>
  <c r="T579" i="24"/>
  <c r="X579" i="24"/>
  <c r="W579" i="24"/>
  <c r="V579" i="24"/>
  <c r="U579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5" i="24"/>
  <c r="R615" i="24"/>
  <c r="B615" i="24"/>
  <c r="I615" i="24"/>
  <c r="L615" i="24"/>
  <c r="G615" i="24"/>
  <c r="N615" i="24"/>
  <c r="Y615" i="24"/>
  <c r="E615" i="24"/>
  <c r="H615" i="24"/>
  <c r="S615" i="24"/>
  <c r="C615" i="24"/>
  <c r="J615" i="24"/>
  <c r="Q615" i="24"/>
  <c r="T615" i="24"/>
  <c r="D615" i="24"/>
  <c r="O615" i="24"/>
  <c r="A616" i="24"/>
  <c r="F615" i="24"/>
  <c r="M615" i="24"/>
  <c r="P615" i="24"/>
  <c r="U615" i="24"/>
  <c r="V615" i="24"/>
  <c r="W615" i="24"/>
  <c r="X615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3" i="24"/>
  <c r="S543" i="24"/>
  <c r="L543" i="24"/>
  <c r="E543" i="24"/>
  <c r="Y543" i="24"/>
  <c r="N543" i="24"/>
  <c r="G543" i="24"/>
  <c r="A544" i="24"/>
  <c r="P543" i="24"/>
  <c r="I543" i="24"/>
  <c r="B543" i="24"/>
  <c r="R543" i="24"/>
  <c r="K543" i="24"/>
  <c r="D543" i="24"/>
  <c r="T543" i="24"/>
  <c r="M543" i="24"/>
  <c r="F543" i="24"/>
  <c r="O543" i="24"/>
  <c r="H543" i="24"/>
  <c r="X543" i="24"/>
  <c r="Q543" i="24"/>
  <c r="J543" i="24"/>
  <c r="U543" i="24"/>
  <c r="V543" i="24"/>
  <c r="W543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1" i="24"/>
  <c r="H471" i="24"/>
  <c r="V471" i="24"/>
  <c r="E471" i="24"/>
  <c r="G471" i="24"/>
  <c r="Y471" i="24"/>
  <c r="K471" i="24"/>
  <c r="B471" i="24"/>
  <c r="X471" i="24"/>
  <c r="C471" i="24"/>
  <c r="U471" i="24"/>
  <c r="W471" i="24"/>
  <c r="N471" i="24"/>
  <c r="D471" i="24"/>
  <c r="R471" i="24"/>
  <c r="Q471" i="24"/>
  <c r="S471" i="24"/>
  <c r="J471" i="24"/>
  <c r="P471" i="24"/>
  <c r="T471" i="24"/>
  <c r="O471" i="24"/>
  <c r="F471" i="24"/>
  <c r="L471" i="24"/>
  <c r="A472" i="24"/>
  <c r="I471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3" i="24"/>
  <c r="H723" i="24"/>
  <c r="O723" i="24"/>
  <c r="A724" i="24"/>
  <c r="J723" i="24"/>
  <c r="U723" i="24"/>
  <c r="E723" i="24"/>
  <c r="T723" i="24"/>
  <c r="D723" i="24"/>
  <c r="K723" i="24"/>
  <c r="V723" i="24"/>
  <c r="F723" i="24"/>
  <c r="Q723" i="24"/>
  <c r="P723" i="24"/>
  <c r="W723" i="24"/>
  <c r="G723" i="24"/>
  <c r="R723" i="24"/>
  <c r="B723" i="24"/>
  <c r="M723" i="24"/>
  <c r="L723" i="24"/>
  <c r="S723" i="24"/>
  <c r="C723" i="24"/>
  <c r="N723" i="24"/>
  <c r="Y723" i="24"/>
  <c r="I723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7" i="24"/>
  <c r="H687" i="24"/>
  <c r="O687" i="24"/>
  <c r="A688" i="24"/>
  <c r="J687" i="24"/>
  <c r="U687" i="24"/>
  <c r="E687" i="24"/>
  <c r="T687" i="24"/>
  <c r="D687" i="24"/>
  <c r="K687" i="24"/>
  <c r="V687" i="24"/>
  <c r="F687" i="24"/>
  <c r="Q687" i="24"/>
  <c r="P687" i="24"/>
  <c r="W687" i="24"/>
  <c r="G687" i="24"/>
  <c r="R687" i="24"/>
  <c r="B687" i="24"/>
  <c r="M687" i="24"/>
  <c r="L687" i="24"/>
  <c r="S687" i="24"/>
  <c r="C687" i="24"/>
  <c r="N687" i="24"/>
  <c r="Y687" i="24"/>
  <c r="I687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5" i="24"/>
  <c r="C795" i="24"/>
  <c r="N795" i="24"/>
  <c r="Y795" i="24"/>
  <c r="I795" i="24"/>
  <c r="P795" i="24"/>
  <c r="O795" i="24"/>
  <c r="A796" i="24"/>
  <c r="J795" i="24"/>
  <c r="U795" i="24"/>
  <c r="E795" i="24"/>
  <c r="L795" i="24"/>
  <c r="A832" i="24"/>
  <c r="K795" i="24"/>
  <c r="V795" i="24"/>
  <c r="F795" i="24"/>
  <c r="Q795" i="24"/>
  <c r="X795" i="24"/>
  <c r="H795" i="24"/>
  <c r="W795" i="24"/>
  <c r="G795" i="24"/>
  <c r="R795" i="24"/>
  <c r="B795" i="24"/>
  <c r="M795" i="24"/>
  <c r="T795" i="24"/>
  <c r="D795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4" i="24"/>
  <c r="J434" i="24"/>
  <c r="M434" i="24"/>
  <c r="H434" i="24"/>
  <c r="R434" i="24"/>
  <c r="E434" i="24"/>
  <c r="P434" i="24"/>
  <c r="K434" i="24"/>
  <c r="A435" i="24"/>
  <c r="X434" i="24"/>
  <c r="C434" i="24"/>
  <c r="U434" i="24"/>
  <c r="I434" i="24"/>
  <c r="D434" i="24"/>
  <c r="N434" i="24"/>
  <c r="Q434" i="24"/>
  <c r="S434" i="24"/>
  <c r="F434" i="24"/>
  <c r="G434" i="24"/>
  <c r="Y434" i="24"/>
  <c r="T434" i="24"/>
  <c r="O434" i="24"/>
  <c r="B434" i="24"/>
  <c r="L434" i="24"/>
  <c r="V434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1" i="24"/>
  <c r="T651" i="24"/>
  <c r="D651" i="24"/>
  <c r="K651" i="24"/>
  <c r="R651" i="24"/>
  <c r="B651" i="24"/>
  <c r="I651" i="24"/>
  <c r="P651" i="24"/>
  <c r="W651" i="24"/>
  <c r="G651" i="24"/>
  <c r="N651" i="24"/>
  <c r="Y651" i="24"/>
  <c r="E651" i="24"/>
  <c r="L651" i="24"/>
  <c r="S651" i="24"/>
  <c r="C651" i="24"/>
  <c r="J651" i="24"/>
  <c r="Q651" i="24"/>
  <c r="X651" i="24"/>
  <c r="H651" i="24"/>
  <c r="O651" i="24"/>
  <c r="A652" i="24"/>
  <c r="F651" i="24"/>
  <c r="V651" i="24"/>
  <c r="U651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9" i="24"/>
  <c r="X759" i="24"/>
  <c r="H759" i="24"/>
  <c r="O759" i="24"/>
  <c r="A760" i="24"/>
  <c r="J759" i="24"/>
  <c r="M759" i="24"/>
  <c r="T759" i="24"/>
  <c r="D759" i="24"/>
  <c r="K759" i="24"/>
  <c r="V759" i="24"/>
  <c r="F759" i="24"/>
  <c r="Y759" i="24"/>
  <c r="I759" i="24"/>
  <c r="P759" i="24"/>
  <c r="W759" i="24"/>
  <c r="G759" i="24"/>
  <c r="R759" i="24"/>
  <c r="B759" i="24"/>
  <c r="U759" i="24"/>
  <c r="E759" i="24"/>
  <c r="L759" i="24"/>
  <c r="S759" i="24"/>
  <c r="C759" i="24"/>
  <c r="N759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Y144" i="24" l="1"/>
  <c r="C220" i="21"/>
  <c r="B220" i="2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B221" i="21" s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4" i="24"/>
  <c r="G724" i="24"/>
  <c r="R724" i="24"/>
  <c r="B724" i="24"/>
  <c r="M724" i="24"/>
  <c r="T724" i="24"/>
  <c r="D724" i="24"/>
  <c r="S724" i="24"/>
  <c r="C724" i="24"/>
  <c r="N724" i="24"/>
  <c r="Y724" i="24"/>
  <c r="I724" i="24"/>
  <c r="P724" i="24"/>
  <c r="O724" i="24"/>
  <c r="A725" i="24"/>
  <c r="J724" i="24"/>
  <c r="U724" i="24"/>
  <c r="E724" i="24"/>
  <c r="L724" i="24"/>
  <c r="K724" i="24"/>
  <c r="V724" i="24"/>
  <c r="F724" i="24"/>
  <c r="Q724" i="24"/>
  <c r="X724" i="24"/>
  <c r="H724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60" i="24"/>
  <c r="G760" i="24"/>
  <c r="R760" i="24"/>
  <c r="B760" i="24"/>
  <c r="M760" i="24"/>
  <c r="T760" i="24"/>
  <c r="D760" i="24"/>
  <c r="S760" i="24"/>
  <c r="C760" i="24"/>
  <c r="N760" i="24"/>
  <c r="Y760" i="24"/>
  <c r="I760" i="24"/>
  <c r="P760" i="24"/>
  <c r="O760" i="24"/>
  <c r="A761" i="24"/>
  <c r="J760" i="24"/>
  <c r="U760" i="24"/>
  <c r="E760" i="24"/>
  <c r="L760" i="24"/>
  <c r="K760" i="24"/>
  <c r="V760" i="24"/>
  <c r="F760" i="24"/>
  <c r="Q760" i="24"/>
  <c r="X760" i="24"/>
  <c r="H760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5" i="24"/>
  <c r="E435" i="24"/>
  <c r="O435" i="24"/>
  <c r="J435" i="24"/>
  <c r="T435" i="24"/>
  <c r="G435" i="24"/>
  <c r="H435" i="24"/>
  <c r="R435" i="24"/>
  <c r="U435" i="24"/>
  <c r="P435" i="24"/>
  <c r="C435" i="24"/>
  <c r="M435" i="24"/>
  <c r="W435" i="24"/>
  <c r="X435" i="24"/>
  <c r="K435" i="24"/>
  <c r="F435" i="24"/>
  <c r="I435" i="24"/>
  <c r="S435" i="24"/>
  <c r="A436" i="24"/>
  <c r="Q435" i="24"/>
  <c r="L435" i="24"/>
  <c r="V435" i="24"/>
  <c r="Y435" i="24"/>
  <c r="D435" i="24"/>
  <c r="N435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2" i="24"/>
  <c r="Y832" i="24"/>
  <c r="I832" i="24"/>
  <c r="P832" i="24"/>
  <c r="A869" i="24"/>
  <c r="K832" i="24"/>
  <c r="A833" i="24"/>
  <c r="J832" i="24"/>
  <c r="U832" i="24"/>
  <c r="E832" i="24"/>
  <c r="L832" i="24"/>
  <c r="W832" i="24"/>
  <c r="G832" i="24"/>
  <c r="V832" i="24"/>
  <c r="F832" i="24"/>
  <c r="Q832" i="24"/>
  <c r="X832" i="24"/>
  <c r="H832" i="24"/>
  <c r="S832" i="24"/>
  <c r="C832" i="24"/>
  <c r="R832" i="24"/>
  <c r="B832" i="24"/>
  <c r="M832" i="24"/>
  <c r="T832" i="24"/>
  <c r="D832" i="24"/>
  <c r="O832" i="24"/>
  <c r="X688" i="24"/>
  <c r="H688" i="24"/>
  <c r="O688" i="24"/>
  <c r="A689" i="24"/>
  <c r="F688" i="24"/>
  <c r="M688" i="24"/>
  <c r="P688" i="24"/>
  <c r="W688" i="24"/>
  <c r="G688" i="24"/>
  <c r="N688" i="24"/>
  <c r="Y688" i="24"/>
  <c r="E688" i="24"/>
  <c r="D688" i="24"/>
  <c r="R688" i="24"/>
  <c r="I688" i="24"/>
  <c r="S688" i="24"/>
  <c r="J688" i="24"/>
  <c r="T688" i="24"/>
  <c r="K688" i="24"/>
  <c r="B688" i="24"/>
  <c r="L688" i="24"/>
  <c r="C688" i="24"/>
  <c r="Q688" i="24"/>
  <c r="V688" i="24"/>
  <c r="U688" i="24"/>
  <c r="U472" i="24"/>
  <c r="P472" i="24"/>
  <c r="C472" i="24"/>
  <c r="M472" i="24"/>
  <c r="W472" i="24"/>
  <c r="B472" i="24"/>
  <c r="F472" i="24"/>
  <c r="I472" i="24"/>
  <c r="S472" i="24"/>
  <c r="A473" i="24"/>
  <c r="H472" i="24"/>
  <c r="R472" i="24"/>
  <c r="L472" i="24"/>
  <c r="V472" i="24"/>
  <c r="Y472" i="24"/>
  <c r="D472" i="24"/>
  <c r="N472" i="24"/>
  <c r="X472" i="24"/>
  <c r="K472" i="24"/>
  <c r="E472" i="24"/>
  <c r="O472" i="24"/>
  <c r="J472" i="24"/>
  <c r="T472" i="24"/>
  <c r="G472" i="24"/>
  <c r="Q472" i="24"/>
  <c r="P544" i="24"/>
  <c r="E544" i="24"/>
  <c r="Y544" i="24"/>
  <c r="N544" i="24"/>
  <c r="K544" i="24"/>
  <c r="D544" i="24"/>
  <c r="T544" i="24"/>
  <c r="I544" i="24"/>
  <c r="B544" i="24"/>
  <c r="R544" i="24"/>
  <c r="O544" i="24"/>
  <c r="H544" i="24"/>
  <c r="X544" i="24"/>
  <c r="M544" i="24"/>
  <c r="F544" i="24"/>
  <c r="C544" i="24"/>
  <c r="S544" i="24"/>
  <c r="L544" i="24"/>
  <c r="A545" i="24"/>
  <c r="Q544" i="24"/>
  <c r="J544" i="24"/>
  <c r="G544" i="24"/>
  <c r="W544" i="24"/>
  <c r="V544" i="24"/>
  <c r="U544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80" i="24"/>
  <c r="I580" i="24"/>
  <c r="B580" i="24"/>
  <c r="R580" i="24"/>
  <c r="O580" i="24"/>
  <c r="H580" i="24"/>
  <c r="X580" i="24"/>
  <c r="Q580" i="24"/>
  <c r="J580" i="24"/>
  <c r="G580" i="24"/>
  <c r="A581" i="24"/>
  <c r="T580" i="24"/>
  <c r="F580" i="24"/>
  <c r="S580" i="24"/>
  <c r="E580" i="24"/>
  <c r="N580" i="24"/>
  <c r="D580" i="24"/>
  <c r="M580" i="24"/>
  <c r="C580" i="24"/>
  <c r="L580" i="24"/>
  <c r="Y580" i="24"/>
  <c r="K580" i="24"/>
  <c r="W580" i="24"/>
  <c r="V580" i="24"/>
  <c r="U580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8" i="24"/>
  <c r="M508" i="24"/>
  <c r="J508" i="24"/>
  <c r="G508" i="24"/>
  <c r="P508" i="24"/>
  <c r="Q508" i="24"/>
  <c r="N508" i="24"/>
  <c r="K508" i="24"/>
  <c r="D508" i="24"/>
  <c r="E508" i="24"/>
  <c r="B508" i="24"/>
  <c r="A509" i="24"/>
  <c r="O508" i="24"/>
  <c r="H508" i="24"/>
  <c r="I508" i="24"/>
  <c r="F508" i="24"/>
  <c r="C508" i="24"/>
  <c r="R508" i="24"/>
  <c r="U508" i="24"/>
  <c r="W508" i="24"/>
  <c r="X508" i="24"/>
  <c r="Y508" i="24"/>
  <c r="V508" i="24"/>
  <c r="S508" i="24"/>
  <c r="T508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2" i="24"/>
  <c r="Y652" i="24"/>
  <c r="E652" i="24"/>
  <c r="H652" i="24"/>
  <c r="K652" i="24"/>
  <c r="A653" i="24"/>
  <c r="F652" i="24"/>
  <c r="M652" i="24"/>
  <c r="P652" i="24"/>
  <c r="S652" i="24"/>
  <c r="C652" i="24"/>
  <c r="Q652" i="24"/>
  <c r="D652" i="24"/>
  <c r="R652" i="24"/>
  <c r="I652" i="24"/>
  <c r="O652" i="24"/>
  <c r="J652" i="24"/>
  <c r="T652" i="24"/>
  <c r="G652" i="24"/>
  <c r="B652" i="24"/>
  <c r="L652" i="24"/>
  <c r="U652" i="24"/>
  <c r="V652" i="24"/>
  <c r="X652" i="24"/>
  <c r="W652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P796" i="24"/>
  <c r="W796" i="24"/>
  <c r="G796" i="24"/>
  <c r="R796" i="24"/>
  <c r="B796" i="24"/>
  <c r="M796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6" i="24"/>
  <c r="E616" i="24"/>
  <c r="D616" i="24"/>
  <c r="G616" i="24"/>
  <c r="N616" i="24"/>
  <c r="Q616" i="24"/>
  <c r="P616" i="24"/>
  <c r="S616" i="24"/>
  <c r="C616" i="24"/>
  <c r="J616" i="24"/>
  <c r="M616" i="24"/>
  <c r="L616" i="24"/>
  <c r="O616" i="24"/>
  <c r="A617" i="24"/>
  <c r="F616" i="24"/>
  <c r="I616" i="24"/>
  <c r="H616" i="24"/>
  <c r="K616" i="24"/>
  <c r="R616" i="24"/>
  <c r="B616" i="24"/>
  <c r="U616" i="24"/>
  <c r="T616" i="24"/>
  <c r="W616" i="24"/>
  <c r="X616" i="24"/>
  <c r="V616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Y257" i="21" l="1"/>
  <c r="U37" i="19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D222" i="21"/>
  <c r="G222" i="21"/>
  <c r="P222" i="21"/>
  <c r="L222" i="21"/>
  <c r="S222" i="21"/>
  <c r="C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1" i="24"/>
  <c r="T581" i="24"/>
  <c r="I581" i="24"/>
  <c r="C581" i="24"/>
  <c r="S581" i="24"/>
  <c r="N581" i="24"/>
  <c r="H581" i="24"/>
  <c r="X581" i="24"/>
  <c r="M581" i="24"/>
  <c r="G581" i="24"/>
  <c r="W581" i="24"/>
  <c r="B581" i="24"/>
  <c r="L581" i="24"/>
  <c r="A582" i="24"/>
  <c r="Q581" i="24"/>
  <c r="K581" i="24"/>
  <c r="F581" i="24"/>
  <c r="R581" i="24"/>
  <c r="P581" i="24"/>
  <c r="E581" i="24"/>
  <c r="Y581" i="24"/>
  <c r="O581" i="24"/>
  <c r="J581" i="24"/>
  <c r="V581" i="24"/>
  <c r="U581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6" i="24"/>
  <c r="W436" i="24"/>
  <c r="U436" i="24"/>
  <c r="P436" i="24"/>
  <c r="V436" i="24"/>
  <c r="M436" i="24"/>
  <c r="R436" i="24"/>
  <c r="X436" i="24"/>
  <c r="N436" i="24"/>
  <c r="K436" i="24"/>
  <c r="I436" i="24"/>
  <c r="B436" i="24"/>
  <c r="C436" i="24"/>
  <c r="Q436" i="24"/>
  <c r="L436" i="24"/>
  <c r="F436" i="24"/>
  <c r="Y436" i="24"/>
  <c r="D436" i="24"/>
  <c r="S436" i="24"/>
  <c r="G436" i="24"/>
  <c r="E436" i="24"/>
  <c r="A437" i="24"/>
  <c r="O436" i="24"/>
  <c r="T436" i="24"/>
  <c r="J436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5" i="24"/>
  <c r="E545" i="24"/>
  <c r="C545" i="24"/>
  <c r="A546" i="24"/>
  <c r="J545" i="24"/>
  <c r="H545" i="24"/>
  <c r="I545" i="24"/>
  <c r="G545" i="24"/>
  <c r="N545" i="24"/>
  <c r="L545" i="24"/>
  <c r="M545" i="24"/>
  <c r="K545" i="24"/>
  <c r="B545" i="24"/>
  <c r="P545" i="24"/>
  <c r="Q545" i="24"/>
  <c r="O545" i="24"/>
  <c r="F545" i="24"/>
  <c r="Y545" i="24"/>
  <c r="S545" i="24"/>
  <c r="X545" i="24"/>
  <c r="V545" i="24"/>
  <c r="W545" i="24"/>
  <c r="U545" i="24"/>
  <c r="R545" i="24"/>
  <c r="T545" i="24"/>
  <c r="M833" i="24"/>
  <c r="T833" i="24"/>
  <c r="D833" i="24"/>
  <c r="N833" i="24"/>
  <c r="S833" i="24"/>
  <c r="W833" i="24"/>
  <c r="Y833" i="24"/>
  <c r="I833" i="24"/>
  <c r="P833" i="24"/>
  <c r="A834" i="24"/>
  <c r="J833" i="24"/>
  <c r="C833" i="24"/>
  <c r="G833" i="24"/>
  <c r="U833" i="24"/>
  <c r="E833" i="24"/>
  <c r="L833" i="24"/>
  <c r="V833" i="24"/>
  <c r="F833" i="24"/>
  <c r="O833" i="24"/>
  <c r="Q833" i="24"/>
  <c r="X833" i="24"/>
  <c r="H833" i="24"/>
  <c r="R833" i="24"/>
  <c r="B833" i="24"/>
  <c r="K833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7" i="24"/>
  <c r="V797" i="24"/>
  <c r="F797" i="24"/>
  <c r="P797" i="24"/>
  <c r="U797" i="24"/>
  <c r="Y797" i="24"/>
  <c r="W797" i="24"/>
  <c r="G797" i="24"/>
  <c r="R797" i="24"/>
  <c r="B797" i="24"/>
  <c r="L797" i="24"/>
  <c r="E797" i="24"/>
  <c r="I797" i="24"/>
  <c r="S797" i="24"/>
  <c r="C797" i="24"/>
  <c r="N797" i="24"/>
  <c r="X797" i="24"/>
  <c r="H797" i="24"/>
  <c r="Q797" i="24"/>
  <c r="O797" i="24"/>
  <c r="A798" i="24"/>
  <c r="J797" i="24"/>
  <c r="T797" i="24"/>
  <c r="D797" i="24"/>
  <c r="M797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9" i="24"/>
  <c r="R689" i="24"/>
  <c r="B689" i="24"/>
  <c r="H689" i="24"/>
  <c r="Y689" i="24"/>
  <c r="G689" i="24"/>
  <c r="N689" i="24"/>
  <c r="T689" i="24"/>
  <c r="D689" i="24"/>
  <c r="I689" i="24"/>
  <c r="S689" i="24"/>
  <c r="C689" i="24"/>
  <c r="J689" i="24"/>
  <c r="P689" i="24"/>
  <c r="Q689" i="24"/>
  <c r="E689" i="24"/>
  <c r="O689" i="24"/>
  <c r="A690" i="24"/>
  <c r="F689" i="24"/>
  <c r="L689" i="24"/>
  <c r="M689" i="24"/>
  <c r="V689" i="24"/>
  <c r="W689" i="24"/>
  <c r="X689" i="24"/>
  <c r="U689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1" i="24"/>
  <c r="W761" i="24"/>
  <c r="G761" i="24"/>
  <c r="Q761" i="24"/>
  <c r="A762" i="24"/>
  <c r="R761" i="24"/>
  <c r="L761" i="24"/>
  <c r="S761" i="24"/>
  <c r="C761" i="24"/>
  <c r="M761" i="24"/>
  <c r="J761" i="24"/>
  <c r="B761" i="24"/>
  <c r="X761" i="24"/>
  <c r="H761" i="24"/>
  <c r="O761" i="24"/>
  <c r="Y761" i="24"/>
  <c r="I761" i="24"/>
  <c r="V761" i="24"/>
  <c r="N761" i="24"/>
  <c r="T761" i="24"/>
  <c r="D761" i="24"/>
  <c r="K761" i="24"/>
  <c r="U761" i="24"/>
  <c r="E761" i="24"/>
  <c r="F761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7" i="24"/>
  <c r="B617" i="24"/>
  <c r="I617" i="24"/>
  <c r="K617" i="24"/>
  <c r="H617" i="24"/>
  <c r="L617" i="24"/>
  <c r="N617" i="24"/>
  <c r="Y617" i="24"/>
  <c r="E617" i="24"/>
  <c r="G617" i="24"/>
  <c r="T617" i="24"/>
  <c r="J617" i="24"/>
  <c r="Q617" i="24"/>
  <c r="S617" i="24"/>
  <c r="C617" i="24"/>
  <c r="D617" i="24"/>
  <c r="A618" i="24"/>
  <c r="F617" i="24"/>
  <c r="M617" i="24"/>
  <c r="O617" i="24"/>
  <c r="X617" i="24"/>
  <c r="P617" i="24"/>
  <c r="V617" i="24"/>
  <c r="W617" i="24"/>
  <c r="U617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3" i="24"/>
  <c r="L653" i="24"/>
  <c r="R653" i="24"/>
  <c r="B653" i="24"/>
  <c r="O653" i="24"/>
  <c r="I653" i="24"/>
  <c r="H653" i="24"/>
  <c r="N653" i="24"/>
  <c r="G653" i="24"/>
  <c r="K653" i="24"/>
  <c r="Y653" i="24"/>
  <c r="E653" i="24"/>
  <c r="D653" i="24"/>
  <c r="J653" i="24"/>
  <c r="S653" i="24"/>
  <c r="Q653" i="24"/>
  <c r="P653" i="24"/>
  <c r="A654" i="24"/>
  <c r="F653" i="24"/>
  <c r="C653" i="24"/>
  <c r="V653" i="24"/>
  <c r="W653" i="24"/>
  <c r="X653" i="24"/>
  <c r="U653" i="24"/>
  <c r="T653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9" i="24"/>
  <c r="A510" i="24"/>
  <c r="D509" i="24"/>
  <c r="O509" i="24"/>
  <c r="H509" i="24"/>
  <c r="J509" i="24"/>
  <c r="M509" i="24"/>
  <c r="N509" i="24"/>
  <c r="K509" i="24"/>
  <c r="F509" i="24"/>
  <c r="I509" i="24"/>
  <c r="G509" i="24"/>
  <c r="P509" i="24"/>
  <c r="E509" i="24"/>
  <c r="B509" i="24"/>
  <c r="C509" i="24"/>
  <c r="S509" i="24"/>
  <c r="T509" i="24"/>
  <c r="Y509" i="24"/>
  <c r="X509" i="24"/>
  <c r="R509" i="24"/>
  <c r="W509" i="24"/>
  <c r="V509" i="24"/>
  <c r="Q509" i="24"/>
  <c r="U509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3" i="24"/>
  <c r="N473" i="24"/>
  <c r="K473" i="24"/>
  <c r="I473" i="24"/>
  <c r="R473" i="24"/>
  <c r="C473" i="24"/>
  <c r="Q473" i="24"/>
  <c r="L473" i="24"/>
  <c r="F473" i="24"/>
  <c r="Y473" i="24"/>
  <c r="D473" i="24"/>
  <c r="S473" i="24"/>
  <c r="G473" i="24"/>
  <c r="E473" i="24"/>
  <c r="B473" i="24"/>
  <c r="O473" i="24"/>
  <c r="T473" i="24"/>
  <c r="J473" i="24"/>
  <c r="H473" i="24"/>
  <c r="W473" i="24"/>
  <c r="U473" i="24"/>
  <c r="P473" i="24"/>
  <c r="V473" i="24"/>
  <c r="M473" i="24"/>
  <c r="A474" i="24"/>
  <c r="V869" i="24"/>
  <c r="F869" i="24"/>
  <c r="Q869" i="24"/>
  <c r="W869" i="24"/>
  <c r="G869" i="24"/>
  <c r="H869" i="24"/>
  <c r="R869" i="24"/>
  <c r="B869" i="24"/>
  <c r="M869" i="24"/>
  <c r="S869" i="24"/>
  <c r="C869" i="24"/>
  <c r="T869" i="24"/>
  <c r="N869" i="24"/>
  <c r="Y869" i="24"/>
  <c r="I869" i="24"/>
  <c r="O869" i="24"/>
  <c r="L869" i="24"/>
  <c r="D869" i="24"/>
  <c r="A870" i="24"/>
  <c r="J869" i="24"/>
  <c r="U869" i="24"/>
  <c r="E869" i="24"/>
  <c r="K869" i="24"/>
  <c r="X869" i="24"/>
  <c r="P869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5" i="24"/>
  <c r="W725" i="24"/>
  <c r="G725" i="24"/>
  <c r="M725" i="24"/>
  <c r="A726" i="24"/>
  <c r="B725" i="24"/>
  <c r="L725" i="24"/>
  <c r="S725" i="24"/>
  <c r="C725" i="24"/>
  <c r="I725" i="24"/>
  <c r="J725" i="24"/>
  <c r="X725" i="24"/>
  <c r="H725" i="24"/>
  <c r="O725" i="24"/>
  <c r="Y725" i="24"/>
  <c r="E725" i="24"/>
  <c r="F725" i="24"/>
  <c r="T725" i="24"/>
  <c r="D725" i="24"/>
  <c r="K725" i="24"/>
  <c r="Q725" i="24"/>
  <c r="N725" i="24"/>
  <c r="R725" i="24"/>
  <c r="U725" i="24"/>
  <c r="V725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222" i="21" l="1"/>
  <c r="E222" i="21"/>
  <c r="A75" i="19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T38" i="19"/>
  <c r="U38" i="19"/>
  <c r="W38" i="19"/>
  <c r="X38" i="19"/>
  <c r="V38" i="21"/>
  <c r="Y38" i="19"/>
  <c r="V38" i="19"/>
  <c r="S38" i="19"/>
  <c r="Q870" i="24"/>
  <c r="X870" i="24"/>
  <c r="H870" i="24"/>
  <c r="O870" i="24"/>
  <c r="A871" i="24"/>
  <c r="J870" i="24"/>
  <c r="M870" i="24"/>
  <c r="T870" i="24"/>
  <c r="D870" i="24"/>
  <c r="K870" i="24"/>
  <c r="V870" i="24"/>
  <c r="F870" i="24"/>
  <c r="Y870" i="24"/>
  <c r="I870" i="24"/>
  <c r="P870" i="24"/>
  <c r="W870" i="24"/>
  <c r="G870" i="24"/>
  <c r="R870" i="24"/>
  <c r="B870" i="24"/>
  <c r="U870" i="24"/>
  <c r="E870" i="24"/>
  <c r="L870" i="24"/>
  <c r="S870" i="24"/>
  <c r="C870" i="24"/>
  <c r="N870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90" i="24"/>
  <c r="O690" i="24"/>
  <c r="A691" i="24"/>
  <c r="F690" i="24"/>
  <c r="M690" i="24"/>
  <c r="H690" i="24"/>
  <c r="K690" i="24"/>
  <c r="R690" i="24"/>
  <c r="B690" i="24"/>
  <c r="I690" i="24"/>
  <c r="D690" i="24"/>
  <c r="G690" i="24"/>
  <c r="N690" i="24"/>
  <c r="Y690" i="24"/>
  <c r="E690" i="24"/>
  <c r="P690" i="24"/>
  <c r="S690" i="24"/>
  <c r="C690" i="24"/>
  <c r="J690" i="24"/>
  <c r="Q690" i="24"/>
  <c r="T690" i="24"/>
  <c r="V690" i="24"/>
  <c r="X690" i="24"/>
  <c r="W690" i="24"/>
  <c r="U690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6" i="24"/>
  <c r="A547" i="24"/>
  <c r="F546" i="24"/>
  <c r="K546" i="24"/>
  <c r="H546" i="24"/>
  <c r="E546" i="24"/>
  <c r="J546" i="24"/>
  <c r="O546" i="24"/>
  <c r="L546" i="24"/>
  <c r="I546" i="24"/>
  <c r="N546" i="24"/>
  <c r="P546" i="24"/>
  <c r="M546" i="24"/>
  <c r="G546" i="24"/>
  <c r="C546" i="24"/>
  <c r="B546" i="24"/>
  <c r="S546" i="24"/>
  <c r="Y546" i="24"/>
  <c r="W546" i="24"/>
  <c r="Q546" i="24"/>
  <c r="X546" i="24"/>
  <c r="V546" i="24"/>
  <c r="U546" i="24"/>
  <c r="T546" i="24"/>
  <c r="R546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6" i="24"/>
  <c r="N726" i="24"/>
  <c r="Y726" i="24"/>
  <c r="E726" i="24"/>
  <c r="H726" i="24"/>
  <c r="S726" i="24"/>
  <c r="C726" i="24"/>
  <c r="J726" i="24"/>
  <c r="Q726" i="24"/>
  <c r="T726" i="24"/>
  <c r="D726" i="24"/>
  <c r="O726" i="24"/>
  <c r="A727" i="24"/>
  <c r="F726" i="24"/>
  <c r="M726" i="24"/>
  <c r="P726" i="24"/>
  <c r="K726" i="24"/>
  <c r="R726" i="24"/>
  <c r="B726" i="24"/>
  <c r="I726" i="24"/>
  <c r="L726" i="24"/>
  <c r="U726" i="24"/>
  <c r="V726" i="24"/>
  <c r="X726" i="24"/>
  <c r="W726" i="24"/>
  <c r="H510" i="24"/>
  <c r="X510" i="24"/>
  <c r="Q510" i="24"/>
  <c r="N510" i="24"/>
  <c r="K510" i="24"/>
  <c r="L510" i="24"/>
  <c r="E510" i="24"/>
  <c r="Y510" i="24"/>
  <c r="R510" i="24"/>
  <c r="O510" i="24"/>
  <c r="P510" i="24"/>
  <c r="I510" i="24"/>
  <c r="F510" i="24"/>
  <c r="A511" i="24"/>
  <c r="S510" i="24"/>
  <c r="D510" i="24"/>
  <c r="T510" i="24"/>
  <c r="M510" i="24"/>
  <c r="J510" i="24"/>
  <c r="G510" i="24"/>
  <c r="C510" i="24"/>
  <c r="B510" i="24"/>
  <c r="W510" i="24"/>
  <c r="V510" i="24"/>
  <c r="U510" i="24"/>
  <c r="R654" i="24"/>
  <c r="B654" i="24"/>
  <c r="I654" i="24"/>
  <c r="P654" i="24"/>
  <c r="S654" i="24"/>
  <c r="C654" i="24"/>
  <c r="J654" i="24"/>
  <c r="Q654" i="24"/>
  <c r="X654" i="24"/>
  <c r="H654" i="24"/>
  <c r="K654" i="24"/>
  <c r="Y654" i="24"/>
  <c r="L654" i="24"/>
  <c r="A655" i="24"/>
  <c r="M654" i="24"/>
  <c r="D654" i="24"/>
  <c r="N654" i="24"/>
  <c r="E654" i="24"/>
  <c r="O654" i="24"/>
  <c r="F654" i="24"/>
  <c r="T654" i="24"/>
  <c r="G654" i="24"/>
  <c r="W654" i="24"/>
  <c r="U654" i="24"/>
  <c r="V654" i="24"/>
  <c r="Y618" i="24"/>
  <c r="E618" i="24"/>
  <c r="L618" i="24"/>
  <c r="S618" i="24"/>
  <c r="C618" i="24"/>
  <c r="J618" i="24"/>
  <c r="Q618" i="24"/>
  <c r="X618" i="24"/>
  <c r="H618" i="24"/>
  <c r="O618" i="24"/>
  <c r="A619" i="24"/>
  <c r="F618" i="24"/>
  <c r="M618" i="24"/>
  <c r="T618" i="24"/>
  <c r="D618" i="24"/>
  <c r="K618" i="24"/>
  <c r="R618" i="24"/>
  <c r="B618" i="24"/>
  <c r="I618" i="24"/>
  <c r="P618" i="24"/>
  <c r="W618" i="24"/>
  <c r="G618" i="24"/>
  <c r="N618" i="24"/>
  <c r="V618" i="24"/>
  <c r="U618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5" i="24"/>
  <c r="J834" i="24"/>
  <c r="U834" i="24"/>
  <c r="E834" i="24"/>
  <c r="L834" i="24"/>
  <c r="S834" i="24"/>
  <c r="C834" i="24"/>
  <c r="V834" i="24"/>
  <c r="F834" i="24"/>
  <c r="Q834" i="24"/>
  <c r="X834" i="24"/>
  <c r="H834" i="24"/>
  <c r="O834" i="24"/>
  <c r="R834" i="24"/>
  <c r="B834" i="24"/>
  <c r="M834" i="24"/>
  <c r="T834" i="24"/>
  <c r="D834" i="24"/>
  <c r="K834" i="24"/>
  <c r="N834" i="24"/>
  <c r="Y834" i="24"/>
  <c r="I834" i="24"/>
  <c r="P834" i="24"/>
  <c r="W834" i="24"/>
  <c r="G834" i="24"/>
  <c r="P582" i="24"/>
  <c r="Q582" i="24"/>
  <c r="N582" i="24"/>
  <c r="O582" i="24"/>
  <c r="D582" i="24"/>
  <c r="E582" i="24"/>
  <c r="B582" i="24"/>
  <c r="C582" i="24"/>
  <c r="A583" i="24"/>
  <c r="H582" i="24"/>
  <c r="I582" i="24"/>
  <c r="F582" i="24"/>
  <c r="G582" i="24"/>
  <c r="L582" i="24"/>
  <c r="M582" i="24"/>
  <c r="J582" i="24"/>
  <c r="K582" i="24"/>
  <c r="S582" i="24"/>
  <c r="T582" i="24"/>
  <c r="R582" i="24"/>
  <c r="X582" i="24"/>
  <c r="Y582" i="24"/>
  <c r="V582" i="24"/>
  <c r="U582" i="24"/>
  <c r="W582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4" i="24"/>
  <c r="G474" i="24"/>
  <c r="Q474" i="24"/>
  <c r="L474" i="24"/>
  <c r="V474" i="24"/>
  <c r="Y474" i="24"/>
  <c r="M474" i="24"/>
  <c r="W474" i="24"/>
  <c r="B474" i="24"/>
  <c r="E474" i="24"/>
  <c r="O474" i="24"/>
  <c r="J474" i="24"/>
  <c r="A475" i="24"/>
  <c r="H474" i="24"/>
  <c r="R474" i="24"/>
  <c r="U474" i="24"/>
  <c r="P474" i="24"/>
  <c r="C474" i="24"/>
  <c r="D474" i="24"/>
  <c r="N474" i="24"/>
  <c r="X474" i="24"/>
  <c r="K474" i="24"/>
  <c r="F474" i="24"/>
  <c r="I474" i="24"/>
  <c r="S474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2" i="24"/>
  <c r="C762" i="24"/>
  <c r="J762" i="24"/>
  <c r="Q762" i="24"/>
  <c r="X762" i="24"/>
  <c r="H762" i="24"/>
  <c r="O762" i="24"/>
  <c r="A763" i="24"/>
  <c r="F762" i="24"/>
  <c r="M762" i="24"/>
  <c r="T762" i="24"/>
  <c r="D762" i="24"/>
  <c r="K762" i="24"/>
  <c r="R762" i="24"/>
  <c r="B762" i="24"/>
  <c r="I762" i="24"/>
  <c r="P762" i="24"/>
  <c r="W762" i="24"/>
  <c r="G762" i="24"/>
  <c r="N762" i="24"/>
  <c r="Y762" i="24"/>
  <c r="E762" i="24"/>
  <c r="L762" i="24"/>
  <c r="V762" i="24"/>
  <c r="U762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8" i="24"/>
  <c r="W798" i="24"/>
  <c r="G798" i="24"/>
  <c r="R798" i="24"/>
  <c r="B798" i="24"/>
  <c r="M798" i="24"/>
  <c r="L798" i="24"/>
  <c r="S798" i="24"/>
  <c r="C798" i="24"/>
  <c r="N798" i="24"/>
  <c r="Y798" i="24"/>
  <c r="I798" i="24"/>
  <c r="X798" i="24"/>
  <c r="H798" i="24"/>
  <c r="O798" i="24"/>
  <c r="A799" i="24"/>
  <c r="J798" i="24"/>
  <c r="U798" i="24"/>
  <c r="E798" i="24"/>
  <c r="T798" i="24"/>
  <c r="D798" i="24"/>
  <c r="K798" i="24"/>
  <c r="V798" i="24"/>
  <c r="F798" i="24"/>
  <c r="Q798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7" i="24"/>
  <c r="W437" i="24"/>
  <c r="B437" i="24"/>
  <c r="E437" i="24"/>
  <c r="O437" i="24"/>
  <c r="J437" i="24"/>
  <c r="A438" i="24"/>
  <c r="H437" i="24"/>
  <c r="R437" i="24"/>
  <c r="U437" i="24"/>
  <c r="P437" i="24"/>
  <c r="C437" i="24"/>
  <c r="D437" i="24"/>
  <c r="N437" i="24"/>
  <c r="X437" i="24"/>
  <c r="K437" i="24"/>
  <c r="F437" i="24"/>
  <c r="I437" i="24"/>
  <c r="S437" i="24"/>
  <c r="T437" i="24"/>
  <c r="G437" i="24"/>
  <c r="Q437" i="24"/>
  <c r="L437" i="24"/>
  <c r="V437" i="24"/>
  <c r="Y437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V38" i="24" l="1"/>
  <c r="U38" i="24"/>
  <c r="S38" i="21"/>
  <c r="Y147" i="19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8" i="24"/>
  <c r="O438" i="24"/>
  <c r="N438" i="24"/>
  <c r="T438" i="24"/>
  <c r="G438" i="24"/>
  <c r="Q438" i="24"/>
  <c r="U438" i="24"/>
  <c r="P438" i="24"/>
  <c r="C438" i="24"/>
  <c r="M438" i="24"/>
  <c r="W438" i="24"/>
  <c r="F438" i="24"/>
  <c r="J438" i="24"/>
  <c r="I438" i="24"/>
  <c r="S438" i="24"/>
  <c r="B438" i="24"/>
  <c r="H438" i="24"/>
  <c r="V438" i="24"/>
  <c r="L438" i="24"/>
  <c r="A439" i="24"/>
  <c r="Y438" i="24"/>
  <c r="D438" i="24"/>
  <c r="R438" i="24"/>
  <c r="X438" i="24"/>
  <c r="K438" i="24"/>
  <c r="W799" i="24"/>
  <c r="G799" i="24"/>
  <c r="N799" i="24"/>
  <c r="Y799" i="24"/>
  <c r="E799" i="24"/>
  <c r="L799" i="24"/>
  <c r="S799" i="24"/>
  <c r="C799" i="24"/>
  <c r="J799" i="24"/>
  <c r="Q799" i="24"/>
  <c r="X799" i="24"/>
  <c r="H799" i="24"/>
  <c r="O799" i="24"/>
  <c r="A800" i="24"/>
  <c r="F799" i="24"/>
  <c r="M799" i="24"/>
  <c r="T799" i="24"/>
  <c r="D799" i="24"/>
  <c r="K799" i="24"/>
  <c r="R799" i="24"/>
  <c r="B799" i="24"/>
  <c r="I799" i="24"/>
  <c r="P799" i="24"/>
  <c r="V799" i="24"/>
  <c r="U799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3" i="24"/>
  <c r="S763" i="24"/>
  <c r="C763" i="24"/>
  <c r="J763" i="24"/>
  <c r="Q763" i="24"/>
  <c r="L763" i="24"/>
  <c r="O763" i="24"/>
  <c r="A764" i="24"/>
  <c r="F763" i="24"/>
  <c r="M763" i="24"/>
  <c r="H763" i="24"/>
  <c r="K763" i="24"/>
  <c r="R763" i="24"/>
  <c r="B763" i="24"/>
  <c r="I763" i="24"/>
  <c r="T763" i="24"/>
  <c r="D763" i="24"/>
  <c r="G763" i="24"/>
  <c r="N763" i="24"/>
  <c r="Y763" i="24"/>
  <c r="E763" i="24"/>
  <c r="U763" i="24"/>
  <c r="V763" i="24"/>
  <c r="W763" i="24"/>
  <c r="X763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5" i="24"/>
  <c r="O475" i="24"/>
  <c r="N475" i="24"/>
  <c r="T475" i="24"/>
  <c r="G475" i="24"/>
  <c r="Q475" i="24"/>
  <c r="U475" i="24"/>
  <c r="P475" i="24"/>
  <c r="C475" i="24"/>
  <c r="M475" i="24"/>
  <c r="W475" i="24"/>
  <c r="F475" i="24"/>
  <c r="J475" i="24"/>
  <c r="I475" i="24"/>
  <c r="S475" i="24"/>
  <c r="B475" i="24"/>
  <c r="H475" i="24"/>
  <c r="V475" i="24"/>
  <c r="L475" i="24"/>
  <c r="A476" i="24"/>
  <c r="Y475" i="24"/>
  <c r="D475" i="24"/>
  <c r="R475" i="24"/>
  <c r="X475" i="24"/>
  <c r="K475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3" i="24"/>
  <c r="E583" i="24"/>
  <c r="J583" i="24"/>
  <c r="O583" i="24"/>
  <c r="L583" i="24"/>
  <c r="I583" i="24"/>
  <c r="N583" i="24"/>
  <c r="P583" i="24"/>
  <c r="M583" i="24"/>
  <c r="G583" i="24"/>
  <c r="D583" i="24"/>
  <c r="A584" i="24"/>
  <c r="F583" i="24"/>
  <c r="K583" i="24"/>
  <c r="C583" i="24"/>
  <c r="B583" i="24"/>
  <c r="V583" i="24"/>
  <c r="S583" i="24"/>
  <c r="X583" i="24"/>
  <c r="T583" i="24"/>
  <c r="R583" i="24"/>
  <c r="Y583" i="24"/>
  <c r="Q583" i="24"/>
  <c r="U583" i="24"/>
  <c r="W583" i="24"/>
  <c r="M655" i="24"/>
  <c r="T655" i="24"/>
  <c r="D655" i="24"/>
  <c r="K655" i="24"/>
  <c r="R655" i="24"/>
  <c r="B655" i="24"/>
  <c r="I655" i="24"/>
  <c r="P655" i="24"/>
  <c r="W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V655" i="24"/>
  <c r="U655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5" i="24"/>
  <c r="X835" i="24"/>
  <c r="H835" i="24"/>
  <c r="O835" i="24"/>
  <c r="A836" i="24"/>
  <c r="J835" i="24"/>
  <c r="M835" i="24"/>
  <c r="T835" i="24"/>
  <c r="D835" i="24"/>
  <c r="K835" i="24"/>
  <c r="V835" i="24"/>
  <c r="F835" i="24"/>
  <c r="Y835" i="24"/>
  <c r="I835" i="24"/>
  <c r="P835" i="24"/>
  <c r="W835" i="24"/>
  <c r="G835" i="24"/>
  <c r="R835" i="24"/>
  <c r="B835" i="24"/>
  <c r="U835" i="24"/>
  <c r="E835" i="24"/>
  <c r="L835" i="24"/>
  <c r="S835" i="24"/>
  <c r="C835" i="24"/>
  <c r="N835" i="24"/>
  <c r="P511" i="24"/>
  <c r="I511" i="24"/>
  <c r="A512" i="24"/>
  <c r="N511" i="24"/>
  <c r="K511" i="24"/>
  <c r="D511" i="24"/>
  <c r="T511" i="24"/>
  <c r="M511" i="24"/>
  <c r="B511" i="24"/>
  <c r="R511" i="24"/>
  <c r="O511" i="24"/>
  <c r="H511" i="24"/>
  <c r="X511" i="24"/>
  <c r="Q511" i="24"/>
  <c r="F511" i="24"/>
  <c r="C511" i="24"/>
  <c r="S511" i="24"/>
  <c r="L511" i="24"/>
  <c r="E511" i="24"/>
  <c r="Y511" i="24"/>
  <c r="J511" i="24"/>
  <c r="G511" i="24"/>
  <c r="W511" i="24"/>
  <c r="U511" i="24"/>
  <c r="V511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1" i="24"/>
  <c r="R691" i="24"/>
  <c r="B691" i="24"/>
  <c r="I691" i="24"/>
  <c r="P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U691" i="24"/>
  <c r="V691" i="24"/>
  <c r="W691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9" i="24"/>
  <c r="Q619" i="24"/>
  <c r="P619" i="24"/>
  <c r="O619" i="24"/>
  <c r="J619" i="24"/>
  <c r="M619" i="24"/>
  <c r="L619" i="24"/>
  <c r="K619" i="24"/>
  <c r="F619" i="24"/>
  <c r="I619" i="24"/>
  <c r="H619" i="24"/>
  <c r="G619" i="24"/>
  <c r="A620" i="24"/>
  <c r="B619" i="24"/>
  <c r="E619" i="24"/>
  <c r="D619" i="24"/>
  <c r="C619" i="24"/>
  <c r="V619" i="24"/>
  <c r="X619" i="24"/>
  <c r="R619" i="24"/>
  <c r="T619" i="24"/>
  <c r="Y619" i="24"/>
  <c r="U619" i="24"/>
  <c r="W619" i="24"/>
  <c r="S619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7" i="24"/>
  <c r="O727" i="24"/>
  <c r="A728" i="24"/>
  <c r="F727" i="24"/>
  <c r="M727" i="24"/>
  <c r="H727" i="24"/>
  <c r="K727" i="24"/>
  <c r="R727" i="24"/>
  <c r="B727" i="24"/>
  <c r="I727" i="24"/>
  <c r="D727" i="24"/>
  <c r="G727" i="24"/>
  <c r="N727" i="24"/>
  <c r="Y727" i="24"/>
  <c r="E727" i="24"/>
  <c r="P727" i="24"/>
  <c r="S727" i="24"/>
  <c r="C727" i="24"/>
  <c r="J727" i="24"/>
  <c r="Q727" i="24"/>
  <c r="V727" i="24"/>
  <c r="W727" i="24"/>
  <c r="X727" i="24"/>
  <c r="U727" i="24"/>
  <c r="T727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7" i="24"/>
  <c r="I547" i="24"/>
  <c r="F547" i="24"/>
  <c r="G547" i="24"/>
  <c r="A548" i="24"/>
  <c r="D547" i="24"/>
  <c r="T547" i="24"/>
  <c r="M547" i="24"/>
  <c r="J547" i="24"/>
  <c r="K547" i="24"/>
  <c r="H547" i="24"/>
  <c r="X547" i="24"/>
  <c r="Q547" i="24"/>
  <c r="N547" i="24"/>
  <c r="O547" i="24"/>
  <c r="L547" i="24"/>
  <c r="E547" i="24"/>
  <c r="Y547" i="24"/>
  <c r="R547" i="24"/>
  <c r="S547" i="24"/>
  <c r="C547" i="24"/>
  <c r="B547" i="24"/>
  <c r="U547" i="24"/>
  <c r="W547" i="24"/>
  <c r="V547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1" i="24"/>
  <c r="F871" i="24"/>
  <c r="Q871" i="24"/>
  <c r="X871" i="24"/>
  <c r="H871" i="24"/>
  <c r="O871" i="24"/>
  <c r="R871" i="24"/>
  <c r="B871" i="24"/>
  <c r="M871" i="24"/>
  <c r="T871" i="24"/>
  <c r="D871" i="24"/>
  <c r="K871" i="24"/>
  <c r="N871" i="24"/>
  <c r="Y871" i="24"/>
  <c r="I871" i="24"/>
  <c r="P871" i="24"/>
  <c r="W871" i="24"/>
  <c r="G871" i="24"/>
  <c r="A872" i="24"/>
  <c r="J871" i="24"/>
  <c r="U871" i="24"/>
  <c r="E871" i="24"/>
  <c r="L871" i="24"/>
  <c r="S871" i="24"/>
  <c r="C871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8" i="24"/>
  <c r="Y728" i="24"/>
  <c r="E728" i="24"/>
  <c r="L728" i="24"/>
  <c r="O728" i="24"/>
  <c r="J728" i="24"/>
  <c r="Q728" i="24"/>
  <c r="X728" i="24"/>
  <c r="H728" i="24"/>
  <c r="K728" i="24"/>
  <c r="A729" i="24"/>
  <c r="F728" i="24"/>
  <c r="M728" i="24"/>
  <c r="T728" i="24"/>
  <c r="D728" i="24"/>
  <c r="G728" i="24"/>
  <c r="R728" i="24"/>
  <c r="B728" i="24"/>
  <c r="I728" i="24"/>
  <c r="P728" i="24"/>
  <c r="S728" i="24"/>
  <c r="C728" i="24"/>
  <c r="U728" i="24"/>
  <c r="V728" i="24"/>
  <c r="W728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20" i="24"/>
  <c r="G620" i="24"/>
  <c r="F620" i="24"/>
  <c r="D620" i="24"/>
  <c r="A621" i="24"/>
  <c r="M620" i="24"/>
  <c r="P620" i="24"/>
  <c r="O620" i="24"/>
  <c r="N620" i="24"/>
  <c r="I620" i="24"/>
  <c r="L620" i="24"/>
  <c r="K620" i="24"/>
  <c r="J620" i="24"/>
  <c r="E620" i="24"/>
  <c r="C620" i="24"/>
  <c r="B620" i="24"/>
  <c r="X620" i="24"/>
  <c r="Q620" i="24"/>
  <c r="S620" i="24"/>
  <c r="U620" i="24"/>
  <c r="W620" i="24"/>
  <c r="Y620" i="24"/>
  <c r="T620" i="24"/>
  <c r="R620" i="24"/>
  <c r="V620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2" i="24"/>
  <c r="M512" i="24"/>
  <c r="B512" i="24"/>
  <c r="R512" i="24"/>
  <c r="O512" i="24"/>
  <c r="P512" i="24"/>
  <c r="Q512" i="24"/>
  <c r="F512" i="24"/>
  <c r="C512" i="24"/>
  <c r="S512" i="24"/>
  <c r="D512" i="24"/>
  <c r="E512" i="24"/>
  <c r="Y512" i="24"/>
  <c r="J512" i="24"/>
  <c r="G512" i="24"/>
  <c r="H512" i="24"/>
  <c r="I512" i="24"/>
  <c r="A513" i="24"/>
  <c r="N512" i="24"/>
  <c r="K512" i="24"/>
  <c r="V512" i="24"/>
  <c r="W512" i="24"/>
  <c r="X512" i="24"/>
  <c r="U512" i="24"/>
  <c r="T512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9" i="24"/>
  <c r="T439" i="24"/>
  <c r="G439" i="24"/>
  <c r="M439" i="24"/>
  <c r="L439" i="24"/>
  <c r="V439" i="24"/>
  <c r="P439" i="24"/>
  <c r="C439" i="24"/>
  <c r="I439" i="24"/>
  <c r="W439" i="24"/>
  <c r="B439" i="24"/>
  <c r="A440" i="24"/>
  <c r="O439" i="24"/>
  <c r="E439" i="24"/>
  <c r="S439" i="24"/>
  <c r="Y439" i="24"/>
  <c r="H439" i="24"/>
  <c r="R439" i="24"/>
  <c r="Q439" i="24"/>
  <c r="U439" i="24"/>
  <c r="D439" i="24"/>
  <c r="N439" i="24"/>
  <c r="X439" i="24"/>
  <c r="K439" i="24"/>
  <c r="F439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6" i="24"/>
  <c r="V476" i="24"/>
  <c r="U476" i="24"/>
  <c r="D476" i="24"/>
  <c r="N476" i="24"/>
  <c r="X476" i="24"/>
  <c r="K476" i="24"/>
  <c r="A477" i="24"/>
  <c r="O476" i="24"/>
  <c r="J476" i="24"/>
  <c r="T476" i="24"/>
  <c r="G476" i="24"/>
  <c r="M476" i="24"/>
  <c r="Q476" i="24"/>
  <c r="P476" i="24"/>
  <c r="C476" i="24"/>
  <c r="I476" i="24"/>
  <c r="W476" i="24"/>
  <c r="B476" i="24"/>
  <c r="F476" i="24"/>
  <c r="E476" i="24"/>
  <c r="S476" i="24"/>
  <c r="Y476" i="24"/>
  <c r="H476" i="24"/>
  <c r="R476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4" i="24"/>
  <c r="Q764" i="24"/>
  <c r="P764" i="24"/>
  <c r="S764" i="24"/>
  <c r="C764" i="24"/>
  <c r="A765" i="24"/>
  <c r="F764" i="24"/>
  <c r="M764" i="24"/>
  <c r="L764" i="24"/>
  <c r="O764" i="24"/>
  <c r="R764" i="24"/>
  <c r="B764" i="24"/>
  <c r="I764" i="24"/>
  <c r="H764" i="24"/>
  <c r="K764" i="24"/>
  <c r="N764" i="24"/>
  <c r="Y764" i="24"/>
  <c r="E764" i="24"/>
  <c r="D764" i="24"/>
  <c r="G764" i="24"/>
  <c r="W764" i="24"/>
  <c r="U764" i="24"/>
  <c r="V764" i="24"/>
  <c r="X764" i="24"/>
  <c r="T764" i="24"/>
  <c r="S800" i="24"/>
  <c r="C800" i="24"/>
  <c r="J800" i="24"/>
  <c r="Q800" i="24"/>
  <c r="T800" i="24"/>
  <c r="D800" i="24"/>
  <c r="O800" i="24"/>
  <c r="A801" i="24"/>
  <c r="F800" i="24"/>
  <c r="M800" i="24"/>
  <c r="P800" i="24"/>
  <c r="K800" i="24"/>
  <c r="R800" i="24"/>
  <c r="B800" i="24"/>
  <c r="I800" i="24"/>
  <c r="L800" i="24"/>
  <c r="G800" i="24"/>
  <c r="N800" i="24"/>
  <c r="Y800" i="24"/>
  <c r="E800" i="24"/>
  <c r="H800" i="24"/>
  <c r="V800" i="24"/>
  <c r="X800" i="24"/>
  <c r="W800" i="24"/>
  <c r="U800" i="24"/>
  <c r="L872" i="24"/>
  <c r="S872" i="24"/>
  <c r="C872" i="24"/>
  <c r="N872" i="24"/>
  <c r="Y872" i="24"/>
  <c r="I872" i="24"/>
  <c r="X872" i="24"/>
  <c r="H872" i="24"/>
  <c r="O872" i="24"/>
  <c r="A873" i="24"/>
  <c r="J872" i="24"/>
  <c r="U872" i="24"/>
  <c r="E872" i="24"/>
  <c r="T872" i="24"/>
  <c r="D872" i="24"/>
  <c r="K872" i="24"/>
  <c r="V872" i="24"/>
  <c r="F872" i="24"/>
  <c r="Q872" i="24"/>
  <c r="P872" i="24"/>
  <c r="W872" i="24"/>
  <c r="G872" i="24"/>
  <c r="R872" i="24"/>
  <c r="B872" i="24"/>
  <c r="M872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2" i="24"/>
  <c r="G692" i="24"/>
  <c r="N692" i="24"/>
  <c r="Y692" i="24"/>
  <c r="E692" i="24"/>
  <c r="L692" i="24"/>
  <c r="S692" i="24"/>
  <c r="C692" i="24"/>
  <c r="J692" i="24"/>
  <c r="Q692" i="24"/>
  <c r="X692" i="24"/>
  <c r="H692" i="24"/>
  <c r="O692" i="24"/>
  <c r="A693" i="24"/>
  <c r="F692" i="24"/>
  <c r="M692" i="24"/>
  <c r="T692" i="24"/>
  <c r="D692" i="24"/>
  <c r="K692" i="24"/>
  <c r="R692" i="24"/>
  <c r="B692" i="24"/>
  <c r="I692" i="24"/>
  <c r="P692" i="24"/>
  <c r="U692" i="24"/>
  <c r="V692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4" i="24"/>
  <c r="I584" i="24"/>
  <c r="F584" i="24"/>
  <c r="A585" i="24"/>
  <c r="S584" i="24"/>
  <c r="D584" i="24"/>
  <c r="T584" i="24"/>
  <c r="M584" i="24"/>
  <c r="J584" i="24"/>
  <c r="G584" i="24"/>
  <c r="H584" i="24"/>
  <c r="X584" i="24"/>
  <c r="Q584" i="24"/>
  <c r="N584" i="24"/>
  <c r="K584" i="24"/>
  <c r="L584" i="24"/>
  <c r="E584" i="24"/>
  <c r="Y584" i="24"/>
  <c r="R584" i="24"/>
  <c r="O584" i="24"/>
  <c r="B584" i="24"/>
  <c r="C584" i="24"/>
  <c r="W584" i="24"/>
  <c r="V584" i="24"/>
  <c r="U584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8" i="24"/>
  <c r="I548" i="24"/>
  <c r="B548" i="24"/>
  <c r="R548" i="24"/>
  <c r="O548" i="24"/>
  <c r="D548" i="24"/>
  <c r="T548" i="24"/>
  <c r="M548" i="24"/>
  <c r="F548" i="24"/>
  <c r="C548" i="24"/>
  <c r="S548" i="24"/>
  <c r="H548" i="24"/>
  <c r="X548" i="24"/>
  <c r="Q548" i="24"/>
  <c r="J548" i="24"/>
  <c r="G548" i="24"/>
  <c r="W548" i="24"/>
  <c r="L548" i="24"/>
  <c r="E548" i="24"/>
  <c r="Y548" i="24"/>
  <c r="N548" i="24"/>
  <c r="K548" i="24"/>
  <c r="A549" i="24"/>
  <c r="U548" i="24"/>
  <c r="V548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6" i="24"/>
  <c r="P836" i="24"/>
  <c r="W836" i="24"/>
  <c r="G836" i="24"/>
  <c r="N836" i="24"/>
  <c r="Y836" i="24"/>
  <c r="E836" i="24"/>
  <c r="L836" i="24"/>
  <c r="S836" i="24"/>
  <c r="C836" i="24"/>
  <c r="J836" i="24"/>
  <c r="Q836" i="24"/>
  <c r="X836" i="24"/>
  <c r="H836" i="24"/>
  <c r="O836" i="24"/>
  <c r="A837" i="24"/>
  <c r="F836" i="24"/>
  <c r="M836" i="24"/>
  <c r="T836" i="24"/>
  <c r="D836" i="24"/>
  <c r="K836" i="24"/>
  <c r="R836" i="24"/>
  <c r="B836" i="24"/>
  <c r="U836" i="24"/>
  <c r="V836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6" i="24"/>
  <c r="D656" i="24"/>
  <c r="C656" i="24"/>
  <c r="F656" i="24"/>
  <c r="Q656" i="24"/>
  <c r="P656" i="24"/>
  <c r="O656" i="24"/>
  <c r="A657" i="24"/>
  <c r="B656" i="24"/>
  <c r="M656" i="24"/>
  <c r="L656" i="24"/>
  <c r="K656" i="24"/>
  <c r="N656" i="24"/>
  <c r="I656" i="24"/>
  <c r="H656" i="24"/>
  <c r="G656" i="24"/>
  <c r="J656" i="24"/>
  <c r="U656" i="24"/>
  <c r="X656" i="24"/>
  <c r="Y656" i="24"/>
  <c r="S656" i="24"/>
  <c r="W656" i="24"/>
  <c r="T656" i="24"/>
  <c r="R656" i="24"/>
  <c r="V656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V80" i="21"/>
  <c r="J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D226" i="21" s="1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G226" i="21"/>
  <c r="O226" i="21"/>
  <c r="I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5" i="24"/>
  <c r="R765" i="24"/>
  <c r="B765" i="24"/>
  <c r="I765" i="24"/>
  <c r="P765" i="24"/>
  <c r="G765" i="24"/>
  <c r="N765" i="24"/>
  <c r="Y765" i="24"/>
  <c r="E765" i="24"/>
  <c r="L765" i="24"/>
  <c r="S765" i="24"/>
  <c r="C765" i="24"/>
  <c r="J765" i="24"/>
  <c r="Q765" i="24"/>
  <c r="X765" i="24"/>
  <c r="H765" i="24"/>
  <c r="O765" i="24"/>
  <c r="A766" i="24"/>
  <c r="F765" i="24"/>
  <c r="M765" i="24"/>
  <c r="T765" i="24"/>
  <c r="D765" i="24"/>
  <c r="U765" i="24"/>
  <c r="W765" i="24"/>
  <c r="V765" i="24"/>
  <c r="R477" i="24"/>
  <c r="Q477" i="24"/>
  <c r="D477" i="24"/>
  <c r="J477" i="24"/>
  <c r="X477" i="24"/>
  <c r="C477" i="24"/>
  <c r="G477" i="24"/>
  <c r="F477" i="24"/>
  <c r="T477" i="24"/>
  <c r="A478" i="24"/>
  <c r="I477" i="24"/>
  <c r="S477" i="24"/>
  <c r="M477" i="24"/>
  <c r="W477" i="24"/>
  <c r="V477" i="24"/>
  <c r="E477" i="24"/>
  <c r="O477" i="24"/>
  <c r="Y477" i="24"/>
  <c r="L477" i="24"/>
  <c r="B477" i="24"/>
  <c r="P477" i="24"/>
  <c r="K477" i="24"/>
  <c r="U477" i="24"/>
  <c r="H477" i="24"/>
  <c r="N477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40" i="24"/>
  <c r="O440" i="24"/>
  <c r="Y440" i="24"/>
  <c r="L440" i="24"/>
  <c r="G440" i="24"/>
  <c r="F440" i="24"/>
  <c r="T440" i="24"/>
  <c r="U440" i="24"/>
  <c r="H440" i="24"/>
  <c r="N440" i="24"/>
  <c r="M440" i="24"/>
  <c r="W440" i="24"/>
  <c r="V440" i="24"/>
  <c r="J440" i="24"/>
  <c r="X440" i="24"/>
  <c r="C440" i="24"/>
  <c r="B440" i="24"/>
  <c r="P440" i="24"/>
  <c r="K440" i="24"/>
  <c r="A441" i="24"/>
  <c r="I440" i="24"/>
  <c r="S440" i="24"/>
  <c r="R440" i="24"/>
  <c r="Q440" i="24"/>
  <c r="D440" i="24"/>
  <c r="E513" i="24"/>
  <c r="Y513" i="24"/>
  <c r="J513" i="24"/>
  <c r="G513" i="24"/>
  <c r="D513" i="24"/>
  <c r="I513" i="24"/>
  <c r="A514" i="24"/>
  <c r="N513" i="24"/>
  <c r="K513" i="24"/>
  <c r="H513" i="24"/>
  <c r="M513" i="24"/>
  <c r="B513" i="24"/>
  <c r="R513" i="24"/>
  <c r="O513" i="24"/>
  <c r="L513" i="24"/>
  <c r="Q513" i="24"/>
  <c r="F513" i="24"/>
  <c r="C513" i="24"/>
  <c r="S513" i="24"/>
  <c r="P513" i="24"/>
  <c r="W513" i="24"/>
  <c r="T513" i="24"/>
  <c r="U513" i="24"/>
  <c r="V513" i="24"/>
  <c r="X513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9" i="24"/>
  <c r="A730" i="24"/>
  <c r="F729" i="24"/>
  <c r="M729" i="24"/>
  <c r="T729" i="24"/>
  <c r="D729" i="24"/>
  <c r="K729" i="24"/>
  <c r="R729" i="24"/>
  <c r="B729" i="24"/>
  <c r="I729" i="24"/>
  <c r="P729" i="24"/>
  <c r="W729" i="24"/>
  <c r="G729" i="24"/>
  <c r="N729" i="24"/>
  <c r="Y729" i="24"/>
  <c r="E729" i="24"/>
  <c r="L729" i="24"/>
  <c r="S729" i="24"/>
  <c r="C729" i="24"/>
  <c r="J729" i="24"/>
  <c r="Q729" i="24"/>
  <c r="X729" i="24"/>
  <c r="H729" i="24"/>
  <c r="U729" i="24"/>
  <c r="V729" i="24"/>
  <c r="H657" i="24"/>
  <c r="G657" i="24"/>
  <c r="F657" i="24"/>
  <c r="D657" i="24"/>
  <c r="A658" i="24"/>
  <c r="M657" i="24"/>
  <c r="P657" i="24"/>
  <c r="O657" i="24"/>
  <c r="N657" i="24"/>
  <c r="I657" i="24"/>
  <c r="L657" i="24"/>
  <c r="K657" i="24"/>
  <c r="J657" i="24"/>
  <c r="E657" i="24"/>
  <c r="C657" i="24"/>
  <c r="B657" i="24"/>
  <c r="U657" i="24"/>
  <c r="Q657" i="24"/>
  <c r="W657" i="24"/>
  <c r="R657" i="24"/>
  <c r="S657" i="24"/>
  <c r="T657" i="24"/>
  <c r="Y657" i="24"/>
  <c r="X657" i="24"/>
  <c r="V657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5" i="24"/>
  <c r="Y585" i="24"/>
  <c r="N585" i="24"/>
  <c r="K585" i="24"/>
  <c r="D585" i="24"/>
  <c r="T585" i="24"/>
  <c r="I585" i="24"/>
  <c r="B585" i="24"/>
  <c r="R585" i="24"/>
  <c r="O585" i="24"/>
  <c r="H585" i="24"/>
  <c r="X585" i="24"/>
  <c r="M585" i="24"/>
  <c r="F585" i="24"/>
  <c r="C585" i="24"/>
  <c r="S585" i="24"/>
  <c r="L585" i="24"/>
  <c r="A586" i="24"/>
  <c r="Q585" i="24"/>
  <c r="J585" i="24"/>
  <c r="G585" i="24"/>
  <c r="W585" i="24"/>
  <c r="P585" i="24"/>
  <c r="U585" i="24"/>
  <c r="V585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R801" i="24"/>
  <c r="B801" i="24"/>
  <c r="I801" i="24"/>
  <c r="H801" i="24"/>
  <c r="K801" i="24"/>
  <c r="T801" i="24"/>
  <c r="W801" i="24"/>
  <c r="U801" i="24"/>
  <c r="V801" i="24"/>
  <c r="X801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3" i="24"/>
  <c r="T873" i="24"/>
  <c r="D873" i="24"/>
  <c r="K873" i="24"/>
  <c r="R873" i="24"/>
  <c r="B873" i="24"/>
  <c r="I873" i="24"/>
  <c r="P873" i="24"/>
  <c r="W873" i="24"/>
  <c r="G873" i="24"/>
  <c r="N873" i="24"/>
  <c r="Y873" i="24"/>
  <c r="E873" i="24"/>
  <c r="L873" i="24"/>
  <c r="S873" i="24"/>
  <c r="C873" i="24"/>
  <c r="J873" i="24"/>
  <c r="Q873" i="24"/>
  <c r="X873" i="24"/>
  <c r="H873" i="24"/>
  <c r="O873" i="24"/>
  <c r="A874" i="24"/>
  <c r="F873" i="24"/>
  <c r="V873" i="24"/>
  <c r="U873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7" i="24"/>
  <c r="S837" i="24"/>
  <c r="C837" i="24"/>
  <c r="J837" i="24"/>
  <c r="Q837" i="24"/>
  <c r="L837" i="24"/>
  <c r="O837" i="24"/>
  <c r="A838" i="24"/>
  <c r="F837" i="24"/>
  <c r="M837" i="24"/>
  <c r="H837" i="24"/>
  <c r="K837" i="24"/>
  <c r="R837" i="24"/>
  <c r="B837" i="24"/>
  <c r="I837" i="24"/>
  <c r="T837" i="24"/>
  <c r="D837" i="24"/>
  <c r="G837" i="24"/>
  <c r="N837" i="24"/>
  <c r="Y837" i="24"/>
  <c r="E837" i="24"/>
  <c r="X837" i="24"/>
  <c r="U837" i="24"/>
  <c r="V837" i="24"/>
  <c r="W837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9" i="24"/>
  <c r="F549" i="24"/>
  <c r="C549" i="24"/>
  <c r="S549" i="24"/>
  <c r="L549" i="24"/>
  <c r="Q549" i="24"/>
  <c r="J549" i="24"/>
  <c r="G549" i="24"/>
  <c r="A550" i="24"/>
  <c r="P549" i="24"/>
  <c r="E549" i="24"/>
  <c r="Y549" i="24"/>
  <c r="N549" i="24"/>
  <c r="K549" i="24"/>
  <c r="D549" i="24"/>
  <c r="I549" i="24"/>
  <c r="B549" i="24"/>
  <c r="R549" i="24"/>
  <c r="O549" i="24"/>
  <c r="H549" i="24"/>
  <c r="X549" i="24"/>
  <c r="W549" i="24"/>
  <c r="V549" i="24"/>
  <c r="T549" i="24"/>
  <c r="U549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4" i="24"/>
  <c r="B693" i="24"/>
  <c r="E693" i="24"/>
  <c r="D693" i="24"/>
  <c r="C693" i="24"/>
  <c r="N693" i="24"/>
  <c r="Q693" i="24"/>
  <c r="P693" i="24"/>
  <c r="O693" i="24"/>
  <c r="J693" i="24"/>
  <c r="M693" i="24"/>
  <c r="L693" i="24"/>
  <c r="K693" i="24"/>
  <c r="F693" i="24"/>
  <c r="I693" i="24"/>
  <c r="H693" i="24"/>
  <c r="G693" i="24"/>
  <c r="T693" i="24"/>
  <c r="W693" i="24"/>
  <c r="U693" i="24"/>
  <c r="S693" i="24"/>
  <c r="V693" i="24"/>
  <c r="R693" i="24"/>
  <c r="Y693" i="24"/>
  <c r="X693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1" i="24"/>
  <c r="T621" i="24"/>
  <c r="D621" i="24"/>
  <c r="G621" i="24"/>
  <c r="J621" i="24"/>
  <c r="I621" i="24"/>
  <c r="P621" i="24"/>
  <c r="S621" i="24"/>
  <c r="A622" i="24"/>
  <c r="F621" i="24"/>
  <c r="Y621" i="24"/>
  <c r="E621" i="24"/>
  <c r="L621" i="24"/>
  <c r="O621" i="24"/>
  <c r="R621" i="24"/>
  <c r="Q621" i="24"/>
  <c r="X621" i="24"/>
  <c r="H621" i="24"/>
  <c r="K621" i="24"/>
  <c r="N621" i="24"/>
  <c r="B621" i="24"/>
  <c r="C621" i="24"/>
  <c r="V621" i="24"/>
  <c r="W621" i="24"/>
  <c r="U621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T80" i="21" l="1"/>
  <c r="A117" i="21"/>
  <c r="A154" i="21" s="1"/>
  <c r="X262" i="21"/>
  <c r="C226" i="21"/>
  <c r="D80" i="21"/>
  <c r="M80" i="21"/>
  <c r="S42" i="19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8" i="24"/>
  <c r="M658" i="24"/>
  <c r="G658" i="24"/>
  <c r="S658" i="24"/>
  <c r="H658" i="24"/>
  <c r="A659" i="24"/>
  <c r="F658" i="24"/>
  <c r="I658" i="24"/>
  <c r="T658" i="24"/>
  <c r="K658" i="24"/>
  <c r="R658" i="24"/>
  <c r="Y658" i="24"/>
  <c r="E658" i="24"/>
  <c r="L658" i="24"/>
  <c r="X658" i="24"/>
  <c r="N658" i="24"/>
  <c r="Q658" i="24"/>
  <c r="O658" i="24"/>
  <c r="D658" i="24"/>
  <c r="P658" i="24"/>
  <c r="B658" i="24"/>
  <c r="C658" i="24"/>
  <c r="W658" i="24"/>
  <c r="U658" i="24"/>
  <c r="V658" i="24"/>
  <c r="K730" i="24"/>
  <c r="N730" i="24"/>
  <c r="P730" i="24"/>
  <c r="L730" i="24"/>
  <c r="G730" i="24"/>
  <c r="J730" i="24"/>
  <c r="H730" i="24"/>
  <c r="D730" i="24"/>
  <c r="C730" i="24"/>
  <c r="F730" i="24"/>
  <c r="M730" i="24"/>
  <c r="Q730" i="24"/>
  <c r="O730" i="24"/>
  <c r="A731" i="24"/>
  <c r="B730" i="24"/>
  <c r="E730" i="24"/>
  <c r="I730" i="24"/>
  <c r="R730" i="24"/>
  <c r="U730" i="24"/>
  <c r="S730" i="24"/>
  <c r="Y730" i="24"/>
  <c r="V730" i="24"/>
  <c r="X730" i="24"/>
  <c r="T730" i="24"/>
  <c r="W730" i="24"/>
  <c r="O514" i="24"/>
  <c r="M514" i="24"/>
  <c r="F514" i="24"/>
  <c r="L514" i="24"/>
  <c r="T514" i="24"/>
  <c r="C514" i="24"/>
  <c r="S514" i="24"/>
  <c r="Q514" i="24"/>
  <c r="J514" i="24"/>
  <c r="P514" i="24"/>
  <c r="H514" i="24"/>
  <c r="G514" i="24"/>
  <c r="E514" i="24"/>
  <c r="Y514" i="24"/>
  <c r="N514" i="24"/>
  <c r="A515" i="24"/>
  <c r="X514" i="24"/>
  <c r="K514" i="24"/>
  <c r="I514" i="24"/>
  <c r="B514" i="24"/>
  <c r="R514" i="24"/>
  <c r="D514" i="24"/>
  <c r="W514" i="24"/>
  <c r="V514" i="24"/>
  <c r="U514" i="24"/>
  <c r="K441" i="24"/>
  <c r="A442" i="24"/>
  <c r="Y441" i="24"/>
  <c r="C441" i="24"/>
  <c r="R441" i="24"/>
  <c r="W441" i="24"/>
  <c r="H441" i="24"/>
  <c r="E441" i="24"/>
  <c r="X441" i="24"/>
  <c r="N441" i="24"/>
  <c r="S441" i="24"/>
  <c r="T441" i="24"/>
  <c r="Q441" i="24"/>
  <c r="U441" i="24"/>
  <c r="O441" i="24"/>
  <c r="D441" i="24"/>
  <c r="M441" i="24"/>
  <c r="P441" i="24"/>
  <c r="F441" i="24"/>
  <c r="J441" i="24"/>
  <c r="I441" i="24"/>
  <c r="L441" i="24"/>
  <c r="B441" i="24"/>
  <c r="G441" i="24"/>
  <c r="V441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2" i="24"/>
  <c r="G802" i="24"/>
  <c r="I802" i="24"/>
  <c r="B802" i="24"/>
  <c r="R802" i="24"/>
  <c r="X802" i="24"/>
  <c r="S802" i="24"/>
  <c r="C802" i="24"/>
  <c r="D802" i="24"/>
  <c r="M802" i="24"/>
  <c r="J802" i="24"/>
  <c r="T802" i="24"/>
  <c r="O802" i="24"/>
  <c r="Y802" i="24"/>
  <c r="N802" i="24"/>
  <c r="F802" i="24"/>
  <c r="E802" i="24"/>
  <c r="P802" i="24"/>
  <c r="K802" i="24"/>
  <c r="Q802" i="24"/>
  <c r="H802" i="24"/>
  <c r="A803" i="24"/>
  <c r="U802" i="24"/>
  <c r="W802" i="24"/>
  <c r="V802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50" i="24"/>
  <c r="M550" i="24"/>
  <c r="F550" i="24"/>
  <c r="L550" i="24"/>
  <c r="H550" i="24"/>
  <c r="C550" i="24"/>
  <c r="S550" i="24"/>
  <c r="Q550" i="24"/>
  <c r="J550" i="24"/>
  <c r="P550" i="24"/>
  <c r="G550" i="24"/>
  <c r="E550" i="24"/>
  <c r="Y550" i="24"/>
  <c r="N550" i="24"/>
  <c r="A551" i="24"/>
  <c r="K550" i="24"/>
  <c r="I550" i="24"/>
  <c r="B550" i="24"/>
  <c r="R550" i="24"/>
  <c r="D550" i="24"/>
  <c r="X550" i="24"/>
  <c r="V550" i="24"/>
  <c r="U550" i="24"/>
  <c r="W550" i="24"/>
  <c r="T550" i="24"/>
  <c r="M838" i="24"/>
  <c r="K838" i="24"/>
  <c r="J838" i="24"/>
  <c r="H838" i="24"/>
  <c r="G838" i="24"/>
  <c r="I838" i="24"/>
  <c r="F838" i="24"/>
  <c r="D838" i="24"/>
  <c r="C838" i="24"/>
  <c r="B838" i="24"/>
  <c r="Y838" i="24"/>
  <c r="E838" i="24"/>
  <c r="A839" i="24"/>
  <c r="S838" i="24"/>
  <c r="R838" i="24"/>
  <c r="Q838" i="24"/>
  <c r="P838" i="24"/>
  <c r="O838" i="24"/>
  <c r="N838" i="24"/>
  <c r="L838" i="24"/>
  <c r="X838" i="24"/>
  <c r="W838" i="24"/>
  <c r="U838" i="24"/>
  <c r="T838" i="24"/>
  <c r="V838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6" i="24"/>
  <c r="M586" i="24"/>
  <c r="F586" i="24"/>
  <c r="D586" i="24"/>
  <c r="P586" i="24"/>
  <c r="C586" i="24"/>
  <c r="S586" i="24"/>
  <c r="Q586" i="24"/>
  <c r="J586" i="24"/>
  <c r="H586" i="24"/>
  <c r="G586" i="24"/>
  <c r="E586" i="24"/>
  <c r="Y586" i="24"/>
  <c r="N586" i="24"/>
  <c r="L586" i="24"/>
  <c r="K586" i="24"/>
  <c r="I586" i="24"/>
  <c r="B586" i="24"/>
  <c r="R586" i="24"/>
  <c r="A587" i="24"/>
  <c r="X586" i="24"/>
  <c r="U586" i="24"/>
  <c r="W586" i="24"/>
  <c r="T586" i="24"/>
  <c r="V586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8" i="24"/>
  <c r="D478" i="24"/>
  <c r="Y478" i="24"/>
  <c r="C478" i="24"/>
  <c r="R478" i="24"/>
  <c r="W478" i="24"/>
  <c r="X478" i="24"/>
  <c r="E478" i="24"/>
  <c r="L478" i="24"/>
  <c r="N478" i="24"/>
  <c r="S478" i="24"/>
  <c r="H478" i="24"/>
  <c r="Q478" i="24"/>
  <c r="U478" i="24"/>
  <c r="O478" i="24"/>
  <c r="T478" i="24"/>
  <c r="M478" i="24"/>
  <c r="P478" i="24"/>
  <c r="F478" i="24"/>
  <c r="J478" i="24"/>
  <c r="I478" i="24"/>
  <c r="A479" i="24"/>
  <c r="B478" i="24"/>
  <c r="G478" i="24"/>
  <c r="V478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2" i="24"/>
  <c r="Y622" i="24"/>
  <c r="E622" i="24"/>
  <c r="L622" i="24"/>
  <c r="S622" i="24"/>
  <c r="C622" i="24"/>
  <c r="J622" i="24"/>
  <c r="Q622" i="24"/>
  <c r="X622" i="24"/>
  <c r="H622" i="24"/>
  <c r="O622" i="24"/>
  <c r="A623" i="24"/>
  <c r="F622" i="24"/>
  <c r="M622" i="24"/>
  <c r="T622" i="24"/>
  <c r="D622" i="24"/>
  <c r="K622" i="24"/>
  <c r="R622" i="24"/>
  <c r="B622" i="24"/>
  <c r="I622" i="24"/>
  <c r="P622" i="24"/>
  <c r="W622" i="24"/>
  <c r="G622" i="24"/>
  <c r="V622" i="24"/>
  <c r="U622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4" i="24"/>
  <c r="O694" i="24"/>
  <c r="N694" i="24"/>
  <c r="M694" i="24"/>
  <c r="L694" i="24"/>
  <c r="K694" i="24"/>
  <c r="J694" i="24"/>
  <c r="I694" i="24"/>
  <c r="H694" i="24"/>
  <c r="G694" i="24"/>
  <c r="F694" i="24"/>
  <c r="E694" i="24"/>
  <c r="D694" i="24"/>
  <c r="A695" i="24"/>
  <c r="B694" i="24"/>
  <c r="C694" i="24"/>
  <c r="Y694" i="24"/>
  <c r="S694" i="24"/>
  <c r="X694" i="24"/>
  <c r="T694" i="24"/>
  <c r="W694" i="24"/>
  <c r="V694" i="24"/>
  <c r="R694" i="24"/>
  <c r="U694" i="24"/>
  <c r="Q694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4" i="24"/>
  <c r="G874" i="24"/>
  <c r="F874" i="24"/>
  <c r="E874" i="24"/>
  <c r="I874" i="24"/>
  <c r="T874" i="24"/>
  <c r="D874" i="24"/>
  <c r="B874" i="24"/>
  <c r="A875" i="24"/>
  <c r="Y874" i="24"/>
  <c r="C874" i="24"/>
  <c r="P874" i="24"/>
  <c r="R874" i="24"/>
  <c r="Q874" i="24"/>
  <c r="O874" i="24"/>
  <c r="S874" i="24"/>
  <c r="L874" i="24"/>
  <c r="M874" i="24"/>
  <c r="K874" i="24"/>
  <c r="J874" i="24"/>
  <c r="N874" i="24"/>
  <c r="W874" i="24"/>
  <c r="U874" i="24"/>
  <c r="V874" i="24"/>
  <c r="X874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6" i="24"/>
  <c r="D766" i="24"/>
  <c r="K766" i="24"/>
  <c r="R766" i="24"/>
  <c r="B766" i="24"/>
  <c r="E766" i="24"/>
  <c r="P766" i="24"/>
  <c r="X766" i="24"/>
  <c r="G766" i="24"/>
  <c r="N766" i="24"/>
  <c r="Q766" i="24"/>
  <c r="A767" i="24"/>
  <c r="L766" i="24"/>
  <c r="S766" i="24"/>
  <c r="C766" i="24"/>
  <c r="J766" i="24"/>
  <c r="M766" i="24"/>
  <c r="Y766" i="24"/>
  <c r="H766" i="24"/>
  <c r="O766" i="24"/>
  <c r="W766" i="24"/>
  <c r="F766" i="24"/>
  <c r="I766" i="24"/>
  <c r="U766" i="24"/>
  <c r="V766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82" i="23" l="1"/>
  <c r="G45" i="23"/>
  <c r="W45" i="23"/>
  <c r="T45" i="23"/>
  <c r="Q45" i="23"/>
  <c r="R45" i="23"/>
  <c r="K45" i="23"/>
  <c r="D45" i="23"/>
  <c r="H45" i="23"/>
  <c r="X45" i="23"/>
  <c r="E45" i="23"/>
  <c r="U45" i="23"/>
  <c r="F45" i="23"/>
  <c r="V45" i="23"/>
  <c r="O45" i="23"/>
  <c r="L45" i="23"/>
  <c r="B45" i="23"/>
  <c r="I45" i="23"/>
  <c r="Y45" i="23"/>
  <c r="J45" i="23"/>
  <c r="C45" i="23"/>
  <c r="S45" i="23"/>
  <c r="P45" i="23"/>
  <c r="M45" i="23"/>
  <c r="N45" i="23"/>
  <c r="A82" i="21"/>
  <c r="A119" i="21" s="1"/>
  <c r="A156" i="21" s="1"/>
  <c r="P151" i="19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264" i="21" s="1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5" i="24"/>
  <c r="C875" i="24"/>
  <c r="J875" i="24"/>
  <c r="Q875" i="24"/>
  <c r="P875" i="24"/>
  <c r="O875" i="24"/>
  <c r="A876" i="24"/>
  <c r="F875" i="24"/>
  <c r="M875" i="24"/>
  <c r="L875" i="24"/>
  <c r="K875" i="24"/>
  <c r="R875" i="24"/>
  <c r="B875" i="24"/>
  <c r="I875" i="24"/>
  <c r="H875" i="24"/>
  <c r="G875" i="24"/>
  <c r="N875" i="24"/>
  <c r="Y875" i="24"/>
  <c r="E875" i="24"/>
  <c r="D875" i="24"/>
  <c r="U875" i="24"/>
  <c r="T875" i="24"/>
  <c r="V875" i="24"/>
  <c r="X875" i="24"/>
  <c r="W875" i="24"/>
  <c r="P695" i="24"/>
  <c r="S695" i="24"/>
  <c r="A696" i="24"/>
  <c r="F695" i="24"/>
  <c r="I695" i="24"/>
  <c r="L695" i="24"/>
  <c r="O695" i="24"/>
  <c r="R695" i="24"/>
  <c r="Y695" i="24"/>
  <c r="E695" i="24"/>
  <c r="X695" i="24"/>
  <c r="H695" i="24"/>
  <c r="K695" i="24"/>
  <c r="N695" i="24"/>
  <c r="Q695" i="24"/>
  <c r="T695" i="24"/>
  <c r="D695" i="24"/>
  <c r="G695" i="24"/>
  <c r="J695" i="24"/>
  <c r="M695" i="24"/>
  <c r="B695" i="24"/>
  <c r="C695" i="24"/>
  <c r="V695" i="24"/>
  <c r="U695" i="24"/>
  <c r="W695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40" i="24"/>
  <c r="F839" i="24"/>
  <c r="M839" i="24"/>
  <c r="T839" i="24"/>
  <c r="D839" i="24"/>
  <c r="G839" i="24"/>
  <c r="R839" i="24"/>
  <c r="B839" i="24"/>
  <c r="I839" i="24"/>
  <c r="P839" i="24"/>
  <c r="S839" i="24"/>
  <c r="C839" i="24"/>
  <c r="N839" i="24"/>
  <c r="Y839" i="24"/>
  <c r="E839" i="24"/>
  <c r="L839" i="24"/>
  <c r="O839" i="24"/>
  <c r="J839" i="24"/>
  <c r="Q839" i="24"/>
  <c r="X839" i="24"/>
  <c r="H839" i="24"/>
  <c r="K839" i="24"/>
  <c r="W839" i="24"/>
  <c r="V839" i="24"/>
  <c r="U839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5" i="24"/>
  <c r="H515" i="24"/>
  <c r="E515" i="24"/>
  <c r="A516" i="24"/>
  <c r="N515" i="24"/>
  <c r="C515" i="24"/>
  <c r="S515" i="24"/>
  <c r="P515" i="24"/>
  <c r="I515" i="24"/>
  <c r="B515" i="24"/>
  <c r="R515" i="24"/>
  <c r="G515" i="24"/>
  <c r="W515" i="24"/>
  <c r="T515" i="24"/>
  <c r="Q515" i="24"/>
  <c r="F515" i="24"/>
  <c r="K515" i="24"/>
  <c r="D515" i="24"/>
  <c r="X515" i="24"/>
  <c r="Y515" i="24"/>
  <c r="J515" i="24"/>
  <c r="L515" i="24"/>
  <c r="M515" i="24"/>
  <c r="U515" i="24"/>
  <c r="V515" i="24"/>
  <c r="A660" i="24"/>
  <c r="F659" i="24"/>
  <c r="M659" i="24"/>
  <c r="T659" i="24"/>
  <c r="D659" i="24"/>
  <c r="K659" i="24"/>
  <c r="R659" i="24"/>
  <c r="B659" i="24"/>
  <c r="I659" i="24"/>
  <c r="P659" i="24"/>
  <c r="W659" i="24"/>
  <c r="G659" i="24"/>
  <c r="N659" i="24"/>
  <c r="Y659" i="24"/>
  <c r="E659" i="24"/>
  <c r="L659" i="24"/>
  <c r="S659" i="24"/>
  <c r="C659" i="24"/>
  <c r="J659" i="24"/>
  <c r="Q659" i="24"/>
  <c r="X659" i="24"/>
  <c r="H659" i="24"/>
  <c r="O659" i="24"/>
  <c r="V659" i="24"/>
  <c r="U659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3" i="24"/>
  <c r="N623" i="24"/>
  <c r="Y623" i="24"/>
  <c r="E623" i="24"/>
  <c r="D623" i="24"/>
  <c r="S623" i="24"/>
  <c r="C623" i="24"/>
  <c r="J623" i="24"/>
  <c r="Q623" i="24"/>
  <c r="P623" i="24"/>
  <c r="O623" i="24"/>
  <c r="A624" i="24"/>
  <c r="F623" i="24"/>
  <c r="M623" i="24"/>
  <c r="L623" i="24"/>
  <c r="K623" i="24"/>
  <c r="R623" i="24"/>
  <c r="B623" i="24"/>
  <c r="I623" i="24"/>
  <c r="H623" i="24"/>
  <c r="U623" i="24"/>
  <c r="X623" i="24"/>
  <c r="W623" i="24"/>
  <c r="T623" i="24"/>
  <c r="V623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2" i="24"/>
  <c r="A443" i="24"/>
  <c r="I442" i="24"/>
  <c r="D442" i="24"/>
  <c r="R442" i="24"/>
  <c r="Q442" i="24"/>
  <c r="E442" i="24"/>
  <c r="G442" i="24"/>
  <c r="Y442" i="24"/>
  <c r="T442" i="24"/>
  <c r="O442" i="24"/>
  <c r="F442" i="24"/>
  <c r="C442" i="24"/>
  <c r="U442" i="24"/>
  <c r="W442" i="24"/>
  <c r="N442" i="24"/>
  <c r="M442" i="24"/>
  <c r="H442" i="24"/>
  <c r="V442" i="24"/>
  <c r="S442" i="24"/>
  <c r="J442" i="24"/>
  <c r="P442" i="24"/>
  <c r="K442" i="24"/>
  <c r="B442" i="24"/>
  <c r="X442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7" i="24"/>
  <c r="L767" i="24"/>
  <c r="K767" i="24"/>
  <c r="N767" i="24"/>
  <c r="I767" i="24"/>
  <c r="H767" i="24"/>
  <c r="G767" i="24"/>
  <c r="J767" i="24"/>
  <c r="E767" i="24"/>
  <c r="D767" i="24"/>
  <c r="C767" i="24"/>
  <c r="F767" i="24"/>
  <c r="Q767" i="24"/>
  <c r="P767" i="24"/>
  <c r="O767" i="24"/>
  <c r="A768" i="24"/>
  <c r="B767" i="24"/>
  <c r="X767" i="24"/>
  <c r="W767" i="24"/>
  <c r="R767" i="24"/>
  <c r="T767" i="24"/>
  <c r="U767" i="24"/>
  <c r="V767" i="24"/>
  <c r="Y767" i="24"/>
  <c r="S767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3" i="24"/>
  <c r="H803" i="24"/>
  <c r="O803" i="24"/>
  <c r="A804" i="24"/>
  <c r="F803" i="24"/>
  <c r="M803" i="24"/>
  <c r="T803" i="24"/>
  <c r="D803" i="24"/>
  <c r="K803" i="24"/>
  <c r="R803" i="24"/>
  <c r="B803" i="24"/>
  <c r="I803" i="24"/>
  <c r="P803" i="24"/>
  <c r="W803" i="24"/>
  <c r="G803" i="24"/>
  <c r="N803" i="24"/>
  <c r="Y803" i="24"/>
  <c r="E803" i="24"/>
  <c r="L803" i="24"/>
  <c r="S803" i="24"/>
  <c r="C803" i="24"/>
  <c r="J803" i="24"/>
  <c r="Q803" i="24"/>
  <c r="U803" i="24"/>
  <c r="V803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9" i="24"/>
  <c r="V479" i="24"/>
  <c r="E479" i="24"/>
  <c r="G479" i="24"/>
  <c r="Y479" i="24"/>
  <c r="T479" i="24"/>
  <c r="X479" i="24"/>
  <c r="C479" i="24"/>
  <c r="U479" i="24"/>
  <c r="W479" i="24"/>
  <c r="N479" i="24"/>
  <c r="M479" i="24"/>
  <c r="Q479" i="24"/>
  <c r="S479" i="24"/>
  <c r="J479" i="24"/>
  <c r="P479" i="24"/>
  <c r="K479" i="24"/>
  <c r="B479" i="24"/>
  <c r="O479" i="24"/>
  <c r="F479" i="24"/>
  <c r="L479" i="24"/>
  <c r="A480" i="24"/>
  <c r="I479" i="24"/>
  <c r="D479" i="24"/>
  <c r="R479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7" i="24"/>
  <c r="S587" i="24"/>
  <c r="P587" i="24"/>
  <c r="M587" i="24"/>
  <c r="F587" i="24"/>
  <c r="G587" i="24"/>
  <c r="D587" i="24"/>
  <c r="A588" i="24"/>
  <c r="Q587" i="24"/>
  <c r="J587" i="24"/>
  <c r="K587" i="24"/>
  <c r="H587" i="24"/>
  <c r="E587" i="24"/>
  <c r="Y587" i="24"/>
  <c r="N587" i="24"/>
  <c r="O587" i="24"/>
  <c r="L587" i="24"/>
  <c r="I587" i="24"/>
  <c r="B587" i="24"/>
  <c r="R587" i="24"/>
  <c r="V587" i="24"/>
  <c r="W587" i="24"/>
  <c r="T587" i="24"/>
  <c r="U587" i="24"/>
  <c r="X587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1" i="24"/>
  <c r="D551" i="24"/>
  <c r="T551" i="24"/>
  <c r="M551" i="24"/>
  <c r="F551" i="24"/>
  <c r="O551" i="24"/>
  <c r="H551" i="24"/>
  <c r="X551" i="24"/>
  <c r="Q551" i="24"/>
  <c r="J551" i="24"/>
  <c r="C551" i="24"/>
  <c r="S551" i="24"/>
  <c r="L551" i="24"/>
  <c r="E551" i="24"/>
  <c r="Y551" i="24"/>
  <c r="N551" i="24"/>
  <c r="G551" i="24"/>
  <c r="A552" i="24"/>
  <c r="P551" i="24"/>
  <c r="I551" i="24"/>
  <c r="B551" i="24"/>
  <c r="R551" i="24"/>
  <c r="V551" i="24"/>
  <c r="W551" i="24"/>
  <c r="U551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1" i="24"/>
  <c r="D731" i="24"/>
  <c r="A732" i="24"/>
  <c r="P731" i="24"/>
  <c r="O731" i="24"/>
  <c r="N731" i="24"/>
  <c r="M731" i="24"/>
  <c r="L731" i="24"/>
  <c r="K731" i="24"/>
  <c r="J731" i="24"/>
  <c r="I731" i="24"/>
  <c r="H731" i="24"/>
  <c r="G731" i="24"/>
  <c r="F731" i="24"/>
  <c r="B731" i="24"/>
  <c r="C731" i="24"/>
  <c r="Y731" i="24"/>
  <c r="T731" i="24"/>
  <c r="W731" i="24"/>
  <c r="Q731" i="24"/>
  <c r="V731" i="24"/>
  <c r="R731" i="24"/>
  <c r="U731" i="24"/>
  <c r="X731" i="24"/>
  <c r="S731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231" i="23" l="1"/>
  <c r="E194" i="23"/>
  <c r="U194" i="23"/>
  <c r="R194" i="23"/>
  <c r="O194" i="23"/>
  <c r="P194" i="23"/>
  <c r="I194" i="23"/>
  <c r="Y194" i="23"/>
  <c r="F194" i="23"/>
  <c r="V194" i="23"/>
  <c r="C194" i="23"/>
  <c r="S194" i="23"/>
  <c r="D194" i="23"/>
  <c r="T194" i="23"/>
  <c r="M194" i="23"/>
  <c r="J194" i="23"/>
  <c r="B194" i="23"/>
  <c r="G194" i="23"/>
  <c r="W194" i="23"/>
  <c r="H194" i="23"/>
  <c r="X194" i="23"/>
  <c r="Q194" i="23"/>
  <c r="N194" i="23"/>
  <c r="K194" i="23"/>
  <c r="L194" i="23"/>
  <c r="A119" i="23"/>
  <c r="M82" i="23"/>
  <c r="J82" i="23"/>
  <c r="B82" i="23"/>
  <c r="G82" i="23"/>
  <c r="W82" i="23"/>
  <c r="H82" i="23"/>
  <c r="X82" i="23"/>
  <c r="Q82" i="23"/>
  <c r="N82" i="23"/>
  <c r="K82" i="23"/>
  <c r="L82" i="23"/>
  <c r="E82" i="23"/>
  <c r="U82" i="23"/>
  <c r="R82" i="23"/>
  <c r="O82" i="23"/>
  <c r="P82" i="23"/>
  <c r="I82" i="23"/>
  <c r="Y82" i="23"/>
  <c r="F82" i="23"/>
  <c r="V82" i="23"/>
  <c r="C82" i="23"/>
  <c r="S82" i="23"/>
  <c r="D82" i="23"/>
  <c r="T82" i="23"/>
  <c r="A82" i="24"/>
  <c r="G44" i="19"/>
  <c r="W44" i="19"/>
  <c r="P44" i="19"/>
  <c r="I44" i="19"/>
  <c r="Y44" i="19"/>
  <c r="R44" i="19"/>
  <c r="A45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2" i="24"/>
  <c r="X732" i="24"/>
  <c r="H732" i="24"/>
  <c r="K732" i="24"/>
  <c r="N732" i="24"/>
  <c r="M732" i="24"/>
  <c r="T732" i="24"/>
  <c r="D732" i="24"/>
  <c r="G732" i="24"/>
  <c r="J732" i="24"/>
  <c r="I732" i="24"/>
  <c r="P732" i="24"/>
  <c r="S732" i="24"/>
  <c r="A733" i="24"/>
  <c r="F732" i="24"/>
  <c r="Y732" i="24"/>
  <c r="E732" i="24"/>
  <c r="L732" i="24"/>
  <c r="O732" i="24"/>
  <c r="R732" i="24"/>
  <c r="B732" i="24"/>
  <c r="C732" i="24"/>
  <c r="W732" i="24"/>
  <c r="U732" i="24"/>
  <c r="V732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4" i="24"/>
  <c r="I804" i="24"/>
  <c r="H804" i="24"/>
  <c r="G804" i="24"/>
  <c r="A805" i="24"/>
  <c r="B804" i="24"/>
  <c r="E804" i="24"/>
  <c r="D804" i="24"/>
  <c r="C804" i="24"/>
  <c r="N804" i="24"/>
  <c r="Q804" i="24"/>
  <c r="P804" i="24"/>
  <c r="O804" i="24"/>
  <c r="J804" i="24"/>
  <c r="M804" i="24"/>
  <c r="L804" i="24"/>
  <c r="K804" i="24"/>
  <c r="U804" i="24"/>
  <c r="R804" i="24"/>
  <c r="S804" i="24"/>
  <c r="V804" i="24"/>
  <c r="T804" i="24"/>
  <c r="Y804" i="24"/>
  <c r="X804" i="24"/>
  <c r="W804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K443" i="24"/>
  <c r="F443" i="24"/>
  <c r="X443" i="24"/>
  <c r="C443" i="24"/>
  <c r="I443" i="24"/>
  <c r="W443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60" i="24"/>
  <c r="S660" i="24"/>
  <c r="C660" i="24"/>
  <c r="J660" i="24"/>
  <c r="Q660" i="24"/>
  <c r="L660" i="24"/>
  <c r="O660" i="24"/>
  <c r="A661" i="24"/>
  <c r="F660" i="24"/>
  <c r="M660" i="24"/>
  <c r="H660" i="24"/>
  <c r="K660" i="24"/>
  <c r="R660" i="24"/>
  <c r="B660" i="24"/>
  <c r="I660" i="24"/>
  <c r="D660" i="24"/>
  <c r="G660" i="24"/>
  <c r="N660" i="24"/>
  <c r="Y660" i="24"/>
  <c r="E660" i="24"/>
  <c r="W660" i="24"/>
  <c r="X660" i="24"/>
  <c r="U660" i="24"/>
  <c r="T660" i="24"/>
  <c r="V660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6" i="24"/>
  <c r="Q696" i="24"/>
  <c r="X696" i="24"/>
  <c r="H696" i="24"/>
  <c r="O696" i="24"/>
  <c r="A697" i="24"/>
  <c r="F696" i="24"/>
  <c r="M696" i="24"/>
  <c r="T696" i="24"/>
  <c r="D696" i="24"/>
  <c r="K696" i="24"/>
  <c r="R696" i="24"/>
  <c r="B696" i="24"/>
  <c r="I696" i="24"/>
  <c r="P696" i="24"/>
  <c r="W696" i="24"/>
  <c r="G696" i="24"/>
  <c r="N696" i="24"/>
  <c r="Y696" i="24"/>
  <c r="E696" i="24"/>
  <c r="L696" i="24"/>
  <c r="S696" i="24"/>
  <c r="C696" i="24"/>
  <c r="V696" i="24"/>
  <c r="U696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2" i="24"/>
  <c r="F552" i="24"/>
  <c r="C552" i="24"/>
  <c r="S552" i="24"/>
  <c r="H552" i="24"/>
  <c r="Q552" i="24"/>
  <c r="J552" i="24"/>
  <c r="G552" i="24"/>
  <c r="W552" i="24"/>
  <c r="P552" i="24"/>
  <c r="Y552" i="24"/>
  <c r="N552" i="24"/>
  <c r="K552" i="24"/>
  <c r="A553" i="24"/>
  <c r="T552" i="24"/>
  <c r="E552" i="24"/>
  <c r="B552" i="24"/>
  <c r="R552" i="24"/>
  <c r="O552" i="24"/>
  <c r="D552" i="24"/>
  <c r="X552" i="24"/>
  <c r="M552" i="24"/>
  <c r="L552" i="24"/>
  <c r="U552" i="24"/>
  <c r="V552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8" i="24"/>
  <c r="J588" i="24"/>
  <c r="C588" i="24"/>
  <c r="S588" i="24"/>
  <c r="P588" i="24"/>
  <c r="E588" i="24"/>
  <c r="Y588" i="24"/>
  <c r="N588" i="24"/>
  <c r="G588" i="24"/>
  <c r="D588" i="24"/>
  <c r="T588" i="24"/>
  <c r="I588" i="24"/>
  <c r="B588" i="24"/>
  <c r="R588" i="24"/>
  <c r="K588" i="24"/>
  <c r="H588" i="24"/>
  <c r="X588" i="24"/>
  <c r="M588" i="24"/>
  <c r="F588" i="24"/>
  <c r="A589" i="24"/>
  <c r="O588" i="24"/>
  <c r="L588" i="24"/>
  <c r="W588" i="24"/>
  <c r="V588" i="24"/>
  <c r="U588" i="24"/>
  <c r="F480" i="24"/>
  <c r="X480" i="24"/>
  <c r="C480" i="24"/>
  <c r="I480" i="24"/>
  <c r="W480" i="24"/>
  <c r="R480" i="24"/>
  <c r="V480" i="24"/>
  <c r="E480" i="24"/>
  <c r="S480" i="24"/>
  <c r="Y480" i="24"/>
  <c r="P480" i="24"/>
  <c r="K480" i="24"/>
  <c r="O480" i="24"/>
  <c r="U480" i="24"/>
  <c r="L480" i="24"/>
  <c r="N480" i="24"/>
  <c r="M480" i="24"/>
  <c r="D480" i="24"/>
  <c r="Q480" i="24"/>
  <c r="H480" i="24"/>
  <c r="J480" i="24"/>
  <c r="A481" i="24"/>
  <c r="G480" i="24"/>
  <c r="B480" i="24"/>
  <c r="T480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8" i="24"/>
  <c r="D768" i="24"/>
  <c r="A769" i="24"/>
  <c r="P768" i="24"/>
  <c r="O768" i="24"/>
  <c r="N768" i="24"/>
  <c r="M768" i="24"/>
  <c r="L768" i="24"/>
  <c r="K768" i="24"/>
  <c r="J768" i="24"/>
  <c r="I768" i="24"/>
  <c r="H768" i="24"/>
  <c r="G768" i="24"/>
  <c r="F768" i="24"/>
  <c r="B768" i="24"/>
  <c r="C768" i="24"/>
  <c r="T768" i="24"/>
  <c r="Y768" i="24"/>
  <c r="Q768" i="24"/>
  <c r="V768" i="24"/>
  <c r="W768" i="24"/>
  <c r="U768" i="24"/>
  <c r="X768" i="24"/>
  <c r="R768" i="24"/>
  <c r="S768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6" i="24"/>
  <c r="R876" i="24"/>
  <c r="B876" i="24"/>
  <c r="I876" i="24"/>
  <c r="P876" i="24"/>
  <c r="G876" i="24"/>
  <c r="N876" i="24"/>
  <c r="Y876" i="24"/>
  <c r="E876" i="24"/>
  <c r="L876" i="24"/>
  <c r="S876" i="24"/>
  <c r="C876" i="24"/>
  <c r="J876" i="24"/>
  <c r="Q876" i="24"/>
  <c r="X876" i="24"/>
  <c r="H876" i="24"/>
  <c r="O876" i="24"/>
  <c r="A877" i="24"/>
  <c r="F876" i="24"/>
  <c r="M876" i="24"/>
  <c r="T876" i="24"/>
  <c r="D876" i="24"/>
  <c r="W876" i="24"/>
  <c r="U876" i="24"/>
  <c r="V876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4" i="24"/>
  <c r="A625" i="24"/>
  <c r="F624" i="24"/>
  <c r="M624" i="24"/>
  <c r="L624" i="24"/>
  <c r="K624" i="24"/>
  <c r="R624" i="24"/>
  <c r="B624" i="24"/>
  <c r="I624" i="24"/>
  <c r="H624" i="24"/>
  <c r="G624" i="24"/>
  <c r="N624" i="24"/>
  <c r="Y624" i="24"/>
  <c r="E624" i="24"/>
  <c r="D624" i="24"/>
  <c r="S624" i="24"/>
  <c r="C624" i="24"/>
  <c r="J624" i="24"/>
  <c r="Q624" i="24"/>
  <c r="P624" i="24"/>
  <c r="W624" i="24"/>
  <c r="T624" i="24"/>
  <c r="V624" i="24"/>
  <c r="U624" i="24"/>
  <c r="X624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6" i="24"/>
  <c r="J516" i="24"/>
  <c r="C516" i="24"/>
  <c r="I516" i="24"/>
  <c r="K516" i="24"/>
  <c r="B516" i="24"/>
  <c r="D516" i="24"/>
  <c r="F516" i="24"/>
  <c r="G516" i="24"/>
  <c r="A517" i="24"/>
  <c r="H516" i="24"/>
  <c r="T516" i="24"/>
  <c r="N516" i="24"/>
  <c r="Q516" i="24"/>
  <c r="U516" i="24"/>
  <c r="S516" i="24"/>
  <c r="R516" i="24"/>
  <c r="P516" i="24"/>
  <c r="W516" i="24"/>
  <c r="Y516" i="24"/>
  <c r="O516" i="24"/>
  <c r="V516" i="24"/>
  <c r="M516" i="24"/>
  <c r="L516" i="24"/>
  <c r="X516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40" i="24"/>
  <c r="H840" i="24"/>
  <c r="O840" i="24"/>
  <c r="A841" i="24"/>
  <c r="F840" i="24"/>
  <c r="M840" i="24"/>
  <c r="T840" i="24"/>
  <c r="D840" i="24"/>
  <c r="K840" i="24"/>
  <c r="R840" i="24"/>
  <c r="B840" i="24"/>
  <c r="I840" i="24"/>
  <c r="P840" i="24"/>
  <c r="W840" i="24"/>
  <c r="G840" i="24"/>
  <c r="N840" i="24"/>
  <c r="Y840" i="24"/>
  <c r="E840" i="24"/>
  <c r="L840" i="24"/>
  <c r="S840" i="24"/>
  <c r="C840" i="24"/>
  <c r="J840" i="24"/>
  <c r="Q840" i="24"/>
  <c r="U840" i="24"/>
  <c r="V840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268" i="23" l="1"/>
  <c r="M231" i="23"/>
  <c r="E231" i="23"/>
  <c r="I231" i="23"/>
  <c r="J231" i="23"/>
  <c r="B231" i="23"/>
  <c r="G231" i="23"/>
  <c r="W231" i="23"/>
  <c r="H231" i="23"/>
  <c r="X231" i="23"/>
  <c r="Q231" i="23"/>
  <c r="N231" i="23"/>
  <c r="K231" i="23"/>
  <c r="L231" i="23"/>
  <c r="U231" i="23"/>
  <c r="R231" i="23"/>
  <c r="O231" i="23"/>
  <c r="P231" i="23"/>
  <c r="Y231" i="23"/>
  <c r="F231" i="23"/>
  <c r="V231" i="23"/>
  <c r="C231" i="23"/>
  <c r="S231" i="23"/>
  <c r="D231" i="23"/>
  <c r="T231" i="23"/>
  <c r="A380" i="19"/>
  <c r="E343" i="19"/>
  <c r="O343" i="19"/>
  <c r="P343" i="19"/>
  <c r="Q343" i="19"/>
  <c r="R343" i="19"/>
  <c r="I343" i="19"/>
  <c r="F343" i="19"/>
  <c r="C343" i="19"/>
  <c r="D343" i="19"/>
  <c r="S343" i="19"/>
  <c r="T343" i="19"/>
  <c r="U343" i="19"/>
  <c r="V343" i="19"/>
  <c r="J343" i="19"/>
  <c r="G343" i="19"/>
  <c r="H343" i="19"/>
  <c r="W343" i="19"/>
  <c r="X343" i="19"/>
  <c r="Y343" i="19"/>
  <c r="B343" i="19"/>
  <c r="L343" i="19"/>
  <c r="K343" i="19"/>
  <c r="M343" i="19"/>
  <c r="N343" i="19"/>
  <c r="P45" i="19"/>
  <c r="Q45" i="19"/>
  <c r="R45" i="19"/>
  <c r="S45" i="19"/>
  <c r="D45" i="19"/>
  <c r="T45" i="19"/>
  <c r="E45" i="19"/>
  <c r="U45" i="19"/>
  <c r="F45" i="19"/>
  <c r="V45" i="19"/>
  <c r="G45" i="19"/>
  <c r="W45" i="19"/>
  <c r="H45" i="19"/>
  <c r="X45" i="19"/>
  <c r="I45" i="19"/>
  <c r="Y45" i="19"/>
  <c r="J45" i="19"/>
  <c r="C45" i="19"/>
  <c r="K45" i="19"/>
  <c r="B45" i="19"/>
  <c r="L45" i="19"/>
  <c r="M45" i="19"/>
  <c r="N45" i="19"/>
  <c r="O45" i="19"/>
  <c r="A156" i="23"/>
  <c r="E119" i="23"/>
  <c r="U119" i="23"/>
  <c r="R119" i="23"/>
  <c r="O119" i="23"/>
  <c r="P119" i="23"/>
  <c r="I119" i="23"/>
  <c r="Y119" i="23"/>
  <c r="F119" i="23"/>
  <c r="V119" i="23"/>
  <c r="C119" i="23"/>
  <c r="S119" i="23"/>
  <c r="D119" i="23"/>
  <c r="T119" i="23"/>
  <c r="M119" i="23"/>
  <c r="J119" i="23"/>
  <c r="B119" i="23"/>
  <c r="G119" i="23"/>
  <c r="W119" i="23"/>
  <c r="H119" i="23"/>
  <c r="X119" i="23"/>
  <c r="Q119" i="23"/>
  <c r="N119" i="23"/>
  <c r="K119" i="23"/>
  <c r="L119" i="23"/>
  <c r="A231" i="19"/>
  <c r="O194" i="19"/>
  <c r="P194" i="19"/>
  <c r="Q194" i="19"/>
  <c r="R194" i="19"/>
  <c r="C194" i="19"/>
  <c r="S194" i="19"/>
  <c r="D194" i="19"/>
  <c r="T194" i="19"/>
  <c r="E194" i="19"/>
  <c r="U194" i="19"/>
  <c r="F194" i="19"/>
  <c r="V194" i="19"/>
  <c r="G194" i="19"/>
  <c r="W194" i="19"/>
  <c r="H194" i="19"/>
  <c r="X194" i="19"/>
  <c r="I194" i="19"/>
  <c r="Y194" i="19"/>
  <c r="J194" i="19"/>
  <c r="B194" i="19"/>
  <c r="K194" i="19"/>
  <c r="L194" i="19"/>
  <c r="M194" i="19"/>
  <c r="N194" i="19"/>
  <c r="A119" i="24"/>
  <c r="Y265" i="2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A82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Y79" i="21"/>
  <c r="B80" i="21"/>
  <c r="Y153" i="21"/>
  <c r="Y79" i="24"/>
  <c r="Y116" i="21"/>
  <c r="B154" i="24"/>
  <c r="B117" i="24"/>
  <c r="B80" i="24"/>
  <c r="B117" i="21"/>
  <c r="B154" i="21"/>
  <c r="B1489" i="2"/>
  <c r="Y266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1" i="24"/>
  <c r="J841" i="24"/>
  <c r="M841" i="24"/>
  <c r="L841" i="24"/>
  <c r="C841" i="24"/>
  <c r="F841" i="24"/>
  <c r="I841" i="24"/>
  <c r="H841" i="24"/>
  <c r="O841" i="24"/>
  <c r="A842" i="24"/>
  <c r="B841" i="24"/>
  <c r="E841" i="24"/>
  <c r="D841" i="24"/>
  <c r="K841" i="24"/>
  <c r="N841" i="24"/>
  <c r="Q841" i="24"/>
  <c r="P841" i="24"/>
  <c r="T841" i="24"/>
  <c r="S841" i="24"/>
  <c r="Y841" i="24"/>
  <c r="V841" i="24"/>
  <c r="W841" i="24"/>
  <c r="U841" i="24"/>
  <c r="X841" i="24"/>
  <c r="R841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7" i="24"/>
  <c r="A518" i="24"/>
  <c r="D517" i="24"/>
  <c r="E517" i="24"/>
  <c r="H517" i="24"/>
  <c r="F517" i="24"/>
  <c r="B517" i="24"/>
  <c r="C517" i="24"/>
  <c r="I517" i="24"/>
  <c r="G517" i="24"/>
  <c r="M517" i="24"/>
  <c r="K517" i="24"/>
  <c r="V517" i="24"/>
  <c r="W517" i="24"/>
  <c r="U517" i="24"/>
  <c r="X517" i="24"/>
  <c r="Q517" i="24"/>
  <c r="T517" i="24"/>
  <c r="P517" i="24"/>
  <c r="S517" i="24"/>
  <c r="L517" i="24"/>
  <c r="R517" i="24"/>
  <c r="N517" i="24"/>
  <c r="Y517" i="24"/>
  <c r="O517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9" i="24"/>
  <c r="M769" i="24"/>
  <c r="T769" i="24"/>
  <c r="D769" i="24"/>
  <c r="G769" i="24"/>
  <c r="A770" i="24"/>
  <c r="F769" i="24"/>
  <c r="I769" i="24"/>
  <c r="P769" i="24"/>
  <c r="S769" i="24"/>
  <c r="R769" i="24"/>
  <c r="Y769" i="24"/>
  <c r="E769" i="24"/>
  <c r="L769" i="24"/>
  <c r="O769" i="24"/>
  <c r="N769" i="24"/>
  <c r="Q769" i="24"/>
  <c r="X769" i="24"/>
  <c r="H769" i="24"/>
  <c r="K769" i="24"/>
  <c r="C769" i="24"/>
  <c r="B769" i="24"/>
  <c r="U769" i="24"/>
  <c r="W769" i="24"/>
  <c r="V769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5" i="24"/>
  <c r="D805" i="24"/>
  <c r="A806" i="24"/>
  <c r="P805" i="24"/>
  <c r="O805" i="24"/>
  <c r="N805" i="24"/>
  <c r="M805" i="24"/>
  <c r="L805" i="24"/>
  <c r="K805" i="24"/>
  <c r="J805" i="24"/>
  <c r="I805" i="24"/>
  <c r="H805" i="24"/>
  <c r="G805" i="24"/>
  <c r="F805" i="24"/>
  <c r="B805" i="24"/>
  <c r="C805" i="24"/>
  <c r="R805" i="24"/>
  <c r="Q805" i="24"/>
  <c r="V805" i="24"/>
  <c r="X805" i="24"/>
  <c r="Y805" i="24"/>
  <c r="U805" i="24"/>
  <c r="W805" i="24"/>
  <c r="S805" i="24"/>
  <c r="T805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7" i="24"/>
  <c r="H877" i="24"/>
  <c r="O877" i="24"/>
  <c r="A878" i="24"/>
  <c r="F877" i="24"/>
  <c r="M877" i="24"/>
  <c r="T877" i="24"/>
  <c r="D877" i="24"/>
  <c r="K877" i="24"/>
  <c r="R877" i="24"/>
  <c r="B877" i="24"/>
  <c r="I877" i="24"/>
  <c r="P877" i="24"/>
  <c r="W877" i="24"/>
  <c r="G877" i="24"/>
  <c r="N877" i="24"/>
  <c r="Y877" i="24"/>
  <c r="E877" i="24"/>
  <c r="L877" i="24"/>
  <c r="S877" i="24"/>
  <c r="C877" i="24"/>
  <c r="J877" i="24"/>
  <c r="Q877" i="24"/>
  <c r="V877" i="24"/>
  <c r="U877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9" i="24"/>
  <c r="R589" i="24"/>
  <c r="O589" i="24"/>
  <c r="H589" i="24"/>
  <c r="A590" i="24"/>
  <c r="Y589" i="24"/>
  <c r="F589" i="24"/>
  <c r="C589" i="24"/>
  <c r="S589" i="24"/>
  <c r="P589" i="24"/>
  <c r="E589" i="24"/>
  <c r="J589" i="24"/>
  <c r="G589" i="24"/>
  <c r="W589" i="24"/>
  <c r="T589" i="24"/>
  <c r="I589" i="24"/>
  <c r="N589" i="24"/>
  <c r="K589" i="24"/>
  <c r="D589" i="24"/>
  <c r="X589" i="24"/>
  <c r="Q589" i="24"/>
  <c r="M589" i="24"/>
  <c r="L589" i="24"/>
  <c r="V589" i="24"/>
  <c r="U589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3" i="24"/>
  <c r="K553" i="24"/>
  <c r="E553" i="24"/>
  <c r="J553" i="24"/>
  <c r="A554" i="24"/>
  <c r="I553" i="24"/>
  <c r="C553" i="24"/>
  <c r="D553" i="24"/>
  <c r="B553" i="24"/>
  <c r="G553" i="24"/>
  <c r="H553" i="24"/>
  <c r="N553" i="24"/>
  <c r="Y553" i="24"/>
  <c r="M553" i="24"/>
  <c r="X553" i="24"/>
  <c r="W553" i="24"/>
  <c r="V553" i="24"/>
  <c r="Q553" i="24"/>
  <c r="L553" i="24"/>
  <c r="R553" i="24"/>
  <c r="O553" i="24"/>
  <c r="U553" i="24"/>
  <c r="P553" i="24"/>
  <c r="T553" i="24"/>
  <c r="S553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5" i="24"/>
  <c r="O625" i="24"/>
  <c r="A626" i="24"/>
  <c r="F625" i="24"/>
  <c r="M625" i="24"/>
  <c r="X625" i="24"/>
  <c r="H625" i="24"/>
  <c r="K625" i="24"/>
  <c r="R625" i="24"/>
  <c r="B625" i="24"/>
  <c r="I625" i="24"/>
  <c r="T625" i="24"/>
  <c r="D625" i="24"/>
  <c r="G625" i="24"/>
  <c r="N625" i="24"/>
  <c r="Y625" i="24"/>
  <c r="E625" i="24"/>
  <c r="P625" i="24"/>
  <c r="S625" i="24"/>
  <c r="C625" i="24"/>
  <c r="J625" i="24"/>
  <c r="Q625" i="24"/>
  <c r="U625" i="24"/>
  <c r="V625" i="24"/>
  <c r="W625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1" i="24"/>
  <c r="Y481" i="24"/>
  <c r="D481" i="24"/>
  <c r="A482" i="24"/>
  <c r="Q481" i="24"/>
  <c r="L481" i="24"/>
  <c r="W481" i="24"/>
  <c r="F481" i="24"/>
  <c r="T481" i="24"/>
  <c r="O481" i="24"/>
  <c r="N481" i="24"/>
  <c r="E481" i="24"/>
  <c r="B481" i="24"/>
  <c r="P481" i="24"/>
  <c r="V481" i="24"/>
  <c r="M481" i="24"/>
  <c r="H481" i="24"/>
  <c r="C481" i="24"/>
  <c r="U481" i="24"/>
  <c r="R481" i="24"/>
  <c r="I481" i="24"/>
  <c r="K481" i="24"/>
  <c r="J481" i="24"/>
  <c r="X481" i="24"/>
  <c r="S481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7" i="24"/>
  <c r="L697" i="24"/>
  <c r="O697" i="24"/>
  <c r="A698" i="24"/>
  <c r="F697" i="24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W697" i="24"/>
  <c r="T697" i="24"/>
  <c r="U697" i="24"/>
  <c r="V697" i="24"/>
  <c r="X697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4" i="24"/>
  <c r="P444" i="24"/>
  <c r="V444" i="24"/>
  <c r="M444" i="24"/>
  <c r="H444" i="24"/>
  <c r="C444" i="24"/>
  <c r="U444" i="24"/>
  <c r="R444" i="24"/>
  <c r="I444" i="24"/>
  <c r="K444" i="24"/>
  <c r="J444" i="24"/>
  <c r="X444" i="24"/>
  <c r="S444" i="24"/>
  <c r="G444" i="24"/>
  <c r="Y444" i="24"/>
  <c r="D444" i="24"/>
  <c r="A445" i="24"/>
  <c r="Q444" i="24"/>
  <c r="L444" i="24"/>
  <c r="W444" i="24"/>
  <c r="F444" i="24"/>
  <c r="T444" i="24"/>
  <c r="O444" i="24"/>
  <c r="N444" i="24"/>
  <c r="E444" i="24"/>
  <c r="N733" i="24"/>
  <c r="Y733" i="24"/>
  <c r="E733" i="24"/>
  <c r="L733" i="24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V733" i="24"/>
  <c r="U733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1" i="24"/>
  <c r="R661" i="24"/>
  <c r="B661" i="24"/>
  <c r="I661" i="24"/>
  <c r="H661" i="24"/>
  <c r="G661" i="24"/>
  <c r="N661" i="24"/>
  <c r="Y661" i="24"/>
  <c r="E661" i="24"/>
  <c r="D661" i="24"/>
  <c r="S661" i="24"/>
  <c r="C661" i="24"/>
  <c r="J661" i="24"/>
  <c r="Q661" i="24"/>
  <c r="P661" i="24"/>
  <c r="O661" i="24"/>
  <c r="A662" i="24"/>
  <c r="F661" i="24"/>
  <c r="M661" i="24"/>
  <c r="L661" i="24"/>
  <c r="U661" i="24"/>
  <c r="V661" i="24"/>
  <c r="T661" i="24"/>
  <c r="X661" i="24"/>
  <c r="W661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K82" i="19" l="1"/>
  <c r="D82" i="19"/>
  <c r="L82" i="19"/>
  <c r="E82" i="19"/>
  <c r="M82" i="19"/>
  <c r="F82" i="19"/>
  <c r="N82" i="19"/>
  <c r="B82" i="19"/>
  <c r="O82" i="19"/>
  <c r="P82" i="19"/>
  <c r="Q82" i="19"/>
  <c r="R82" i="19"/>
  <c r="S82" i="19"/>
  <c r="T82" i="19"/>
  <c r="U82" i="19"/>
  <c r="V82" i="19"/>
  <c r="G82" i="19"/>
  <c r="W82" i="19"/>
  <c r="H82" i="19"/>
  <c r="X82" i="19"/>
  <c r="I82" i="19"/>
  <c r="Y82" i="19"/>
  <c r="J82" i="19"/>
  <c r="C82" i="19"/>
  <c r="A268" i="19"/>
  <c r="F231" i="19"/>
  <c r="V231" i="19"/>
  <c r="G231" i="19"/>
  <c r="W231" i="19"/>
  <c r="H231" i="19"/>
  <c r="X231" i="19"/>
  <c r="I231" i="19"/>
  <c r="B231" i="19"/>
  <c r="J231" i="19"/>
  <c r="K231" i="19"/>
  <c r="L231" i="19"/>
  <c r="M231" i="19"/>
  <c r="N231" i="19"/>
  <c r="O231" i="19"/>
  <c r="P231" i="19"/>
  <c r="Q231" i="19"/>
  <c r="Y231" i="19"/>
  <c r="R231" i="19"/>
  <c r="C231" i="19"/>
  <c r="S231" i="19"/>
  <c r="D231" i="19"/>
  <c r="T231" i="19"/>
  <c r="E231" i="19"/>
  <c r="U231" i="19"/>
  <c r="M156" i="23"/>
  <c r="J156" i="23"/>
  <c r="B156" i="23"/>
  <c r="G156" i="23"/>
  <c r="W156" i="23"/>
  <c r="H156" i="23"/>
  <c r="X156" i="23"/>
  <c r="Q156" i="23"/>
  <c r="N156" i="23"/>
  <c r="K156" i="23"/>
  <c r="L156" i="23"/>
  <c r="E156" i="23"/>
  <c r="U156" i="23"/>
  <c r="R156" i="23"/>
  <c r="O156" i="23"/>
  <c r="P156" i="23"/>
  <c r="I156" i="23"/>
  <c r="Y156" i="23"/>
  <c r="F156" i="23"/>
  <c r="V156" i="23"/>
  <c r="C156" i="23"/>
  <c r="S156" i="23"/>
  <c r="D156" i="23"/>
  <c r="T156" i="23"/>
  <c r="A417" i="19"/>
  <c r="M380" i="19"/>
  <c r="J380" i="19"/>
  <c r="B380" i="19"/>
  <c r="G380" i="19"/>
  <c r="W380" i="19"/>
  <c r="H380" i="19"/>
  <c r="X380" i="19"/>
  <c r="Q380" i="19"/>
  <c r="N380" i="19"/>
  <c r="K380" i="19"/>
  <c r="L380" i="19"/>
  <c r="E380" i="19"/>
  <c r="U380" i="19"/>
  <c r="R380" i="19"/>
  <c r="O380" i="19"/>
  <c r="P380" i="19"/>
  <c r="I380" i="19"/>
  <c r="Y380" i="19"/>
  <c r="F380" i="19"/>
  <c r="V380" i="19"/>
  <c r="C380" i="19"/>
  <c r="S380" i="19"/>
  <c r="D380" i="19"/>
  <c r="T380" i="19"/>
  <c r="A305" i="23"/>
  <c r="G268" i="23"/>
  <c r="D268" i="23"/>
  <c r="E268" i="23"/>
  <c r="U268" i="23"/>
  <c r="I268" i="23"/>
  <c r="Y268" i="23"/>
  <c r="F268" i="23"/>
  <c r="M268" i="23"/>
  <c r="J268" i="23"/>
  <c r="C268" i="23"/>
  <c r="Q268" i="23"/>
  <c r="R268" i="23"/>
  <c r="O268" i="23"/>
  <c r="P268" i="23"/>
  <c r="V268" i="23"/>
  <c r="S268" i="23"/>
  <c r="T268" i="23"/>
  <c r="H268" i="23"/>
  <c r="B268" i="23"/>
  <c r="W268" i="23"/>
  <c r="X268" i="23"/>
  <c r="N268" i="23"/>
  <c r="K268" i="23"/>
  <c r="L268" i="23"/>
  <c r="A156" i="24"/>
  <c r="B118" i="2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D268" i="21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8" i="24"/>
  <c r="H698" i="24"/>
  <c r="K698" i="24"/>
  <c r="R698" i="24"/>
  <c r="B698" i="24"/>
  <c r="Y698" i="24"/>
  <c r="E698" i="24"/>
  <c r="D698" i="24"/>
  <c r="G698" i="24"/>
  <c r="N698" i="24"/>
  <c r="Q698" i="24"/>
  <c r="P698" i="24"/>
  <c r="S698" i="24"/>
  <c r="C698" i="24"/>
  <c r="J698" i="24"/>
  <c r="M698" i="24"/>
  <c r="L698" i="24"/>
  <c r="O698" i="24"/>
  <c r="A699" i="24"/>
  <c r="F698" i="24"/>
  <c r="T698" i="24"/>
  <c r="W698" i="24"/>
  <c r="X698" i="24"/>
  <c r="V698" i="24"/>
  <c r="U698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4" i="24"/>
  <c r="A555" i="24"/>
  <c r="H554" i="24"/>
  <c r="I554" i="24"/>
  <c r="C554" i="24"/>
  <c r="B554" i="24"/>
  <c r="G554" i="24"/>
  <c r="F554" i="24"/>
  <c r="E554" i="24"/>
  <c r="D554" i="24"/>
  <c r="O554" i="24"/>
  <c r="L554" i="24"/>
  <c r="R554" i="24"/>
  <c r="T554" i="24"/>
  <c r="X554" i="24"/>
  <c r="Y554" i="24"/>
  <c r="W554" i="24"/>
  <c r="Q554" i="24"/>
  <c r="N554" i="24"/>
  <c r="P554" i="24"/>
  <c r="V554" i="24"/>
  <c r="U554" i="24"/>
  <c r="S554" i="24"/>
  <c r="M554" i="24"/>
  <c r="K554" i="24"/>
  <c r="F878" i="24"/>
  <c r="I878" i="24"/>
  <c r="H878" i="24"/>
  <c r="G878" i="24"/>
  <c r="A879" i="24"/>
  <c r="B878" i="24"/>
  <c r="E878" i="24"/>
  <c r="D878" i="24"/>
  <c r="C878" i="24"/>
  <c r="N878" i="24"/>
  <c r="Q878" i="24"/>
  <c r="P878" i="24"/>
  <c r="O878" i="24"/>
  <c r="J878" i="24"/>
  <c r="M878" i="24"/>
  <c r="L878" i="24"/>
  <c r="K878" i="24"/>
  <c r="T878" i="24"/>
  <c r="W878" i="24"/>
  <c r="V878" i="24"/>
  <c r="X878" i="24"/>
  <c r="U878" i="24"/>
  <c r="R878" i="24"/>
  <c r="Y878" i="24"/>
  <c r="S878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3" i="24"/>
  <c r="M842" i="24"/>
  <c r="L842" i="24"/>
  <c r="O842" i="24"/>
  <c r="N842" i="24"/>
  <c r="I842" i="24"/>
  <c r="H842" i="24"/>
  <c r="K842" i="24"/>
  <c r="J842" i="24"/>
  <c r="E842" i="24"/>
  <c r="D842" i="24"/>
  <c r="G842" i="24"/>
  <c r="F842" i="24"/>
  <c r="P842" i="24"/>
  <c r="C842" i="24"/>
  <c r="B842" i="24"/>
  <c r="V842" i="24"/>
  <c r="T842" i="24"/>
  <c r="Q842" i="24"/>
  <c r="X842" i="24"/>
  <c r="W842" i="24"/>
  <c r="S842" i="24"/>
  <c r="R842" i="24"/>
  <c r="Y842" i="24"/>
  <c r="U842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4" i="24"/>
  <c r="O734" i="24"/>
  <c r="A735" i="24"/>
  <c r="F734" i="24"/>
  <c r="M734" i="24"/>
  <c r="H734" i="24"/>
  <c r="K734" i="24"/>
  <c r="R734" i="24"/>
  <c r="B734" i="24"/>
  <c r="I734" i="24"/>
  <c r="D734" i="24"/>
  <c r="G734" i="24"/>
  <c r="N734" i="24"/>
  <c r="Y734" i="24"/>
  <c r="E734" i="24"/>
  <c r="P734" i="24"/>
  <c r="S734" i="24"/>
  <c r="C734" i="24"/>
  <c r="J734" i="24"/>
  <c r="Q734" i="24"/>
  <c r="T734" i="24"/>
  <c r="V734" i="24"/>
  <c r="W734" i="24"/>
  <c r="X734" i="24"/>
  <c r="U734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2" i="24"/>
  <c r="A663" i="24"/>
  <c r="F662" i="24"/>
  <c r="M662" i="24"/>
  <c r="T662" i="24"/>
  <c r="D662" i="24"/>
  <c r="K662" i="24"/>
  <c r="R662" i="24"/>
  <c r="B662" i="24"/>
  <c r="I662" i="24"/>
  <c r="P662" i="24"/>
  <c r="G662" i="24"/>
  <c r="N662" i="24"/>
  <c r="Y662" i="24"/>
  <c r="E662" i="24"/>
  <c r="L662" i="24"/>
  <c r="S662" i="24"/>
  <c r="C662" i="24"/>
  <c r="J662" i="24"/>
  <c r="Q662" i="24"/>
  <c r="X662" i="24"/>
  <c r="H662" i="24"/>
  <c r="V662" i="24"/>
  <c r="W662" i="24"/>
  <c r="U662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5" i="24"/>
  <c r="D445" i="24"/>
  <c r="J445" i="24"/>
  <c r="X445" i="24"/>
  <c r="G445" i="24"/>
  <c r="B445" i="24"/>
  <c r="P445" i="24"/>
  <c r="F445" i="24"/>
  <c r="T445" i="24"/>
  <c r="C445" i="24"/>
  <c r="I445" i="24"/>
  <c r="W445" i="24"/>
  <c r="R445" i="24"/>
  <c r="V445" i="24"/>
  <c r="E445" i="24"/>
  <c r="S445" i="24"/>
  <c r="Y445" i="24"/>
  <c r="L445" i="24"/>
  <c r="K445" i="24"/>
  <c r="O445" i="24"/>
  <c r="U445" i="24"/>
  <c r="H445" i="24"/>
  <c r="N445" i="24"/>
  <c r="M445" i="24"/>
  <c r="A446" i="24"/>
  <c r="Y482" i="24"/>
  <c r="L482" i="24"/>
  <c r="K482" i="24"/>
  <c r="F482" i="24"/>
  <c r="T482" i="24"/>
  <c r="C482" i="24"/>
  <c r="N482" i="24"/>
  <c r="M482" i="24"/>
  <c r="A483" i="24"/>
  <c r="V482" i="24"/>
  <c r="E482" i="24"/>
  <c r="S482" i="24"/>
  <c r="G482" i="24"/>
  <c r="B482" i="24"/>
  <c r="P482" i="24"/>
  <c r="O482" i="24"/>
  <c r="U482" i="24"/>
  <c r="H482" i="24"/>
  <c r="I482" i="24"/>
  <c r="W482" i="24"/>
  <c r="R482" i="24"/>
  <c r="Q482" i="24"/>
  <c r="D482" i="24"/>
  <c r="J482" i="24"/>
  <c r="X482" i="24"/>
  <c r="J626" i="24"/>
  <c r="Q626" i="24"/>
  <c r="T626" i="24"/>
  <c r="W626" i="24"/>
  <c r="G626" i="24"/>
  <c r="A627" i="24"/>
  <c r="F626" i="24"/>
  <c r="I626" i="24"/>
  <c r="P626" i="24"/>
  <c r="S626" i="24"/>
  <c r="C626" i="24"/>
  <c r="R626" i="24"/>
  <c r="B626" i="24"/>
  <c r="E626" i="24"/>
  <c r="H626" i="24"/>
  <c r="O626" i="24"/>
  <c r="N626" i="24"/>
  <c r="Y626" i="24"/>
  <c r="X626" i="24"/>
  <c r="D626" i="24"/>
  <c r="K626" i="24"/>
  <c r="L626" i="24"/>
  <c r="M626" i="24"/>
  <c r="U626" i="24"/>
  <c r="V626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90" i="24"/>
  <c r="G590" i="24"/>
  <c r="E590" i="24"/>
  <c r="F590" i="24"/>
  <c r="K590" i="24"/>
  <c r="I590" i="24"/>
  <c r="J590" i="24"/>
  <c r="D590" i="24"/>
  <c r="A591" i="24"/>
  <c r="C590" i="24"/>
  <c r="H590" i="24"/>
  <c r="X590" i="24"/>
  <c r="L590" i="24"/>
  <c r="N590" i="24"/>
  <c r="Q590" i="24"/>
  <c r="U590" i="24"/>
  <c r="W590" i="24"/>
  <c r="R590" i="24"/>
  <c r="V590" i="24"/>
  <c r="Y590" i="24"/>
  <c r="P590" i="24"/>
  <c r="T590" i="24"/>
  <c r="O590" i="24"/>
  <c r="S590" i="24"/>
  <c r="M590" i="24"/>
  <c r="Q806" i="24"/>
  <c r="X806" i="24"/>
  <c r="H806" i="24"/>
  <c r="K806" i="24"/>
  <c r="N806" i="24"/>
  <c r="M806" i="24"/>
  <c r="T806" i="24"/>
  <c r="D806" i="24"/>
  <c r="G806" i="24"/>
  <c r="J806" i="24"/>
  <c r="I806" i="24"/>
  <c r="P806" i="24"/>
  <c r="S806" i="24"/>
  <c r="A807" i="24"/>
  <c r="F806" i="24"/>
  <c r="Y806" i="24"/>
  <c r="E806" i="24"/>
  <c r="L806" i="24"/>
  <c r="O806" i="24"/>
  <c r="R806" i="24"/>
  <c r="B806" i="24"/>
  <c r="C806" i="24"/>
  <c r="V806" i="24"/>
  <c r="W806" i="24"/>
  <c r="U806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I770" i="24"/>
  <c r="P770" i="24"/>
  <c r="W770" i="24"/>
  <c r="G770" i="24"/>
  <c r="N770" i="24"/>
  <c r="Y770" i="24"/>
  <c r="E770" i="24"/>
  <c r="U770" i="24"/>
  <c r="V770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8" i="24"/>
  <c r="P518" i="24"/>
  <c r="T518" i="24"/>
  <c r="A519" i="24"/>
  <c r="M518" i="24"/>
  <c r="Q518" i="24"/>
  <c r="J518" i="24"/>
  <c r="Y518" i="24"/>
  <c r="R518" i="24"/>
  <c r="O518" i="24"/>
  <c r="S518" i="24"/>
  <c r="N518" i="24"/>
  <c r="K518" i="24"/>
  <c r="X518" i="24"/>
  <c r="C518" i="24"/>
  <c r="E518" i="24"/>
  <c r="D518" i="24"/>
  <c r="G518" i="24"/>
  <c r="I518" i="24"/>
  <c r="F518" i="24"/>
  <c r="B518" i="24"/>
  <c r="H518" i="24"/>
  <c r="U518" i="24"/>
  <c r="W518" i="24"/>
  <c r="V518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B119" i="24" l="1"/>
  <c r="J119" i="24"/>
  <c r="Q119" i="24"/>
  <c r="X119" i="24"/>
  <c r="H119" i="24"/>
  <c r="O119" i="24"/>
  <c r="E305" i="21"/>
  <c r="R305" i="21"/>
  <c r="W305" i="21"/>
  <c r="P305" i="21"/>
  <c r="J305" i="21"/>
  <c r="O305" i="21"/>
  <c r="M268" i="21"/>
  <c r="B268" i="21"/>
  <c r="L268" i="21"/>
  <c r="U268" i="21"/>
  <c r="K268" i="21"/>
  <c r="G193" i="24"/>
  <c r="O45" i="21"/>
  <c r="J45" i="21"/>
  <c r="P45" i="21"/>
  <c r="W45" i="21"/>
  <c r="R45" i="21"/>
  <c r="E45" i="21"/>
  <c r="G82" i="21"/>
  <c r="W82" i="21"/>
  <c r="P82" i="21"/>
  <c r="I82" i="21"/>
  <c r="Y82" i="21"/>
  <c r="R82" i="21"/>
  <c r="L45" i="21"/>
  <c r="B45" i="21"/>
  <c r="M45" i="21"/>
  <c r="D45" i="21"/>
  <c r="K45" i="21"/>
  <c r="U45" i="21"/>
  <c r="K82" i="21"/>
  <c r="D82" i="21"/>
  <c r="T82" i="21"/>
  <c r="M82" i="21"/>
  <c r="F82" i="21"/>
  <c r="V82" i="21"/>
  <c r="F45" i="21"/>
  <c r="I45" i="21"/>
  <c r="C45" i="21"/>
  <c r="N45" i="21"/>
  <c r="T45" i="21"/>
  <c r="H45" i="21"/>
  <c r="O82" i="21"/>
  <c r="H82" i="21"/>
  <c r="X82" i="21"/>
  <c r="Q82" i="21"/>
  <c r="J82" i="21"/>
  <c r="B82" i="21"/>
  <c r="K119" i="21"/>
  <c r="D119" i="21"/>
  <c r="T119" i="21"/>
  <c r="M119" i="21"/>
  <c r="F119" i="21"/>
  <c r="V119" i="21"/>
  <c r="K156" i="21"/>
  <c r="D156" i="21"/>
  <c r="T156" i="21"/>
  <c r="M156" i="21"/>
  <c r="F156" i="21"/>
  <c r="V156" i="21"/>
  <c r="V45" i="21"/>
  <c r="Y45" i="21"/>
  <c r="S45" i="21"/>
  <c r="G45" i="21"/>
  <c r="Q45" i="21"/>
  <c r="X45" i="21"/>
  <c r="C82" i="21"/>
  <c r="S82" i="21"/>
  <c r="L82" i="21"/>
  <c r="E82" i="21"/>
  <c r="U82" i="21"/>
  <c r="N82" i="21"/>
  <c r="O119" i="21"/>
  <c r="H119" i="21"/>
  <c r="X119" i="21"/>
  <c r="Q119" i="21"/>
  <c r="J119" i="21"/>
  <c r="B119" i="21"/>
  <c r="O156" i="21"/>
  <c r="H156" i="21"/>
  <c r="X156" i="21"/>
  <c r="Q156" i="21"/>
  <c r="J156" i="21"/>
  <c r="B156" i="21"/>
  <c r="C156" i="21"/>
  <c r="W194" i="21"/>
  <c r="R194" i="21"/>
  <c r="E194" i="21"/>
  <c r="O194" i="21"/>
  <c r="J194" i="21"/>
  <c r="P194" i="21"/>
  <c r="I156" i="21"/>
  <c r="R119" i="21"/>
  <c r="W119" i="21"/>
  <c r="U156" i="21"/>
  <c r="N119" i="21"/>
  <c r="S119" i="21"/>
  <c r="G45" i="24"/>
  <c r="W45" i="24"/>
  <c r="P45" i="24"/>
  <c r="I45" i="24"/>
  <c r="Y45" i="24"/>
  <c r="R45" i="24"/>
  <c r="C119" i="21"/>
  <c r="D194" i="21"/>
  <c r="K194" i="21"/>
  <c r="U194" i="21"/>
  <c r="L194" i="21"/>
  <c r="B194" i="21"/>
  <c r="M194" i="21"/>
  <c r="P156" i="21"/>
  <c r="Y119" i="21"/>
  <c r="G119" i="21"/>
  <c r="E156" i="21"/>
  <c r="U119" i="21"/>
  <c r="K45" i="24"/>
  <c r="D45" i="24"/>
  <c r="T45" i="24"/>
  <c r="M45" i="24"/>
  <c r="F45" i="24"/>
  <c r="V45" i="24"/>
  <c r="N194" i="21"/>
  <c r="T194" i="21"/>
  <c r="H194" i="21"/>
  <c r="F194" i="21"/>
  <c r="I194" i="21"/>
  <c r="C194" i="21"/>
  <c r="R156" i="21"/>
  <c r="W156" i="21"/>
  <c r="I119" i="21"/>
  <c r="L156" i="21"/>
  <c r="E119" i="21"/>
  <c r="O45" i="24"/>
  <c r="H45" i="24"/>
  <c r="X45" i="24"/>
  <c r="Q45" i="24"/>
  <c r="J45" i="24"/>
  <c r="B45" i="24"/>
  <c r="G194" i="21"/>
  <c r="Q194" i="21"/>
  <c r="X194" i="21"/>
  <c r="V194" i="21"/>
  <c r="Y194" i="21"/>
  <c r="S194" i="21"/>
  <c r="Y156" i="21"/>
  <c r="G156" i="21"/>
  <c r="P119" i="21"/>
  <c r="N156" i="21"/>
  <c r="S156" i="21"/>
  <c r="L119" i="21"/>
  <c r="C45" i="24"/>
  <c r="S45" i="24"/>
  <c r="L45" i="24"/>
  <c r="E45" i="24"/>
  <c r="U45" i="24"/>
  <c r="N45" i="24"/>
  <c r="F231" i="21"/>
  <c r="I231" i="21"/>
  <c r="C231" i="21"/>
  <c r="N231" i="21"/>
  <c r="T231" i="21"/>
  <c r="H231" i="21"/>
  <c r="O82" i="24"/>
  <c r="H82" i="24"/>
  <c r="X82" i="24"/>
  <c r="Q82" i="24"/>
  <c r="J82" i="24"/>
  <c r="B82" i="24"/>
  <c r="V231" i="21"/>
  <c r="Y231" i="21"/>
  <c r="S231" i="21"/>
  <c r="G231" i="21"/>
  <c r="Q231" i="21"/>
  <c r="X231" i="21"/>
  <c r="C82" i="24"/>
  <c r="S82" i="24"/>
  <c r="L82" i="24"/>
  <c r="E82" i="24"/>
  <c r="U82" i="24"/>
  <c r="N82" i="24"/>
  <c r="O231" i="21"/>
  <c r="J231" i="21"/>
  <c r="P231" i="21"/>
  <c r="W231" i="21"/>
  <c r="R231" i="21"/>
  <c r="E231" i="21"/>
  <c r="G82" i="24"/>
  <c r="W82" i="24"/>
  <c r="P82" i="24"/>
  <c r="I82" i="24"/>
  <c r="Y82" i="24"/>
  <c r="R82" i="24"/>
  <c r="L231" i="21"/>
  <c r="B231" i="21"/>
  <c r="M231" i="21"/>
  <c r="D231" i="21"/>
  <c r="K231" i="21"/>
  <c r="U231" i="21"/>
  <c r="K82" i="24"/>
  <c r="D82" i="24"/>
  <c r="T82" i="24"/>
  <c r="M82" i="24"/>
  <c r="F82" i="24"/>
  <c r="V82" i="24"/>
  <c r="N343" i="21"/>
  <c r="G343" i="21"/>
  <c r="W343" i="21"/>
  <c r="D343" i="21"/>
  <c r="T343" i="21"/>
  <c r="Q343" i="21"/>
  <c r="R343" i="21"/>
  <c r="K343" i="21"/>
  <c r="H343" i="21"/>
  <c r="X343" i="21"/>
  <c r="E343" i="21"/>
  <c r="U343" i="21"/>
  <c r="F343" i="21"/>
  <c r="V343" i="21"/>
  <c r="O343" i="21"/>
  <c r="L343" i="21"/>
  <c r="I343" i="21"/>
  <c r="Y343" i="21"/>
  <c r="J343" i="21"/>
  <c r="B343" i="21"/>
  <c r="C343" i="21"/>
  <c r="S343" i="21"/>
  <c r="P343" i="21"/>
  <c r="M343" i="21"/>
  <c r="V119" i="24"/>
  <c r="F119" i="24"/>
  <c r="M119" i="24"/>
  <c r="T119" i="24"/>
  <c r="D119" i="24"/>
  <c r="K119" i="24"/>
  <c r="F305" i="23"/>
  <c r="V305" i="23"/>
  <c r="O305" i="23"/>
  <c r="L305" i="23"/>
  <c r="M305" i="23"/>
  <c r="J305" i="23"/>
  <c r="B305" i="23"/>
  <c r="C305" i="23"/>
  <c r="S305" i="23"/>
  <c r="P305" i="23"/>
  <c r="Q305" i="23"/>
  <c r="N305" i="23"/>
  <c r="G305" i="23"/>
  <c r="W305" i="23"/>
  <c r="D305" i="23"/>
  <c r="T305" i="23"/>
  <c r="E305" i="23"/>
  <c r="U305" i="23"/>
  <c r="R305" i="23"/>
  <c r="K305" i="23"/>
  <c r="H305" i="23"/>
  <c r="X305" i="23"/>
  <c r="I305" i="23"/>
  <c r="Y305" i="23"/>
  <c r="X305" i="21"/>
  <c r="Q305" i="21"/>
  <c r="G305" i="21"/>
  <c r="S305" i="21"/>
  <c r="Y305" i="21"/>
  <c r="V305" i="21"/>
  <c r="P268" i="21"/>
  <c r="J268" i="21"/>
  <c r="O268" i="21"/>
  <c r="E268" i="21"/>
  <c r="R268" i="21"/>
  <c r="W268" i="21"/>
  <c r="O119" i="19"/>
  <c r="P119" i="19"/>
  <c r="Q119" i="19"/>
  <c r="R119" i="19"/>
  <c r="C119" i="19"/>
  <c r="S119" i="19"/>
  <c r="D119" i="19"/>
  <c r="T119" i="19"/>
  <c r="E119" i="19"/>
  <c r="U119" i="19"/>
  <c r="F119" i="19"/>
  <c r="V119" i="19"/>
  <c r="G119" i="19"/>
  <c r="W119" i="19"/>
  <c r="H119" i="19"/>
  <c r="X119" i="19"/>
  <c r="I119" i="19"/>
  <c r="Y119" i="19"/>
  <c r="J119" i="19"/>
  <c r="B119" i="19"/>
  <c r="K119" i="19"/>
  <c r="L119" i="19"/>
  <c r="M119" i="19"/>
  <c r="N119" i="19"/>
  <c r="R119" i="24"/>
  <c r="Y119" i="24"/>
  <c r="I119" i="24"/>
  <c r="P119" i="24"/>
  <c r="W119" i="24"/>
  <c r="G119" i="24"/>
  <c r="A454" i="19"/>
  <c r="E417" i="19"/>
  <c r="U417" i="19"/>
  <c r="R417" i="19"/>
  <c r="O417" i="19"/>
  <c r="P417" i="19"/>
  <c r="I417" i="19"/>
  <c r="Y417" i="19"/>
  <c r="F417" i="19"/>
  <c r="V417" i="19"/>
  <c r="C417" i="19"/>
  <c r="S417" i="19"/>
  <c r="D417" i="19"/>
  <c r="T417" i="19"/>
  <c r="M417" i="19"/>
  <c r="J417" i="19"/>
  <c r="B417" i="19"/>
  <c r="G417" i="19"/>
  <c r="W417" i="19"/>
  <c r="H417" i="19"/>
  <c r="X417" i="19"/>
  <c r="Q417" i="19"/>
  <c r="N417" i="19"/>
  <c r="K417" i="19"/>
  <c r="L417" i="19"/>
  <c r="H305" i="21"/>
  <c r="T305" i="21"/>
  <c r="N305" i="21"/>
  <c r="C305" i="21"/>
  <c r="I305" i="21"/>
  <c r="F305" i="21"/>
  <c r="S268" i="21"/>
  <c r="Y268" i="21"/>
  <c r="V268" i="21"/>
  <c r="X268" i="21"/>
  <c r="Q268" i="21"/>
  <c r="G268" i="21"/>
  <c r="N119" i="24"/>
  <c r="U119" i="24"/>
  <c r="E119" i="24"/>
  <c r="L119" i="24"/>
  <c r="S119" i="24"/>
  <c r="C119" i="24"/>
  <c r="U305" i="21"/>
  <c r="K305" i="21"/>
  <c r="D305" i="21"/>
  <c r="M305" i="21"/>
  <c r="B305" i="21"/>
  <c r="L305" i="21"/>
  <c r="A305" i="19"/>
  <c r="O268" i="19"/>
  <c r="P268" i="19"/>
  <c r="Q268" i="19"/>
  <c r="R268" i="19"/>
  <c r="C268" i="19"/>
  <c r="S268" i="19"/>
  <c r="D268" i="19"/>
  <c r="T268" i="19"/>
  <c r="E268" i="19"/>
  <c r="U268" i="19"/>
  <c r="F268" i="19"/>
  <c r="V268" i="19"/>
  <c r="G268" i="19"/>
  <c r="W268" i="19"/>
  <c r="H268" i="19"/>
  <c r="X268" i="19"/>
  <c r="I268" i="19"/>
  <c r="Y268" i="19"/>
  <c r="J268" i="19"/>
  <c r="B268" i="19"/>
  <c r="K268" i="19"/>
  <c r="L268" i="19"/>
  <c r="M268" i="19"/>
  <c r="N268" i="19"/>
  <c r="C268" i="21"/>
  <c r="I268" i="21"/>
  <c r="F268" i="21"/>
  <c r="H268" i="21"/>
  <c r="T268" i="21"/>
  <c r="N268" i="21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F194" i="24"/>
  <c r="J194" i="24"/>
  <c r="N194" i="24"/>
  <c r="R194" i="24"/>
  <c r="V194" i="24"/>
  <c r="B194" i="24"/>
  <c r="C156" i="24"/>
  <c r="G156" i="24"/>
  <c r="K156" i="24"/>
  <c r="O156" i="24"/>
  <c r="S156" i="24"/>
  <c r="W156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J156" i="24"/>
  <c r="N156" i="24"/>
  <c r="R156" i="24"/>
  <c r="V156" i="24"/>
  <c r="B156" i="24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O230" i="21"/>
  <c r="H230" i="21"/>
  <c r="X230" i="21"/>
  <c r="Q230" i="21"/>
  <c r="J230" i="21"/>
  <c r="S230" i="21"/>
  <c r="L230" i="21"/>
  <c r="E230" i="21"/>
  <c r="U230" i="21"/>
  <c r="N230" i="21"/>
  <c r="G230" i="21"/>
  <c r="W230" i="21"/>
  <c r="P230" i="21"/>
  <c r="I230" i="21"/>
  <c r="Y230" i="21"/>
  <c r="R230" i="21"/>
  <c r="K230" i="21"/>
  <c r="D230" i="21"/>
  <c r="T230" i="21"/>
  <c r="M230" i="21"/>
  <c r="F230" i="21"/>
  <c r="V230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L304" i="21"/>
  <c r="Q304" i="21"/>
  <c r="J304" i="21"/>
  <c r="O304" i="21"/>
  <c r="H267" i="21"/>
  <c r="X267" i="21"/>
  <c r="M267" i="21"/>
  <c r="F267" i="21"/>
  <c r="V267" i="21"/>
  <c r="K267" i="21"/>
  <c r="W304" i="21"/>
  <c r="P304" i="21"/>
  <c r="E304" i="21"/>
  <c r="U304" i="21"/>
  <c r="N304" i="21"/>
  <c r="S304" i="21"/>
  <c r="L267" i="21"/>
  <c r="U267" i="21"/>
  <c r="J267" i="21"/>
  <c r="S267" i="21"/>
  <c r="V342" i="21"/>
  <c r="F342" i="21"/>
  <c r="M342" i="21"/>
  <c r="X342" i="21"/>
  <c r="H342" i="21"/>
  <c r="O342" i="21"/>
  <c r="J193" i="24"/>
  <c r="Q193" i="24"/>
  <c r="X193" i="24"/>
  <c r="H193" i="24"/>
  <c r="S193" i="24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3" i="24"/>
  <c r="G483" i="24"/>
  <c r="Y483" i="24"/>
  <c r="T483" i="24"/>
  <c r="O483" i="24"/>
  <c r="F483" i="24"/>
  <c r="C483" i="24"/>
  <c r="U483" i="24"/>
  <c r="W483" i="24"/>
  <c r="N483" i="24"/>
  <c r="M483" i="24"/>
  <c r="H483" i="24"/>
  <c r="V483" i="24"/>
  <c r="S483" i="24"/>
  <c r="J483" i="24"/>
  <c r="P483" i="24"/>
  <c r="K483" i="24"/>
  <c r="B483" i="24"/>
  <c r="X483" i="24"/>
  <c r="L483" i="24"/>
  <c r="A484" i="24"/>
  <c r="I483" i="24"/>
  <c r="D483" i="24"/>
  <c r="R483" i="24"/>
  <c r="Q483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9" i="24"/>
  <c r="W519" i="24"/>
  <c r="N519" i="24"/>
  <c r="M519" i="24"/>
  <c r="H519" i="24"/>
  <c r="C519" i="24"/>
  <c r="J519" i="24"/>
  <c r="P519" i="24"/>
  <c r="K519" i="24"/>
  <c r="B519" i="24"/>
  <c r="X519" i="24"/>
  <c r="S519" i="24"/>
  <c r="A520" i="24"/>
  <c r="I519" i="24"/>
  <c r="D519" i="24"/>
  <c r="R519" i="24"/>
  <c r="Q519" i="24"/>
  <c r="L519" i="24"/>
  <c r="G519" i="24"/>
  <c r="Y519" i="24"/>
  <c r="T519" i="24"/>
  <c r="O519" i="24"/>
  <c r="F519" i="24"/>
  <c r="U519" i="24"/>
  <c r="V519" i="24"/>
  <c r="H771" i="24"/>
  <c r="K771" i="24"/>
  <c r="R771" i="24"/>
  <c r="Q771" i="24"/>
  <c r="M771" i="24"/>
  <c r="D771" i="24"/>
  <c r="G771" i="24"/>
  <c r="J771" i="24"/>
  <c r="I771" i="24"/>
  <c r="E771" i="24"/>
  <c r="P771" i="24"/>
  <c r="S771" i="24"/>
  <c r="C771" i="24"/>
  <c r="B771" i="24"/>
  <c r="N771" i="24"/>
  <c r="L771" i="24"/>
  <c r="O771" i="24"/>
  <c r="A772" i="24"/>
  <c r="Y771" i="24"/>
  <c r="F771" i="24"/>
  <c r="X771" i="24"/>
  <c r="T771" i="24"/>
  <c r="V771" i="24"/>
  <c r="W771" i="24"/>
  <c r="U771" i="24"/>
  <c r="J591" i="24"/>
  <c r="A592" i="24"/>
  <c r="D591" i="24"/>
  <c r="H591" i="24"/>
  <c r="C591" i="24"/>
  <c r="G591" i="24"/>
  <c r="I591" i="24"/>
  <c r="B591" i="24"/>
  <c r="F591" i="24"/>
  <c r="E591" i="24"/>
  <c r="Y591" i="24"/>
  <c r="R591" i="24"/>
  <c r="V591" i="24"/>
  <c r="N591" i="24"/>
  <c r="O591" i="24"/>
  <c r="S591" i="24"/>
  <c r="W591" i="24"/>
  <c r="K591" i="24"/>
  <c r="X591" i="24"/>
  <c r="L591" i="24"/>
  <c r="P591" i="24"/>
  <c r="T591" i="24"/>
  <c r="M591" i="24"/>
  <c r="Q591" i="24"/>
  <c r="U591" i="24"/>
  <c r="K446" i="24"/>
  <c r="B446" i="24"/>
  <c r="X446" i="24"/>
  <c r="C446" i="24"/>
  <c r="U446" i="24"/>
  <c r="W446" i="24"/>
  <c r="N446" i="24"/>
  <c r="D446" i="24"/>
  <c r="R446" i="24"/>
  <c r="Q446" i="24"/>
  <c r="S446" i="24"/>
  <c r="J446" i="24"/>
  <c r="P446" i="24"/>
  <c r="T446" i="24"/>
  <c r="O446" i="24"/>
  <c r="F446" i="24"/>
  <c r="L446" i="24"/>
  <c r="A447" i="24"/>
  <c r="I446" i="24"/>
  <c r="M446" i="24"/>
  <c r="H446" i="24"/>
  <c r="V446" i="24"/>
  <c r="E446" i="24"/>
  <c r="G446" i="24"/>
  <c r="Y446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5" i="24"/>
  <c r="F735" i="24"/>
  <c r="E735" i="24"/>
  <c r="I735" i="24"/>
  <c r="G735" i="24"/>
  <c r="D735" i="24"/>
  <c r="A736" i="24"/>
  <c r="Y735" i="24"/>
  <c r="C735" i="24"/>
  <c r="B735" i="24"/>
  <c r="P735" i="24"/>
  <c r="Q735" i="24"/>
  <c r="O735" i="24"/>
  <c r="S735" i="24"/>
  <c r="R735" i="24"/>
  <c r="L735" i="24"/>
  <c r="K735" i="24"/>
  <c r="J735" i="24"/>
  <c r="N735" i="24"/>
  <c r="M735" i="24"/>
  <c r="U735" i="24"/>
  <c r="W735" i="24"/>
  <c r="T735" i="24"/>
  <c r="V735" i="24"/>
  <c r="X735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7" i="24"/>
  <c r="E627" i="24"/>
  <c r="K627" i="24"/>
  <c r="F627" i="24"/>
  <c r="H627" i="24"/>
  <c r="C627" i="24"/>
  <c r="B627" i="24"/>
  <c r="G627" i="24"/>
  <c r="A628" i="24"/>
  <c r="I627" i="24"/>
  <c r="D627" i="24"/>
  <c r="S627" i="24"/>
  <c r="T627" i="24"/>
  <c r="L627" i="24"/>
  <c r="O627" i="24"/>
  <c r="R627" i="24"/>
  <c r="V627" i="24"/>
  <c r="M627" i="24"/>
  <c r="N627" i="24"/>
  <c r="U627" i="24"/>
  <c r="Q627" i="24"/>
  <c r="P627" i="24"/>
  <c r="Y627" i="24"/>
  <c r="W627" i="24"/>
  <c r="X627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80" i="24"/>
  <c r="M879" i="24"/>
  <c r="D879" i="24"/>
  <c r="O879" i="24"/>
  <c r="N879" i="24"/>
  <c r="I879" i="24"/>
  <c r="K879" i="24"/>
  <c r="G879" i="24"/>
  <c r="J879" i="24"/>
  <c r="E879" i="24"/>
  <c r="P879" i="24"/>
  <c r="F879" i="24"/>
  <c r="L879" i="24"/>
  <c r="H879" i="24"/>
  <c r="B879" i="24"/>
  <c r="C879" i="24"/>
  <c r="X879" i="24"/>
  <c r="U879" i="24"/>
  <c r="V879" i="24"/>
  <c r="S879" i="24"/>
  <c r="Q879" i="24"/>
  <c r="R879" i="24"/>
  <c r="T879" i="24"/>
  <c r="W879" i="24"/>
  <c r="Y879" i="24"/>
  <c r="P555" i="24"/>
  <c r="Y555" i="24"/>
  <c r="K555" i="24"/>
  <c r="T555" i="24"/>
  <c r="J555" i="24"/>
  <c r="O555" i="24"/>
  <c r="X555" i="24"/>
  <c r="R555" i="24"/>
  <c r="S555" i="24"/>
  <c r="Q555" i="24"/>
  <c r="A556" i="24"/>
  <c r="M555" i="24"/>
  <c r="N555" i="24"/>
  <c r="L555" i="24"/>
  <c r="C555" i="24"/>
  <c r="I555" i="24"/>
  <c r="B555" i="24"/>
  <c r="F555" i="24"/>
  <c r="E555" i="24"/>
  <c r="G555" i="24"/>
  <c r="D555" i="24"/>
  <c r="H555" i="24"/>
  <c r="V555" i="24"/>
  <c r="U555" i="24"/>
  <c r="W555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9" i="24"/>
  <c r="C699" i="24"/>
  <c r="J699" i="24"/>
  <c r="Q699" i="24"/>
  <c r="H699" i="24"/>
  <c r="L699" i="24"/>
  <c r="O699" i="24"/>
  <c r="A700" i="24"/>
  <c r="F699" i="24"/>
  <c r="I699" i="24"/>
  <c r="M699" i="24"/>
  <c r="D699" i="24"/>
  <c r="K699" i="24"/>
  <c r="R699" i="24"/>
  <c r="B699" i="24"/>
  <c r="X699" i="24"/>
  <c r="E699" i="24"/>
  <c r="G699" i="24"/>
  <c r="N699" i="24"/>
  <c r="Y699" i="24"/>
  <c r="P699" i="24"/>
  <c r="T699" i="24"/>
  <c r="U699" i="24"/>
  <c r="W699" i="24"/>
  <c r="V699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7" i="24"/>
  <c r="X807" i="24"/>
  <c r="B807" i="24"/>
  <c r="A808" i="24"/>
  <c r="Y807" i="24"/>
  <c r="D807" i="24"/>
  <c r="K807" i="24"/>
  <c r="R807" i="24"/>
  <c r="Q807" i="24"/>
  <c r="P807" i="24"/>
  <c r="T807" i="24"/>
  <c r="W807" i="24"/>
  <c r="G807" i="24"/>
  <c r="M807" i="24"/>
  <c r="L807" i="24"/>
  <c r="J807" i="24"/>
  <c r="N807" i="24"/>
  <c r="S807" i="24"/>
  <c r="C807" i="24"/>
  <c r="H807" i="24"/>
  <c r="F807" i="24"/>
  <c r="E807" i="24"/>
  <c r="I807" i="24"/>
  <c r="V807" i="24"/>
  <c r="U807" i="24"/>
  <c r="E663" i="24"/>
  <c r="J663" i="24"/>
  <c r="N663" i="24"/>
  <c r="R663" i="24"/>
  <c r="K663" i="24"/>
  <c r="Y663" i="24"/>
  <c r="A664" i="24"/>
  <c r="D663" i="24"/>
  <c r="H663" i="24"/>
  <c r="G663" i="24"/>
  <c r="F663" i="24"/>
  <c r="Q663" i="24"/>
  <c r="T663" i="24"/>
  <c r="X663" i="24"/>
  <c r="C663" i="24"/>
  <c r="B663" i="24"/>
  <c r="I663" i="24"/>
  <c r="O663" i="24"/>
  <c r="S663" i="24"/>
  <c r="W663" i="24"/>
  <c r="P663" i="24"/>
  <c r="L663" i="24"/>
  <c r="M663" i="24"/>
  <c r="U663" i="24"/>
  <c r="V663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3" i="24"/>
  <c r="E843" i="24"/>
  <c r="L843" i="24"/>
  <c r="K843" i="24"/>
  <c r="O843" i="24"/>
  <c r="Q843" i="24"/>
  <c r="X843" i="24"/>
  <c r="H843" i="24"/>
  <c r="A844" i="24"/>
  <c r="G843" i="24"/>
  <c r="M843" i="24"/>
  <c r="T843" i="24"/>
  <c r="D843" i="24"/>
  <c r="R843" i="24"/>
  <c r="N843" i="24"/>
  <c r="I843" i="24"/>
  <c r="P843" i="24"/>
  <c r="S843" i="24"/>
  <c r="J843" i="24"/>
  <c r="F843" i="24"/>
  <c r="C843" i="24"/>
  <c r="B843" i="24"/>
  <c r="U843" i="24"/>
  <c r="V843" i="24"/>
  <c r="W843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380" i="21" l="1"/>
  <c r="V380" i="21"/>
  <c r="O380" i="21"/>
  <c r="L380" i="21"/>
  <c r="I380" i="21"/>
  <c r="Y380" i="21"/>
  <c r="J380" i="21"/>
  <c r="B380" i="21"/>
  <c r="C380" i="21"/>
  <c r="S380" i="21"/>
  <c r="P380" i="21"/>
  <c r="M380" i="21"/>
  <c r="N380" i="21"/>
  <c r="G380" i="21"/>
  <c r="W380" i="21"/>
  <c r="D380" i="21"/>
  <c r="T380" i="21"/>
  <c r="Q380" i="21"/>
  <c r="R380" i="21"/>
  <c r="K380" i="21"/>
  <c r="H380" i="21"/>
  <c r="X380" i="21"/>
  <c r="E380" i="21"/>
  <c r="U380" i="21"/>
  <c r="G305" i="19"/>
  <c r="W305" i="19"/>
  <c r="H305" i="19"/>
  <c r="X305" i="19"/>
  <c r="I305" i="19"/>
  <c r="Y305" i="19"/>
  <c r="J305" i="19"/>
  <c r="B305" i="19"/>
  <c r="K305" i="19"/>
  <c r="L305" i="19"/>
  <c r="M305" i="19"/>
  <c r="N305" i="19"/>
  <c r="O305" i="19"/>
  <c r="P305" i="19"/>
  <c r="Q305" i="19"/>
  <c r="R305" i="19"/>
  <c r="C305" i="19"/>
  <c r="S305" i="19"/>
  <c r="D305" i="19"/>
  <c r="T305" i="19"/>
  <c r="E305" i="19"/>
  <c r="U305" i="19"/>
  <c r="F305" i="19"/>
  <c r="V305" i="19"/>
  <c r="I156" i="19"/>
  <c r="Y156" i="19"/>
  <c r="J156" i="19"/>
  <c r="C156" i="19"/>
  <c r="K156" i="19"/>
  <c r="D156" i="19"/>
  <c r="L156" i="19"/>
  <c r="B156" i="19"/>
  <c r="M156" i="19"/>
  <c r="N156" i="19"/>
  <c r="O156" i="19"/>
  <c r="P156" i="19"/>
  <c r="Q156" i="19"/>
  <c r="R156" i="19"/>
  <c r="S156" i="19"/>
  <c r="T156" i="19"/>
  <c r="E156" i="19"/>
  <c r="U156" i="19"/>
  <c r="F156" i="19"/>
  <c r="V156" i="19"/>
  <c r="G156" i="19"/>
  <c r="W156" i="19"/>
  <c r="H156" i="19"/>
  <c r="X156" i="19"/>
  <c r="M454" i="19"/>
  <c r="J454" i="19"/>
  <c r="B454" i="19"/>
  <c r="G454" i="19"/>
  <c r="W454" i="19"/>
  <c r="H454" i="19"/>
  <c r="X454" i="19"/>
  <c r="Q454" i="19"/>
  <c r="N454" i="19"/>
  <c r="K454" i="19"/>
  <c r="L454" i="19"/>
  <c r="E454" i="19"/>
  <c r="U454" i="19"/>
  <c r="R454" i="19"/>
  <c r="O454" i="19"/>
  <c r="P454" i="19"/>
  <c r="I454" i="19"/>
  <c r="Y454" i="19"/>
  <c r="F454" i="19"/>
  <c r="V454" i="19"/>
  <c r="C454" i="19"/>
  <c r="S454" i="19"/>
  <c r="D454" i="19"/>
  <c r="T454" i="19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F231" i="24"/>
  <c r="J231" i="24"/>
  <c r="N231" i="24"/>
  <c r="R231" i="24"/>
  <c r="V231" i="24"/>
  <c r="B231" i="24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80" i="24"/>
  <c r="E880" i="24"/>
  <c r="L880" i="24"/>
  <c r="O880" i="24"/>
  <c r="R880" i="24"/>
  <c r="Q880" i="24"/>
  <c r="X880" i="24"/>
  <c r="H880" i="24"/>
  <c r="K880" i="24"/>
  <c r="N880" i="24"/>
  <c r="M880" i="24"/>
  <c r="T880" i="24"/>
  <c r="D880" i="24"/>
  <c r="G880" i="24"/>
  <c r="J880" i="24"/>
  <c r="I880" i="24"/>
  <c r="P880" i="24"/>
  <c r="S880" i="24"/>
  <c r="A881" i="24"/>
  <c r="F880" i="24"/>
  <c r="C880" i="24"/>
  <c r="B880" i="24"/>
  <c r="V880" i="24"/>
  <c r="W880" i="24"/>
  <c r="U880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W736" i="24"/>
  <c r="U736" i="24"/>
  <c r="V736" i="24"/>
  <c r="T592" i="24"/>
  <c r="J592" i="24"/>
  <c r="S592" i="24"/>
  <c r="X592" i="24"/>
  <c r="R592" i="24"/>
  <c r="A593" i="24"/>
  <c r="Q592" i="24"/>
  <c r="K592" i="24"/>
  <c r="P592" i="24"/>
  <c r="Y592" i="24"/>
  <c r="O592" i="24"/>
  <c r="L592" i="24"/>
  <c r="M592" i="24"/>
  <c r="N592" i="24"/>
  <c r="G592" i="24"/>
  <c r="B592" i="24"/>
  <c r="F592" i="24"/>
  <c r="E592" i="24"/>
  <c r="I592" i="24"/>
  <c r="D592" i="24"/>
  <c r="H592" i="24"/>
  <c r="C592" i="24"/>
  <c r="W592" i="24"/>
  <c r="U592" i="24"/>
  <c r="V592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4" i="24"/>
  <c r="P484" i="24"/>
  <c r="C484" i="24"/>
  <c r="M484" i="24"/>
  <c r="W484" i="24"/>
  <c r="B484" i="24"/>
  <c r="F484" i="24"/>
  <c r="I484" i="24"/>
  <c r="S484" i="24"/>
  <c r="A485" i="24"/>
  <c r="H484" i="24"/>
  <c r="R484" i="24"/>
  <c r="L484" i="24"/>
  <c r="V484" i="24"/>
  <c r="Y484" i="24"/>
  <c r="D484" i="24"/>
  <c r="N484" i="24"/>
  <c r="X484" i="24"/>
  <c r="K484" i="24"/>
  <c r="E484" i="24"/>
  <c r="O484" i="24"/>
  <c r="J484" i="24"/>
  <c r="T484" i="24"/>
  <c r="G484" i="24"/>
  <c r="Q484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4" i="24"/>
  <c r="B844" i="24"/>
  <c r="I844" i="24"/>
  <c r="P844" i="24"/>
  <c r="W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K844" i="24"/>
  <c r="V844" i="24"/>
  <c r="U844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700" i="24"/>
  <c r="D700" i="24"/>
  <c r="K700" i="24"/>
  <c r="R700" i="24"/>
  <c r="B700" i="24"/>
  <c r="E700" i="24"/>
  <c r="T700" i="24"/>
  <c r="W700" i="24"/>
  <c r="G700" i="24"/>
  <c r="N700" i="24"/>
  <c r="Y700" i="24"/>
  <c r="P700" i="24"/>
  <c r="S700" i="24"/>
  <c r="C700" i="24"/>
  <c r="J700" i="24"/>
  <c r="Q700" i="24"/>
  <c r="H700" i="24"/>
  <c r="O700" i="24"/>
  <c r="A701" i="24"/>
  <c r="F700" i="24"/>
  <c r="I700" i="24"/>
  <c r="L700" i="24"/>
  <c r="M700" i="24"/>
  <c r="U700" i="24"/>
  <c r="V700" i="24"/>
  <c r="P556" i="24"/>
  <c r="E556" i="24"/>
  <c r="B556" i="24"/>
  <c r="R556" i="24"/>
  <c r="O556" i="24"/>
  <c r="T556" i="24"/>
  <c r="I556" i="24"/>
  <c r="F556" i="24"/>
  <c r="C556" i="24"/>
  <c r="S556" i="24"/>
  <c r="D556" i="24"/>
  <c r="X556" i="24"/>
  <c r="Q556" i="24"/>
  <c r="J556" i="24"/>
  <c r="G556" i="24"/>
  <c r="W556" i="24"/>
  <c r="H556" i="24"/>
  <c r="A557" i="24"/>
  <c r="Y556" i="24"/>
  <c r="N556" i="24"/>
  <c r="K556" i="24"/>
  <c r="L556" i="24"/>
  <c r="M556" i="24"/>
  <c r="V556" i="24"/>
  <c r="U556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2" i="24"/>
  <c r="C772" i="24"/>
  <c r="J772" i="24"/>
  <c r="Q772" i="24"/>
  <c r="P772" i="24"/>
  <c r="O772" i="24"/>
  <c r="A773" i="24"/>
  <c r="F772" i="24"/>
  <c r="M772" i="24"/>
  <c r="L772" i="24"/>
  <c r="K772" i="24"/>
  <c r="R772" i="24"/>
  <c r="B772" i="24"/>
  <c r="I772" i="24"/>
  <c r="H772" i="24"/>
  <c r="G772" i="24"/>
  <c r="N772" i="24"/>
  <c r="Y772" i="24"/>
  <c r="E772" i="24"/>
  <c r="D772" i="24"/>
  <c r="W772" i="24"/>
  <c r="T772" i="24"/>
  <c r="V772" i="24"/>
  <c r="U772" i="24"/>
  <c r="X772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4" i="24"/>
  <c r="D664" i="24"/>
  <c r="A665" i="24"/>
  <c r="I664" i="24"/>
  <c r="K664" i="24"/>
  <c r="J664" i="24"/>
  <c r="E664" i="24"/>
  <c r="G664" i="24"/>
  <c r="F664" i="24"/>
  <c r="H664" i="24"/>
  <c r="C664" i="24"/>
  <c r="Y664" i="24"/>
  <c r="L664" i="24"/>
  <c r="Q664" i="24"/>
  <c r="M664" i="24"/>
  <c r="P664" i="24"/>
  <c r="S664" i="24"/>
  <c r="X664" i="24"/>
  <c r="T664" i="24"/>
  <c r="W664" i="24"/>
  <c r="O664" i="24"/>
  <c r="N664" i="24"/>
  <c r="U664" i="24"/>
  <c r="V664" i="24"/>
  <c r="R664" i="24"/>
  <c r="P808" i="24"/>
  <c r="S808" i="24"/>
  <c r="C808" i="24"/>
  <c r="J808" i="24"/>
  <c r="Q808" i="24"/>
  <c r="L808" i="24"/>
  <c r="O808" i="24"/>
  <c r="A809" i="24"/>
  <c r="F808" i="24"/>
  <c r="M808" i="24"/>
  <c r="H808" i="24"/>
  <c r="K808" i="24"/>
  <c r="R808" i="24"/>
  <c r="B808" i="24"/>
  <c r="I808" i="24"/>
  <c r="D808" i="24"/>
  <c r="G808" i="24"/>
  <c r="N808" i="24"/>
  <c r="Y808" i="24"/>
  <c r="E808" i="24"/>
  <c r="U808" i="24"/>
  <c r="W808" i="24"/>
  <c r="T808" i="24"/>
  <c r="X808" i="24"/>
  <c r="V808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9" i="24"/>
  <c r="J628" i="24"/>
  <c r="G628" i="24"/>
  <c r="B628" i="24"/>
  <c r="E628" i="24"/>
  <c r="D628" i="24"/>
  <c r="I628" i="24"/>
  <c r="C628" i="24"/>
  <c r="H628" i="24"/>
  <c r="F628" i="24"/>
  <c r="P628" i="24"/>
  <c r="L628" i="24"/>
  <c r="Q628" i="24"/>
  <c r="K628" i="24"/>
  <c r="W628" i="24"/>
  <c r="S628" i="24"/>
  <c r="X628" i="24"/>
  <c r="V628" i="24"/>
  <c r="R628" i="24"/>
  <c r="N628" i="24"/>
  <c r="O628" i="24"/>
  <c r="M628" i="24"/>
  <c r="Y628" i="24"/>
  <c r="U628" i="24"/>
  <c r="T628" i="24"/>
  <c r="H447" i="24"/>
  <c r="R447" i="24"/>
  <c r="U447" i="24"/>
  <c r="P447" i="24"/>
  <c r="C447" i="24"/>
  <c r="M447" i="24"/>
  <c r="W447" i="24"/>
  <c r="X447" i="24"/>
  <c r="K447" i="24"/>
  <c r="F447" i="24"/>
  <c r="I447" i="24"/>
  <c r="S447" i="24"/>
  <c r="A448" i="24"/>
  <c r="Q447" i="24"/>
  <c r="L447" i="24"/>
  <c r="V447" i="24"/>
  <c r="Y447" i="24"/>
  <c r="D447" i="24"/>
  <c r="N447" i="24"/>
  <c r="B447" i="24"/>
  <c r="E447" i="24"/>
  <c r="O447" i="24"/>
  <c r="J447" i="24"/>
  <c r="T447" i="24"/>
  <c r="G447" i="24"/>
  <c r="K520" i="24"/>
  <c r="A521" i="24"/>
  <c r="Y520" i="24"/>
  <c r="D520" i="24"/>
  <c r="G520" i="24"/>
  <c r="H520" i="24"/>
  <c r="L520" i="24"/>
  <c r="O520" i="24"/>
  <c r="N520" i="24"/>
  <c r="M520" i="24"/>
  <c r="Q520" i="24"/>
  <c r="E520" i="24"/>
  <c r="P520" i="24"/>
  <c r="C520" i="24"/>
  <c r="B520" i="24"/>
  <c r="F520" i="24"/>
  <c r="J520" i="24"/>
  <c r="I520" i="24"/>
  <c r="S520" i="24"/>
  <c r="R520" i="24"/>
  <c r="V520" i="24"/>
  <c r="X520" i="24"/>
  <c r="T520" i="24"/>
  <c r="U520" i="24"/>
  <c r="W520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E492" i="19" l="1"/>
  <c r="U492" i="19"/>
  <c r="R492" i="19"/>
  <c r="O492" i="19"/>
  <c r="P492" i="19"/>
  <c r="I492" i="19"/>
  <c r="Y492" i="19"/>
  <c r="F492" i="19"/>
  <c r="V492" i="19"/>
  <c r="C492" i="19"/>
  <c r="S492" i="19"/>
  <c r="D492" i="19"/>
  <c r="T492" i="19"/>
  <c r="M492" i="19"/>
  <c r="J492" i="19"/>
  <c r="B492" i="19"/>
  <c r="G492" i="19"/>
  <c r="W492" i="19"/>
  <c r="H492" i="19"/>
  <c r="X492" i="19"/>
  <c r="Q492" i="19"/>
  <c r="N492" i="19"/>
  <c r="K492" i="19"/>
  <c r="L492" i="19"/>
  <c r="A380" i="23"/>
  <c r="N343" i="23"/>
  <c r="G343" i="23"/>
  <c r="W343" i="23"/>
  <c r="D343" i="23"/>
  <c r="T343" i="23"/>
  <c r="E343" i="23"/>
  <c r="U343" i="23"/>
  <c r="R343" i="23"/>
  <c r="K343" i="23"/>
  <c r="H343" i="23"/>
  <c r="X343" i="23"/>
  <c r="I343" i="23"/>
  <c r="Y343" i="23"/>
  <c r="F343" i="23"/>
  <c r="V343" i="23"/>
  <c r="O343" i="23"/>
  <c r="L343" i="23"/>
  <c r="M343" i="23"/>
  <c r="J343" i="23"/>
  <c r="B343" i="23"/>
  <c r="C343" i="23"/>
  <c r="S343" i="23"/>
  <c r="P343" i="23"/>
  <c r="Q343" i="23"/>
  <c r="N417" i="21"/>
  <c r="G417" i="21"/>
  <c r="W417" i="21"/>
  <c r="D417" i="21"/>
  <c r="T417" i="21"/>
  <c r="Q417" i="21"/>
  <c r="R417" i="21"/>
  <c r="K417" i="21"/>
  <c r="H417" i="21"/>
  <c r="X417" i="21"/>
  <c r="E417" i="21"/>
  <c r="U417" i="21"/>
  <c r="F417" i="21"/>
  <c r="V417" i="21"/>
  <c r="O417" i="21"/>
  <c r="L417" i="21"/>
  <c r="I417" i="21"/>
  <c r="Y417" i="21"/>
  <c r="J417" i="21"/>
  <c r="B417" i="21"/>
  <c r="C417" i="21"/>
  <c r="S417" i="21"/>
  <c r="P417" i="21"/>
  <c r="M417" i="21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F268" i="24"/>
  <c r="J268" i="24"/>
  <c r="N268" i="24"/>
  <c r="R268" i="24"/>
  <c r="V268" i="24"/>
  <c r="B268" i="24"/>
  <c r="A305" i="24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C448" i="24"/>
  <c r="U448" i="24"/>
  <c r="P448" i="24"/>
  <c r="R448" i="24"/>
  <c r="M448" i="24"/>
  <c r="O448" i="24"/>
  <c r="S448" i="24"/>
  <c r="N448" i="24"/>
  <c r="I448" i="24"/>
  <c r="K448" i="24"/>
  <c r="A449" i="24"/>
  <c r="H448" i="24"/>
  <c r="L448" i="24"/>
  <c r="G448" i="24"/>
  <c r="Y448" i="24"/>
  <c r="D448" i="24"/>
  <c r="F448" i="24"/>
  <c r="X448" i="24"/>
  <c r="J448" i="24"/>
  <c r="E448" i="24"/>
  <c r="W448" i="24"/>
  <c r="B448" i="24"/>
  <c r="T448" i="24"/>
  <c r="V448" i="24"/>
  <c r="Q448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9" i="24"/>
  <c r="K809" i="24"/>
  <c r="R809" i="24"/>
  <c r="B809" i="24"/>
  <c r="I809" i="24"/>
  <c r="D809" i="24"/>
  <c r="G809" i="24"/>
  <c r="N809" i="24"/>
  <c r="Y809" i="24"/>
  <c r="E809" i="24"/>
  <c r="P809" i="24"/>
  <c r="S809" i="24"/>
  <c r="C809" i="24"/>
  <c r="J809" i="24"/>
  <c r="Q809" i="24"/>
  <c r="L809" i="24"/>
  <c r="O809" i="24"/>
  <c r="A810" i="24"/>
  <c r="F809" i="24"/>
  <c r="M809" i="24"/>
  <c r="W809" i="24"/>
  <c r="T809" i="24"/>
  <c r="X809" i="24"/>
  <c r="V809" i="24"/>
  <c r="U809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3" i="24"/>
  <c r="G593" i="24"/>
  <c r="W593" i="24"/>
  <c r="P593" i="24"/>
  <c r="I593" i="24"/>
  <c r="N593" i="24"/>
  <c r="K593" i="24"/>
  <c r="A594" i="24"/>
  <c r="T593" i="24"/>
  <c r="Q593" i="24"/>
  <c r="B593" i="24"/>
  <c r="R593" i="24"/>
  <c r="O593" i="24"/>
  <c r="D593" i="24"/>
  <c r="X593" i="24"/>
  <c r="Y593" i="24"/>
  <c r="F593" i="24"/>
  <c r="C593" i="24"/>
  <c r="S593" i="24"/>
  <c r="H593" i="24"/>
  <c r="E593" i="24"/>
  <c r="L593" i="24"/>
  <c r="M593" i="24"/>
  <c r="U593" i="24"/>
  <c r="V593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9" i="24"/>
  <c r="J629" i="24"/>
  <c r="T629" i="24"/>
  <c r="K629" i="24"/>
  <c r="Y629" i="24"/>
  <c r="P629" i="24"/>
  <c r="A630" i="24"/>
  <c r="Q629" i="24"/>
  <c r="S629" i="24"/>
  <c r="R629" i="24"/>
  <c r="X629" i="24"/>
  <c r="N629" i="24"/>
  <c r="M629" i="24"/>
  <c r="L629" i="24"/>
  <c r="E629" i="24"/>
  <c r="F629" i="24"/>
  <c r="G629" i="24"/>
  <c r="C629" i="24"/>
  <c r="H629" i="24"/>
  <c r="B629" i="24"/>
  <c r="I629" i="24"/>
  <c r="D629" i="24"/>
  <c r="U629" i="24"/>
  <c r="W629" i="24"/>
  <c r="V629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5" i="24"/>
  <c r="N485" i="24"/>
  <c r="I485" i="24"/>
  <c r="K485" i="24"/>
  <c r="A486" i="24"/>
  <c r="H485" i="24"/>
  <c r="L485" i="24"/>
  <c r="G485" i="24"/>
  <c r="Y485" i="24"/>
  <c r="D485" i="24"/>
  <c r="F485" i="24"/>
  <c r="X485" i="24"/>
  <c r="J485" i="24"/>
  <c r="E485" i="24"/>
  <c r="W485" i="24"/>
  <c r="B485" i="24"/>
  <c r="T485" i="24"/>
  <c r="V485" i="24"/>
  <c r="Q485" i="24"/>
  <c r="C485" i="24"/>
  <c r="U485" i="24"/>
  <c r="P485" i="24"/>
  <c r="R485" i="24"/>
  <c r="M485" i="24"/>
  <c r="O485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1" i="24"/>
  <c r="R521" i="24"/>
  <c r="Y521" i="24"/>
  <c r="M521" i="24"/>
  <c r="L521" i="24"/>
  <c r="P521" i="24"/>
  <c r="K521" i="24"/>
  <c r="F521" i="24"/>
  <c r="J521" i="24"/>
  <c r="A522" i="24"/>
  <c r="E521" i="24"/>
  <c r="D521" i="24"/>
  <c r="O521" i="24"/>
  <c r="C521" i="24"/>
  <c r="Q521" i="24"/>
  <c r="N521" i="24"/>
  <c r="B521" i="24"/>
  <c r="I521" i="24"/>
  <c r="H521" i="24"/>
  <c r="S521" i="24"/>
  <c r="U521" i="24"/>
  <c r="T521" i="24"/>
  <c r="X521" i="24"/>
  <c r="V521" i="24"/>
  <c r="W521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6" i="24"/>
  <c r="J665" i="24"/>
  <c r="I665" i="24"/>
  <c r="C665" i="24"/>
  <c r="F665" i="24"/>
  <c r="G665" i="24"/>
  <c r="H665" i="24"/>
  <c r="B665" i="24"/>
  <c r="D665" i="24"/>
  <c r="E665" i="24"/>
  <c r="N665" i="24"/>
  <c r="L665" i="24"/>
  <c r="O665" i="24"/>
  <c r="T665" i="24"/>
  <c r="Y665" i="24"/>
  <c r="S665" i="24"/>
  <c r="V665" i="24"/>
  <c r="K665" i="24"/>
  <c r="P665" i="24"/>
  <c r="Q665" i="24"/>
  <c r="R665" i="24"/>
  <c r="W665" i="24"/>
  <c r="U665" i="24"/>
  <c r="X665" i="24"/>
  <c r="M665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3" i="24"/>
  <c r="T773" i="24"/>
  <c r="D773" i="24"/>
  <c r="G773" i="24"/>
  <c r="N773" i="24"/>
  <c r="I773" i="24"/>
  <c r="P773" i="24"/>
  <c r="S773" i="24"/>
  <c r="C773" i="24"/>
  <c r="J773" i="24"/>
  <c r="Y773" i="24"/>
  <c r="E773" i="24"/>
  <c r="L773" i="24"/>
  <c r="O773" i="24"/>
  <c r="A774" i="24"/>
  <c r="F773" i="24"/>
  <c r="Q773" i="24"/>
  <c r="X773" i="24"/>
  <c r="H773" i="24"/>
  <c r="K773" i="24"/>
  <c r="R773" i="24"/>
  <c r="B773" i="24"/>
  <c r="W773" i="24"/>
  <c r="V773" i="24"/>
  <c r="U773" i="24"/>
  <c r="I737" i="24"/>
  <c r="P737" i="24"/>
  <c r="S737" i="24"/>
  <c r="C737" i="24"/>
  <c r="J737" i="24"/>
  <c r="E737" i="24"/>
  <c r="H737" i="24"/>
  <c r="O737" i="24"/>
  <c r="A738" i="24"/>
  <c r="F737" i="24"/>
  <c r="Y737" i="24"/>
  <c r="X737" i="24"/>
  <c r="D737" i="24"/>
  <c r="K737" i="24"/>
  <c r="R737" i="24"/>
  <c r="B737" i="24"/>
  <c r="Q737" i="24"/>
  <c r="T737" i="24"/>
  <c r="W737" i="24"/>
  <c r="G737" i="24"/>
  <c r="N737" i="24"/>
  <c r="L737" i="24"/>
  <c r="M737" i="24"/>
  <c r="U737" i="24"/>
  <c r="V737" i="24"/>
  <c r="K881" i="24"/>
  <c r="R881" i="24"/>
  <c r="B881" i="24"/>
  <c r="I881" i="24"/>
  <c r="P881" i="24"/>
  <c r="W881" i="24"/>
  <c r="G881" i="24"/>
  <c r="N881" i="24"/>
  <c r="Y881" i="24"/>
  <c r="E881" i="24"/>
  <c r="L881" i="24"/>
  <c r="S881" i="24"/>
  <c r="C881" i="24"/>
  <c r="J881" i="24"/>
  <c r="Q881" i="24"/>
  <c r="X881" i="24"/>
  <c r="H881" i="24"/>
  <c r="O881" i="24"/>
  <c r="A882" i="24"/>
  <c r="F881" i="24"/>
  <c r="M881" i="24"/>
  <c r="T881" i="24"/>
  <c r="D881" i="24"/>
  <c r="V881" i="24"/>
  <c r="U881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7" i="24"/>
  <c r="S557" i="24"/>
  <c r="Y557" i="24"/>
  <c r="A558" i="24"/>
  <c r="D557" i="24"/>
  <c r="C557" i="24"/>
  <c r="H557" i="24"/>
  <c r="B557" i="24"/>
  <c r="G557" i="24"/>
  <c r="E557" i="24"/>
  <c r="I557" i="24"/>
  <c r="L557" i="24"/>
  <c r="J557" i="24"/>
  <c r="N557" i="24"/>
  <c r="M557" i="24"/>
  <c r="P557" i="24"/>
  <c r="R557" i="24"/>
  <c r="Q557" i="24"/>
  <c r="K557" i="24"/>
  <c r="O557" i="24"/>
  <c r="T557" i="24"/>
  <c r="W557" i="24"/>
  <c r="X557" i="24"/>
  <c r="U557" i="24"/>
  <c r="V557" i="24"/>
  <c r="H701" i="24"/>
  <c r="C701" i="24"/>
  <c r="B701" i="24"/>
  <c r="D701" i="24"/>
  <c r="A702" i="24"/>
  <c r="I701" i="24"/>
  <c r="K701" i="24"/>
  <c r="J701" i="24"/>
  <c r="E701" i="24"/>
  <c r="G701" i="24"/>
  <c r="F701" i="24"/>
  <c r="P701" i="24"/>
  <c r="S701" i="24"/>
  <c r="Q701" i="24"/>
  <c r="W701" i="24"/>
  <c r="N701" i="24"/>
  <c r="X701" i="24"/>
  <c r="R701" i="24"/>
  <c r="Y701" i="24"/>
  <c r="O701" i="24"/>
  <c r="T701" i="24"/>
  <c r="M701" i="24"/>
  <c r="L701" i="24"/>
  <c r="U701" i="24"/>
  <c r="V701" i="24"/>
  <c r="R845" i="24"/>
  <c r="B845" i="24"/>
  <c r="I845" i="24"/>
  <c r="H845" i="24"/>
  <c r="K845" i="24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V845" i="24"/>
  <c r="U845" i="24"/>
  <c r="X845" i="24"/>
  <c r="W845" i="24"/>
  <c r="T845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M529" i="19" l="1"/>
  <c r="J529" i="19"/>
  <c r="B529" i="19"/>
  <c r="G529" i="19"/>
  <c r="W529" i="19"/>
  <c r="H529" i="19"/>
  <c r="X529" i="19"/>
  <c r="Q529" i="19"/>
  <c r="N529" i="19"/>
  <c r="K529" i="19"/>
  <c r="L529" i="19"/>
  <c r="E529" i="19"/>
  <c r="U529" i="19"/>
  <c r="R529" i="19"/>
  <c r="O529" i="19"/>
  <c r="P529" i="19"/>
  <c r="I529" i="19"/>
  <c r="Y529" i="19"/>
  <c r="F529" i="19"/>
  <c r="V529" i="19"/>
  <c r="C529" i="19"/>
  <c r="S529" i="19"/>
  <c r="D529" i="19"/>
  <c r="T529" i="19"/>
  <c r="F454" i="21"/>
  <c r="J454" i="21"/>
  <c r="C454" i="21"/>
  <c r="D454" i="21"/>
  <c r="E454" i="21"/>
  <c r="N454" i="21"/>
  <c r="G454" i="21"/>
  <c r="W454" i="21"/>
  <c r="T454" i="21"/>
  <c r="U454" i="21"/>
  <c r="R454" i="21"/>
  <c r="K454" i="21"/>
  <c r="H454" i="21"/>
  <c r="X454" i="21"/>
  <c r="I454" i="21"/>
  <c r="Y454" i="21"/>
  <c r="V454" i="21"/>
  <c r="O454" i="21"/>
  <c r="L454" i="21"/>
  <c r="M454" i="21"/>
  <c r="B454" i="21"/>
  <c r="S454" i="21"/>
  <c r="P454" i="21"/>
  <c r="Q454" i="21"/>
  <c r="A417" i="23"/>
  <c r="F380" i="23"/>
  <c r="V380" i="23"/>
  <c r="O380" i="23"/>
  <c r="L380" i="23"/>
  <c r="M380" i="23"/>
  <c r="J380" i="23"/>
  <c r="B380" i="23"/>
  <c r="C380" i="23"/>
  <c r="S380" i="23"/>
  <c r="P380" i="23"/>
  <c r="Q380" i="23"/>
  <c r="N380" i="23"/>
  <c r="G380" i="23"/>
  <c r="W380" i="23"/>
  <c r="D380" i="23"/>
  <c r="T380" i="23"/>
  <c r="E380" i="23"/>
  <c r="U380" i="23"/>
  <c r="R380" i="23"/>
  <c r="K380" i="23"/>
  <c r="H380" i="23"/>
  <c r="X380" i="23"/>
  <c r="I380" i="23"/>
  <c r="Y380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F305" i="24"/>
  <c r="J305" i="24"/>
  <c r="N305" i="24"/>
  <c r="R305" i="24"/>
  <c r="V305" i="24"/>
  <c r="B305" i="24"/>
  <c r="A343" i="24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8" i="24"/>
  <c r="B738" i="24"/>
  <c r="D738" i="24"/>
  <c r="A739" i="24"/>
  <c r="I738" i="24"/>
  <c r="K738" i="24"/>
  <c r="J738" i="24"/>
  <c r="E738" i="24"/>
  <c r="G738" i="24"/>
  <c r="F738" i="24"/>
  <c r="H738" i="24"/>
  <c r="R738" i="24"/>
  <c r="P738" i="24"/>
  <c r="O738" i="24"/>
  <c r="X738" i="24"/>
  <c r="M738" i="24"/>
  <c r="S738" i="24"/>
  <c r="U738" i="24"/>
  <c r="T738" i="24"/>
  <c r="N738" i="24"/>
  <c r="L738" i="24"/>
  <c r="V738" i="24"/>
  <c r="W738" i="24"/>
  <c r="Y738" i="24"/>
  <c r="Q738" i="24"/>
  <c r="J666" i="24"/>
  <c r="T666" i="24"/>
  <c r="K666" i="24"/>
  <c r="Y666" i="24"/>
  <c r="P666" i="24"/>
  <c r="A667" i="24"/>
  <c r="Q666" i="24"/>
  <c r="S666" i="24"/>
  <c r="R666" i="24"/>
  <c r="X666" i="24"/>
  <c r="O666" i="24"/>
  <c r="M666" i="24"/>
  <c r="L666" i="24"/>
  <c r="N666" i="24"/>
  <c r="B666" i="24"/>
  <c r="C666" i="24"/>
  <c r="D666" i="24"/>
  <c r="I666" i="24"/>
  <c r="F666" i="24"/>
  <c r="G666" i="24"/>
  <c r="E666" i="24"/>
  <c r="H666" i="24"/>
  <c r="W666" i="24"/>
  <c r="V666" i="24"/>
  <c r="U666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10" i="24"/>
  <c r="S810" i="24"/>
  <c r="C810" i="24"/>
  <c r="J810" i="24"/>
  <c r="Q810" i="24"/>
  <c r="L810" i="24"/>
  <c r="O810" i="24"/>
  <c r="A811" i="24"/>
  <c r="F810" i="24"/>
  <c r="M810" i="24"/>
  <c r="X810" i="24"/>
  <c r="H810" i="24"/>
  <c r="K810" i="24"/>
  <c r="R810" i="24"/>
  <c r="B810" i="24"/>
  <c r="I810" i="24"/>
  <c r="T810" i="24"/>
  <c r="D810" i="24"/>
  <c r="G810" i="24"/>
  <c r="N810" i="24"/>
  <c r="Y810" i="24"/>
  <c r="E810" i="24"/>
  <c r="U810" i="24"/>
  <c r="V810" i="24"/>
  <c r="W810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6" i="24"/>
  <c r="Y846" i="24"/>
  <c r="E846" i="24"/>
  <c r="D846" i="24"/>
  <c r="G846" i="24"/>
  <c r="J846" i="24"/>
  <c r="Q846" i="24"/>
  <c r="P846" i="24"/>
  <c r="S846" i="24"/>
  <c r="C846" i="24"/>
  <c r="A847" i="24"/>
  <c r="F846" i="24"/>
  <c r="M846" i="24"/>
  <c r="L846" i="24"/>
  <c r="O846" i="24"/>
  <c r="R846" i="24"/>
  <c r="B846" i="24"/>
  <c r="I846" i="24"/>
  <c r="H846" i="24"/>
  <c r="K846" i="24"/>
  <c r="V846" i="24"/>
  <c r="U846" i="24"/>
  <c r="X846" i="24"/>
  <c r="T846" i="24"/>
  <c r="W846" i="24"/>
  <c r="A703" i="24"/>
  <c r="J702" i="24"/>
  <c r="G702" i="24"/>
  <c r="H702" i="24"/>
  <c r="B702" i="24"/>
  <c r="E702" i="24"/>
  <c r="C702" i="24"/>
  <c r="D702" i="24"/>
  <c r="I702" i="24"/>
  <c r="F702" i="24"/>
  <c r="R702" i="24"/>
  <c r="L702" i="24"/>
  <c r="U702" i="24"/>
  <c r="T702" i="24"/>
  <c r="M702" i="24"/>
  <c r="S702" i="24"/>
  <c r="K702" i="24"/>
  <c r="P702" i="24"/>
  <c r="N702" i="24"/>
  <c r="X702" i="24"/>
  <c r="V702" i="24"/>
  <c r="W702" i="24"/>
  <c r="Y702" i="24"/>
  <c r="O702" i="24"/>
  <c r="Q70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I882" i="24"/>
  <c r="H882" i="24"/>
  <c r="K882" i="24"/>
  <c r="R882" i="24"/>
  <c r="B882" i="24"/>
  <c r="T882" i="24"/>
  <c r="U882" i="24"/>
  <c r="X882" i="24"/>
  <c r="V882" i="24"/>
  <c r="W882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2" i="24"/>
  <c r="N522" i="24"/>
  <c r="Q522" i="24"/>
  <c r="S522" i="24"/>
  <c r="G522" i="24"/>
  <c r="J522" i="24"/>
  <c r="T522" i="24"/>
  <c r="O522" i="24"/>
  <c r="B522" i="24"/>
  <c r="L522" i="24"/>
  <c r="P522" i="24"/>
  <c r="M522" i="24"/>
  <c r="H522" i="24"/>
  <c r="R522" i="24"/>
  <c r="E522" i="24"/>
  <c r="I522" i="24"/>
  <c r="K522" i="24"/>
  <c r="A523" i="24"/>
  <c r="X522" i="24"/>
  <c r="C522" i="24"/>
  <c r="F522" i="24"/>
  <c r="Y522" i="24"/>
  <c r="V522" i="24"/>
  <c r="U522" i="24"/>
  <c r="W522" i="24"/>
  <c r="C594" i="24"/>
  <c r="H594" i="24"/>
  <c r="F594" i="24"/>
  <c r="G594" i="24"/>
  <c r="E594" i="24"/>
  <c r="A595" i="24"/>
  <c r="S594" i="24"/>
  <c r="Y594" i="24"/>
  <c r="D594" i="24"/>
  <c r="B594" i="24"/>
  <c r="M594" i="24"/>
  <c r="Q594" i="24"/>
  <c r="K594" i="24"/>
  <c r="J594" i="24"/>
  <c r="N594" i="24"/>
  <c r="I594" i="24"/>
  <c r="O594" i="24"/>
  <c r="R594" i="24"/>
  <c r="L594" i="24"/>
  <c r="P594" i="24"/>
  <c r="X594" i="24"/>
  <c r="V594" i="24"/>
  <c r="T594" i="24"/>
  <c r="U594" i="24"/>
  <c r="W594" i="24"/>
  <c r="A559" i="24"/>
  <c r="B558" i="24"/>
  <c r="C558" i="24"/>
  <c r="D558" i="24"/>
  <c r="F558" i="24"/>
  <c r="G558" i="24"/>
  <c r="E558" i="24"/>
  <c r="S558" i="24"/>
  <c r="Y558" i="24"/>
  <c r="L558" i="24"/>
  <c r="Q558" i="24"/>
  <c r="N558" i="24"/>
  <c r="I558" i="24"/>
  <c r="M558" i="24"/>
  <c r="J558" i="24"/>
  <c r="R558" i="24"/>
  <c r="O558" i="24"/>
  <c r="P558" i="24"/>
  <c r="K558" i="24"/>
  <c r="H558" i="24"/>
  <c r="U558" i="24"/>
  <c r="V558" i="24"/>
  <c r="T558" i="24"/>
  <c r="W558" i="24"/>
  <c r="X558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4" i="24"/>
  <c r="R774" i="24"/>
  <c r="B774" i="24"/>
  <c r="E774" i="24"/>
  <c r="H774" i="24"/>
  <c r="W774" i="24"/>
  <c r="G774" i="24"/>
  <c r="N774" i="24"/>
  <c r="Y774" i="24"/>
  <c r="X774" i="24"/>
  <c r="D774" i="24"/>
  <c r="S774" i="24"/>
  <c r="C774" i="24"/>
  <c r="J774" i="24"/>
  <c r="Q774" i="24"/>
  <c r="T774" i="24"/>
  <c r="O774" i="24"/>
  <c r="A775" i="24"/>
  <c r="F774" i="24"/>
  <c r="I774" i="24"/>
  <c r="P774" i="24"/>
  <c r="L774" i="24"/>
  <c r="M774" i="24"/>
  <c r="U774" i="24"/>
  <c r="V774" i="24"/>
  <c r="G486" i="24"/>
  <c r="U486" i="24"/>
  <c r="T486" i="24"/>
  <c r="O486" i="24"/>
  <c r="B486" i="24"/>
  <c r="L486" i="24"/>
  <c r="V486" i="24"/>
  <c r="W486" i="24"/>
  <c r="J486" i="24"/>
  <c r="I486" i="24"/>
  <c r="H486" i="24"/>
  <c r="R486" i="24"/>
  <c r="A487" i="24"/>
  <c r="P486" i="24"/>
  <c r="K486" i="24"/>
  <c r="Y486" i="24"/>
  <c r="X486" i="24"/>
  <c r="C486" i="24"/>
  <c r="Q486" i="24"/>
  <c r="E486" i="24"/>
  <c r="D486" i="24"/>
  <c r="N486" i="24"/>
  <c r="M486" i="24"/>
  <c r="S486" i="24"/>
  <c r="F486" i="24"/>
  <c r="E630" i="24"/>
  <c r="H630" i="24"/>
  <c r="O630" i="24"/>
  <c r="A631" i="24"/>
  <c r="F630" i="24"/>
  <c r="Y630" i="24"/>
  <c r="X630" i="24"/>
  <c r="D630" i="24"/>
  <c r="K630" i="24"/>
  <c r="R630" i="24"/>
  <c r="B630" i="24"/>
  <c r="Q630" i="24"/>
  <c r="T630" i="24"/>
  <c r="W630" i="24"/>
  <c r="G630" i="24"/>
  <c r="N630" i="24"/>
  <c r="I630" i="24"/>
  <c r="P630" i="24"/>
  <c r="S630" i="24"/>
  <c r="C630" i="24"/>
  <c r="J630" i="24"/>
  <c r="L630" i="24"/>
  <c r="M630" i="24"/>
  <c r="V630" i="24"/>
  <c r="U630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566" i="19" l="1"/>
  <c r="U566" i="19"/>
  <c r="R566" i="19"/>
  <c r="O566" i="19"/>
  <c r="P566" i="19"/>
  <c r="I566" i="19"/>
  <c r="Y566" i="19"/>
  <c r="F566" i="19"/>
  <c r="V566" i="19"/>
  <c r="C566" i="19"/>
  <c r="S566" i="19"/>
  <c r="D566" i="19"/>
  <c r="T566" i="19"/>
  <c r="M566" i="19"/>
  <c r="J566" i="19"/>
  <c r="B566" i="19"/>
  <c r="G566" i="19"/>
  <c r="W566" i="19"/>
  <c r="H566" i="19"/>
  <c r="X566" i="19"/>
  <c r="Q566" i="19"/>
  <c r="N566" i="19"/>
  <c r="K566" i="19"/>
  <c r="L566" i="19"/>
  <c r="F492" i="21"/>
  <c r="V492" i="21"/>
  <c r="O492" i="21"/>
  <c r="L492" i="21"/>
  <c r="M492" i="21"/>
  <c r="J492" i="21"/>
  <c r="B492" i="21"/>
  <c r="C492" i="21"/>
  <c r="S492" i="21"/>
  <c r="P492" i="21"/>
  <c r="Q492" i="21"/>
  <c r="N492" i="21"/>
  <c r="G492" i="21"/>
  <c r="W492" i="21"/>
  <c r="D492" i="21"/>
  <c r="T492" i="21"/>
  <c r="E492" i="21"/>
  <c r="U492" i="21"/>
  <c r="R492" i="21"/>
  <c r="K492" i="21"/>
  <c r="H492" i="21"/>
  <c r="X492" i="21"/>
  <c r="I492" i="21"/>
  <c r="Y492" i="21"/>
  <c r="A454" i="23"/>
  <c r="N417" i="23"/>
  <c r="G417" i="23"/>
  <c r="W417" i="23"/>
  <c r="D417" i="23"/>
  <c r="T417" i="23"/>
  <c r="E417" i="23"/>
  <c r="U417" i="23"/>
  <c r="R417" i="23"/>
  <c r="K417" i="23"/>
  <c r="H417" i="23"/>
  <c r="X417" i="23"/>
  <c r="I417" i="23"/>
  <c r="Y417" i="23"/>
  <c r="F417" i="23"/>
  <c r="V417" i="23"/>
  <c r="O417" i="23"/>
  <c r="L417" i="23"/>
  <c r="M417" i="23"/>
  <c r="J417" i="23"/>
  <c r="B417" i="23"/>
  <c r="C417" i="23"/>
  <c r="S417" i="23"/>
  <c r="P417" i="23"/>
  <c r="Q417" i="23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F343" i="24"/>
  <c r="J343" i="24"/>
  <c r="N343" i="24"/>
  <c r="R343" i="24"/>
  <c r="V343" i="24"/>
  <c r="B343" i="24"/>
  <c r="I601" i="19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C527" i="21"/>
  <c r="B527" i="21"/>
  <c r="D527" i="21"/>
  <c r="A528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E631" i="24"/>
  <c r="G631" i="24"/>
  <c r="B631" i="24"/>
  <c r="H631" i="24"/>
  <c r="C631" i="24"/>
  <c r="D631" i="24"/>
  <c r="A632" i="24"/>
  <c r="Y631" i="24"/>
  <c r="S631" i="24"/>
  <c r="F631" i="24"/>
  <c r="P631" i="24"/>
  <c r="L631" i="24"/>
  <c r="K631" i="24"/>
  <c r="N631" i="24"/>
  <c r="J631" i="24"/>
  <c r="O631" i="24"/>
  <c r="R631" i="24"/>
  <c r="Q631" i="24"/>
  <c r="M631" i="24"/>
  <c r="I631" i="24"/>
  <c r="W631" i="24"/>
  <c r="U631" i="24"/>
  <c r="X631" i="24"/>
  <c r="T631" i="24"/>
  <c r="V631" i="24"/>
  <c r="O487" i="24"/>
  <c r="B487" i="24"/>
  <c r="L487" i="24"/>
  <c r="V487" i="24"/>
  <c r="E487" i="24"/>
  <c r="D487" i="24"/>
  <c r="N487" i="24"/>
  <c r="H487" i="24"/>
  <c r="R487" i="24"/>
  <c r="A488" i="24"/>
  <c r="G487" i="24"/>
  <c r="U487" i="24"/>
  <c r="T487" i="24"/>
  <c r="X487" i="24"/>
  <c r="C487" i="24"/>
  <c r="Q487" i="24"/>
  <c r="W487" i="24"/>
  <c r="J487" i="24"/>
  <c r="I487" i="24"/>
  <c r="M487" i="24"/>
  <c r="S487" i="24"/>
  <c r="F487" i="24"/>
  <c r="P487" i="24"/>
  <c r="K487" i="24"/>
  <c r="Y487" i="24"/>
  <c r="G559" i="24"/>
  <c r="D559" i="24"/>
  <c r="X559" i="24"/>
  <c r="Y559" i="24"/>
  <c r="J559" i="24"/>
  <c r="K559" i="24"/>
  <c r="H559" i="24"/>
  <c r="E559" i="24"/>
  <c r="A560" i="24"/>
  <c r="R559" i="24"/>
  <c r="O559" i="24"/>
  <c r="P559" i="24"/>
  <c r="I559" i="24"/>
  <c r="B559" i="24"/>
  <c r="C559" i="24"/>
  <c r="S559" i="24"/>
  <c r="T559" i="24"/>
  <c r="Q559" i="24"/>
  <c r="F559" i="24"/>
  <c r="L559" i="24"/>
  <c r="N559" i="24"/>
  <c r="M559" i="24"/>
  <c r="U559" i="24"/>
  <c r="V559" i="24"/>
  <c r="W559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A416" i="24" s="1"/>
  <c r="A417" i="24" s="1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6" i="24"/>
  <c r="I775" i="24"/>
  <c r="K775" i="24"/>
  <c r="J775" i="24"/>
  <c r="E775" i="24"/>
  <c r="G775" i="24"/>
  <c r="F775" i="24"/>
  <c r="H775" i="24"/>
  <c r="C775" i="24"/>
  <c r="B775" i="24"/>
  <c r="D775" i="24"/>
  <c r="R775" i="24"/>
  <c r="P775" i="24"/>
  <c r="U775" i="24"/>
  <c r="M775" i="24"/>
  <c r="S775" i="24"/>
  <c r="L775" i="24"/>
  <c r="V775" i="24"/>
  <c r="T775" i="24"/>
  <c r="N775" i="24"/>
  <c r="Q775" i="24"/>
  <c r="W775" i="24"/>
  <c r="Y775" i="24"/>
  <c r="O775" i="24"/>
  <c r="X775" i="24"/>
  <c r="C595" i="24"/>
  <c r="E595" i="24"/>
  <c r="A596" i="24"/>
  <c r="G595" i="24"/>
  <c r="Y595" i="24"/>
  <c r="S595" i="24"/>
  <c r="B595" i="24"/>
  <c r="D595" i="24"/>
  <c r="F595" i="24"/>
  <c r="I595" i="24"/>
  <c r="M595" i="24"/>
  <c r="R595" i="24"/>
  <c r="P595" i="24"/>
  <c r="N595" i="24"/>
  <c r="K595" i="24"/>
  <c r="O595" i="24"/>
  <c r="Q595" i="24"/>
  <c r="H595" i="24"/>
  <c r="L595" i="24"/>
  <c r="J595" i="24"/>
  <c r="V595" i="24"/>
  <c r="W595" i="24"/>
  <c r="T595" i="24"/>
  <c r="X595" i="24"/>
  <c r="U595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7" i="24"/>
  <c r="D847" i="24"/>
  <c r="G847" i="24"/>
  <c r="N847" i="24"/>
  <c r="Y847" i="24"/>
  <c r="E847" i="24"/>
  <c r="P847" i="24"/>
  <c r="S847" i="24"/>
  <c r="C847" i="24"/>
  <c r="J847" i="24"/>
  <c r="Q847" i="24"/>
  <c r="L847" i="24"/>
  <c r="O847" i="24"/>
  <c r="A848" i="24"/>
  <c r="F847" i="24"/>
  <c r="M847" i="24"/>
  <c r="X847" i="24"/>
  <c r="H847" i="24"/>
  <c r="K847" i="24"/>
  <c r="R847" i="24"/>
  <c r="B847" i="24"/>
  <c r="I847" i="24"/>
  <c r="U847" i="24"/>
  <c r="V847" i="24"/>
  <c r="W847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40" i="24"/>
  <c r="J739" i="24"/>
  <c r="F739" i="24"/>
  <c r="D739" i="24"/>
  <c r="C739" i="24"/>
  <c r="H739" i="24"/>
  <c r="I739" i="24"/>
  <c r="G739" i="24"/>
  <c r="E739" i="24"/>
  <c r="B739" i="24"/>
  <c r="N739" i="24"/>
  <c r="U739" i="24"/>
  <c r="V739" i="24"/>
  <c r="W739" i="24"/>
  <c r="Y739" i="24"/>
  <c r="L739" i="24"/>
  <c r="Q739" i="24"/>
  <c r="R739" i="24"/>
  <c r="P739" i="24"/>
  <c r="X739" i="24"/>
  <c r="M739" i="24"/>
  <c r="S739" i="24"/>
  <c r="O739" i="24"/>
  <c r="K739" i="24"/>
  <c r="T739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3" i="24"/>
  <c r="B523" i="24"/>
  <c r="H523" i="24"/>
  <c r="G523" i="24"/>
  <c r="J523" i="24"/>
  <c r="I523" i="24"/>
  <c r="D523" i="24"/>
  <c r="R523" i="24"/>
  <c r="X523" i="24"/>
  <c r="W523" i="24"/>
  <c r="K523" i="24"/>
  <c r="Y523" i="24"/>
  <c r="T523" i="24"/>
  <c r="C523" i="24"/>
  <c r="Q523" i="24"/>
  <c r="L523" i="24"/>
  <c r="A524" i="24"/>
  <c r="N523" i="24"/>
  <c r="M523" i="24"/>
  <c r="S523" i="24"/>
  <c r="F523" i="24"/>
  <c r="E523" i="24"/>
  <c r="P523" i="24"/>
  <c r="V523" i="24"/>
  <c r="U523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3" i="24"/>
  <c r="P703" i="24"/>
  <c r="A704" i="24"/>
  <c r="Q703" i="24"/>
  <c r="S703" i="24"/>
  <c r="R703" i="24"/>
  <c r="X703" i="24"/>
  <c r="O703" i="24"/>
  <c r="J703" i="24"/>
  <c r="T703" i="24"/>
  <c r="K703" i="24"/>
  <c r="M703" i="24"/>
  <c r="L703" i="24"/>
  <c r="N703" i="24"/>
  <c r="D703" i="24"/>
  <c r="C703" i="24"/>
  <c r="F703" i="24"/>
  <c r="H703" i="24"/>
  <c r="I703" i="24"/>
  <c r="B703" i="24"/>
  <c r="G703" i="24"/>
  <c r="E703" i="24"/>
  <c r="V703" i="24"/>
  <c r="U703" i="24"/>
  <c r="W703" i="24"/>
  <c r="T667" i="24"/>
  <c r="W667" i="24"/>
  <c r="G667" i="24"/>
  <c r="N667" i="24"/>
  <c r="Y667" i="24"/>
  <c r="P667" i="24"/>
  <c r="S667" i="24"/>
  <c r="C667" i="24"/>
  <c r="J667" i="24"/>
  <c r="Q667" i="24"/>
  <c r="H667" i="24"/>
  <c r="O667" i="24"/>
  <c r="A668" i="24"/>
  <c r="F667" i="24"/>
  <c r="I667" i="24"/>
  <c r="X667" i="24"/>
  <c r="D667" i="24"/>
  <c r="K667" i="24"/>
  <c r="R667" i="24"/>
  <c r="B667" i="24"/>
  <c r="E667" i="24"/>
  <c r="L667" i="24"/>
  <c r="M667" i="24"/>
  <c r="U667" i="24"/>
  <c r="V667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G450" i="24"/>
  <c r="U450" i="24"/>
  <c r="T450" i="24"/>
  <c r="O450" i="24"/>
  <c r="B450" i="24"/>
  <c r="L450" i="24"/>
  <c r="V450" i="24"/>
  <c r="I883" i="24"/>
  <c r="H883" i="24"/>
  <c r="K883" i="24"/>
  <c r="R883" i="24"/>
  <c r="B883" i="24"/>
  <c r="Y883" i="24"/>
  <c r="E883" i="24"/>
  <c r="D883" i="24"/>
  <c r="G883" i="24"/>
  <c r="N883" i="24"/>
  <c r="Q883" i="24"/>
  <c r="P883" i="24"/>
  <c r="S883" i="24"/>
  <c r="C883" i="24"/>
  <c r="J883" i="24"/>
  <c r="M883" i="24"/>
  <c r="L883" i="24"/>
  <c r="O883" i="24"/>
  <c r="A884" i="24"/>
  <c r="F883" i="24"/>
  <c r="X883" i="24"/>
  <c r="T883" i="24"/>
  <c r="U883" i="24"/>
  <c r="V883" i="24"/>
  <c r="W883" i="24"/>
  <c r="N811" i="24"/>
  <c r="Y811" i="24"/>
  <c r="X811" i="24"/>
  <c r="D811" i="24"/>
  <c r="K811" i="24"/>
  <c r="J811" i="24"/>
  <c r="Q811" i="24"/>
  <c r="T811" i="24"/>
  <c r="W811" i="24"/>
  <c r="G811" i="24"/>
  <c r="A812" i="24"/>
  <c r="F811" i="24"/>
  <c r="I811" i="24"/>
  <c r="P811" i="24"/>
  <c r="S811" i="24"/>
  <c r="C811" i="24"/>
  <c r="R811" i="24"/>
  <c r="B811" i="24"/>
  <c r="E811" i="24"/>
  <c r="H811" i="24"/>
  <c r="O811" i="24"/>
  <c r="M811" i="24"/>
  <c r="L811" i="24"/>
  <c r="U811" i="24"/>
  <c r="V811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N492" i="23" l="1"/>
  <c r="G492" i="23"/>
  <c r="W492" i="23"/>
  <c r="D492" i="23"/>
  <c r="T492" i="23"/>
  <c r="E492" i="23"/>
  <c r="U492" i="23"/>
  <c r="R492" i="23"/>
  <c r="K492" i="23"/>
  <c r="H492" i="23"/>
  <c r="X492" i="23"/>
  <c r="I492" i="23"/>
  <c r="Y492" i="23"/>
  <c r="F492" i="23"/>
  <c r="V492" i="23"/>
  <c r="O492" i="23"/>
  <c r="L492" i="23"/>
  <c r="M492" i="23"/>
  <c r="J492" i="23"/>
  <c r="B492" i="23"/>
  <c r="C492" i="23"/>
  <c r="S492" i="23"/>
  <c r="P492" i="23"/>
  <c r="Q492" i="23"/>
  <c r="K417" i="24"/>
  <c r="H417" i="24"/>
  <c r="X417" i="24"/>
  <c r="E417" i="24"/>
  <c r="U417" i="24"/>
  <c r="R417" i="24"/>
  <c r="O417" i="24"/>
  <c r="L417" i="24"/>
  <c r="I417" i="24"/>
  <c r="Y417" i="24"/>
  <c r="F417" i="24"/>
  <c r="V417" i="24"/>
  <c r="C417" i="24"/>
  <c r="S417" i="24"/>
  <c r="P417" i="24"/>
  <c r="M417" i="24"/>
  <c r="J417" i="24"/>
  <c r="B417" i="24"/>
  <c r="G417" i="24"/>
  <c r="W417" i="24"/>
  <c r="D417" i="24"/>
  <c r="T417" i="24"/>
  <c r="Q417" i="24"/>
  <c r="N417" i="24"/>
  <c r="F454" i="23"/>
  <c r="V454" i="23"/>
  <c r="O454" i="23"/>
  <c r="L454" i="23"/>
  <c r="M454" i="23"/>
  <c r="J454" i="23"/>
  <c r="B454" i="23"/>
  <c r="C454" i="23"/>
  <c r="S454" i="23"/>
  <c r="P454" i="23"/>
  <c r="Q454" i="23"/>
  <c r="N454" i="23"/>
  <c r="G454" i="23"/>
  <c r="W454" i="23"/>
  <c r="D454" i="23"/>
  <c r="T454" i="23"/>
  <c r="E454" i="23"/>
  <c r="U454" i="23"/>
  <c r="R454" i="23"/>
  <c r="K454" i="23"/>
  <c r="H454" i="23"/>
  <c r="X454" i="23"/>
  <c r="I454" i="23"/>
  <c r="Y454" i="23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F380" i="24"/>
  <c r="J380" i="24"/>
  <c r="N380" i="24"/>
  <c r="R380" i="24"/>
  <c r="V380" i="24"/>
  <c r="B380" i="24"/>
  <c r="F416" i="24"/>
  <c r="V416" i="24"/>
  <c r="W416" i="24"/>
  <c r="T416" i="24"/>
  <c r="S416" i="24"/>
  <c r="U416" i="24"/>
  <c r="J416" i="24"/>
  <c r="D416" i="24"/>
  <c r="H416" i="24"/>
  <c r="X416" i="24"/>
  <c r="I416" i="24"/>
  <c r="Y416" i="24"/>
  <c r="N416" i="24"/>
  <c r="G416" i="24"/>
  <c r="L416" i="24"/>
  <c r="C416" i="24"/>
  <c r="M416" i="24"/>
  <c r="O416" i="24"/>
  <c r="R416" i="24"/>
  <c r="K416" i="24"/>
  <c r="P416" i="24"/>
  <c r="B416" i="24"/>
  <c r="Q416" i="24"/>
  <c r="E416" i="24"/>
  <c r="A603" i="19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4" i="24"/>
  <c r="H884" i="24"/>
  <c r="K884" i="24"/>
  <c r="R884" i="24"/>
  <c r="B884" i="24"/>
  <c r="I884" i="24"/>
  <c r="T884" i="24"/>
  <c r="D884" i="24"/>
  <c r="G884" i="24"/>
  <c r="N884" i="24"/>
  <c r="Y884" i="24"/>
  <c r="E884" i="24"/>
  <c r="P884" i="24"/>
  <c r="S884" i="24"/>
  <c r="C884" i="24"/>
  <c r="J884" i="24"/>
  <c r="Q884" i="24"/>
  <c r="L884" i="24"/>
  <c r="O884" i="24"/>
  <c r="A885" i="24"/>
  <c r="F884" i="24"/>
  <c r="M884" i="24"/>
  <c r="W884" i="24"/>
  <c r="V884" i="24"/>
  <c r="U884" i="24"/>
  <c r="C596" i="24"/>
  <c r="S596" i="24"/>
  <c r="T596" i="24"/>
  <c r="Q596" i="24"/>
  <c r="F596" i="24"/>
  <c r="G596" i="24"/>
  <c r="D596" i="24"/>
  <c r="X596" i="24"/>
  <c r="Y596" i="24"/>
  <c r="J596" i="24"/>
  <c r="K596" i="24"/>
  <c r="H596" i="24"/>
  <c r="E596" i="24"/>
  <c r="A597" i="24"/>
  <c r="R596" i="24"/>
  <c r="O596" i="24"/>
  <c r="P596" i="24"/>
  <c r="I596" i="24"/>
  <c r="B596" i="24"/>
  <c r="M596" i="24"/>
  <c r="L596" i="24"/>
  <c r="N596" i="24"/>
  <c r="U596" i="24"/>
  <c r="V596" i="24"/>
  <c r="W596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4" i="24"/>
  <c r="R704" i="24"/>
  <c r="B704" i="24"/>
  <c r="E704" i="24"/>
  <c r="H704" i="24"/>
  <c r="W704" i="24"/>
  <c r="G704" i="24"/>
  <c r="N704" i="24"/>
  <c r="Y704" i="24"/>
  <c r="X704" i="24"/>
  <c r="D704" i="24"/>
  <c r="S704" i="24"/>
  <c r="C704" i="24"/>
  <c r="J704" i="24"/>
  <c r="Q704" i="24"/>
  <c r="T704" i="24"/>
  <c r="O704" i="24"/>
  <c r="A705" i="24"/>
  <c r="F704" i="24"/>
  <c r="I704" i="24"/>
  <c r="P704" i="24"/>
  <c r="L704" i="24"/>
  <c r="M704" i="24"/>
  <c r="U704" i="24"/>
  <c r="V704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60" i="24"/>
  <c r="D560" i="24"/>
  <c r="X560" i="24"/>
  <c r="Y560" i="24"/>
  <c r="N560" i="24"/>
  <c r="O560" i="24"/>
  <c r="H560" i="24"/>
  <c r="E560" i="24"/>
  <c r="B560" i="24"/>
  <c r="R560" i="24"/>
  <c r="C560" i="24"/>
  <c r="S560" i="24"/>
  <c r="P560" i="24"/>
  <c r="I560" i="24"/>
  <c r="F560" i="24"/>
  <c r="A561" i="24"/>
  <c r="G560" i="24"/>
  <c r="W560" i="24"/>
  <c r="T560" i="24"/>
  <c r="Q560" i="24"/>
  <c r="J560" i="24"/>
  <c r="M560" i="24"/>
  <c r="L560" i="24"/>
  <c r="U560" i="24"/>
  <c r="V560" i="24"/>
  <c r="L488" i="24"/>
  <c r="K488" i="24"/>
  <c r="Y488" i="24"/>
  <c r="T488" i="24"/>
  <c r="C488" i="24"/>
  <c r="Q488" i="24"/>
  <c r="E488" i="24"/>
  <c r="A489" i="24"/>
  <c r="N488" i="24"/>
  <c r="M488" i="24"/>
  <c r="S488" i="24"/>
  <c r="F488" i="24"/>
  <c r="G488" i="24"/>
  <c r="U488" i="24"/>
  <c r="P488" i="24"/>
  <c r="O488" i="24"/>
  <c r="B488" i="24"/>
  <c r="H488" i="24"/>
  <c r="V488" i="24"/>
  <c r="W488" i="24"/>
  <c r="J488" i="24"/>
  <c r="I488" i="24"/>
  <c r="D488" i="24"/>
  <c r="R488" i="24"/>
  <c r="X488" i="24"/>
  <c r="D632" i="24"/>
  <c r="A633" i="24"/>
  <c r="E632" i="24"/>
  <c r="S632" i="24"/>
  <c r="F632" i="24"/>
  <c r="G632" i="24"/>
  <c r="B632" i="24"/>
  <c r="C632" i="24"/>
  <c r="Y632" i="24"/>
  <c r="Q632" i="24"/>
  <c r="O632" i="24"/>
  <c r="I632" i="24"/>
  <c r="M632" i="24"/>
  <c r="H632" i="24"/>
  <c r="P632" i="24"/>
  <c r="K632" i="24"/>
  <c r="N632" i="24"/>
  <c r="J632" i="24"/>
  <c r="L632" i="24"/>
  <c r="R632" i="24"/>
  <c r="V632" i="24"/>
  <c r="X632" i="24"/>
  <c r="W632" i="24"/>
  <c r="U632" i="24"/>
  <c r="T632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1" i="24"/>
  <c r="Q451" i="24"/>
  <c r="W451" i="24"/>
  <c r="J451" i="24"/>
  <c r="I451" i="24"/>
  <c r="D451" i="24"/>
  <c r="R451" i="24"/>
  <c r="S451" i="24"/>
  <c r="F451" i="24"/>
  <c r="L451" i="24"/>
  <c r="K451" i="24"/>
  <c r="Y451" i="24"/>
  <c r="T451" i="24"/>
  <c r="H451" i="24"/>
  <c r="V451" i="24"/>
  <c r="E451" i="24"/>
  <c r="A452" i="24"/>
  <c r="A453" i="24" s="1"/>
  <c r="N451" i="24"/>
  <c r="M451" i="24"/>
  <c r="X451" i="24"/>
  <c r="G451" i="24"/>
  <c r="U451" i="24"/>
  <c r="P451" i="24"/>
  <c r="O451" i="24"/>
  <c r="B451" i="24"/>
  <c r="Y668" i="24"/>
  <c r="S668" i="24"/>
  <c r="F668" i="24"/>
  <c r="E668" i="24"/>
  <c r="G668" i="24"/>
  <c r="B668" i="24"/>
  <c r="H668" i="24"/>
  <c r="C668" i="24"/>
  <c r="D668" i="24"/>
  <c r="A669" i="24"/>
  <c r="N668" i="24"/>
  <c r="M668" i="24"/>
  <c r="Q668" i="24"/>
  <c r="L668" i="24"/>
  <c r="I668" i="24"/>
  <c r="P668" i="24"/>
  <c r="O668" i="24"/>
  <c r="K668" i="24"/>
  <c r="J668" i="24"/>
  <c r="R668" i="24"/>
  <c r="X668" i="24"/>
  <c r="T668" i="24"/>
  <c r="W668" i="24"/>
  <c r="U668" i="24"/>
  <c r="V668" i="24"/>
  <c r="G524" i="24"/>
  <c r="K524" i="24"/>
  <c r="O524" i="24"/>
  <c r="C524" i="24"/>
  <c r="P524" i="24"/>
  <c r="D524" i="24"/>
  <c r="H524" i="24"/>
  <c r="L524" i="24"/>
  <c r="E524" i="24"/>
  <c r="I524" i="24"/>
  <c r="M524" i="24"/>
  <c r="A525" i="24"/>
  <c r="J524" i="24"/>
  <c r="N524" i="24"/>
  <c r="B524" i="24"/>
  <c r="F524" i="24"/>
  <c r="T524" i="24"/>
  <c r="R524" i="24"/>
  <c r="Y524" i="24"/>
  <c r="V524" i="24"/>
  <c r="X524" i="24"/>
  <c r="Q524" i="24"/>
  <c r="S524" i="24"/>
  <c r="U524" i="24"/>
  <c r="W524" i="24"/>
  <c r="R740" i="24"/>
  <c r="X740" i="24"/>
  <c r="O740" i="24"/>
  <c r="J740" i="24"/>
  <c r="T740" i="24"/>
  <c r="K740" i="24"/>
  <c r="Y740" i="24"/>
  <c r="P740" i="24"/>
  <c r="A741" i="24"/>
  <c r="Q740" i="24"/>
  <c r="S740" i="24"/>
  <c r="L740" i="24"/>
  <c r="N740" i="24"/>
  <c r="M740" i="24"/>
  <c r="C740" i="24"/>
  <c r="I740" i="24"/>
  <c r="F740" i="24"/>
  <c r="G740" i="24"/>
  <c r="H740" i="24"/>
  <c r="B740" i="24"/>
  <c r="E740" i="24"/>
  <c r="D740" i="24"/>
  <c r="W740" i="24"/>
  <c r="V740" i="24"/>
  <c r="U740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8" i="24"/>
  <c r="T848" i="24"/>
  <c r="W848" i="24"/>
  <c r="G848" i="24"/>
  <c r="N848" i="24"/>
  <c r="I848" i="24"/>
  <c r="P848" i="24"/>
  <c r="S848" i="24"/>
  <c r="C848" i="24"/>
  <c r="J848" i="24"/>
  <c r="E848" i="24"/>
  <c r="H848" i="24"/>
  <c r="O848" i="24"/>
  <c r="A849" i="24"/>
  <c r="F848" i="24"/>
  <c r="Y848" i="24"/>
  <c r="X848" i="24"/>
  <c r="D848" i="24"/>
  <c r="K848" i="24"/>
  <c r="R848" i="24"/>
  <c r="B848" i="24"/>
  <c r="M848" i="24"/>
  <c r="L848" i="24"/>
  <c r="V848" i="24"/>
  <c r="U848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2" i="24"/>
  <c r="F812" i="24"/>
  <c r="H812" i="24"/>
  <c r="C812" i="24"/>
  <c r="B812" i="24"/>
  <c r="D812" i="24"/>
  <c r="A813" i="24"/>
  <c r="I812" i="24"/>
  <c r="K812" i="24"/>
  <c r="J812" i="24"/>
  <c r="E812" i="24"/>
  <c r="S812" i="24"/>
  <c r="U812" i="24"/>
  <c r="V812" i="24"/>
  <c r="R812" i="24"/>
  <c r="N812" i="24"/>
  <c r="L812" i="24"/>
  <c r="Q812" i="24"/>
  <c r="M812" i="24"/>
  <c r="Y812" i="24"/>
  <c r="X812" i="24"/>
  <c r="T812" i="24"/>
  <c r="P812" i="24"/>
  <c r="O812" i="24"/>
  <c r="W812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6" i="24"/>
  <c r="A777" i="24"/>
  <c r="I776" i="24"/>
  <c r="E776" i="24"/>
  <c r="G776" i="24"/>
  <c r="F776" i="24"/>
  <c r="H776" i="24"/>
  <c r="B776" i="24"/>
  <c r="C776" i="24"/>
  <c r="D776" i="24"/>
  <c r="Y776" i="24"/>
  <c r="Q776" i="24"/>
  <c r="R776" i="24"/>
  <c r="U776" i="24"/>
  <c r="P776" i="24"/>
  <c r="X776" i="24"/>
  <c r="M776" i="24"/>
  <c r="W776" i="24"/>
  <c r="O776" i="24"/>
  <c r="T776" i="24"/>
  <c r="N776" i="24"/>
  <c r="V776" i="24"/>
  <c r="K776" i="24"/>
  <c r="L776" i="24"/>
  <c r="S776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N529" i="21" l="1"/>
  <c r="G529" i="21"/>
  <c r="W529" i="21"/>
  <c r="D529" i="21"/>
  <c r="T529" i="21"/>
  <c r="E529" i="21"/>
  <c r="U529" i="21"/>
  <c r="R529" i="21"/>
  <c r="K529" i="21"/>
  <c r="H529" i="21"/>
  <c r="X529" i="21"/>
  <c r="I529" i="21"/>
  <c r="Y529" i="21"/>
  <c r="F529" i="21"/>
  <c r="V529" i="21"/>
  <c r="O529" i="21"/>
  <c r="L529" i="21"/>
  <c r="M529" i="21"/>
  <c r="J529" i="21"/>
  <c r="B529" i="21"/>
  <c r="C529" i="21"/>
  <c r="S529" i="21"/>
  <c r="P529" i="21"/>
  <c r="Q529" i="21"/>
  <c r="F529" i="23"/>
  <c r="V529" i="23"/>
  <c r="O529" i="23"/>
  <c r="L529" i="23"/>
  <c r="M529" i="23"/>
  <c r="J529" i="23"/>
  <c r="B529" i="23"/>
  <c r="C529" i="23"/>
  <c r="S529" i="23"/>
  <c r="P529" i="23"/>
  <c r="Q529" i="23"/>
  <c r="N529" i="23"/>
  <c r="G529" i="23"/>
  <c r="W529" i="23"/>
  <c r="D529" i="23"/>
  <c r="T529" i="23"/>
  <c r="E529" i="23"/>
  <c r="U529" i="23"/>
  <c r="R529" i="23"/>
  <c r="K529" i="23"/>
  <c r="H529" i="23"/>
  <c r="X529" i="23"/>
  <c r="I529" i="23"/>
  <c r="Y529" i="23"/>
  <c r="F566" i="21"/>
  <c r="V566" i="21"/>
  <c r="O566" i="21"/>
  <c r="L566" i="21"/>
  <c r="M566" i="21"/>
  <c r="J566" i="21"/>
  <c r="B566" i="21"/>
  <c r="C566" i="21"/>
  <c r="S566" i="21"/>
  <c r="P566" i="21"/>
  <c r="Q566" i="21"/>
  <c r="N566" i="21"/>
  <c r="G566" i="21"/>
  <c r="W566" i="21"/>
  <c r="D566" i="21"/>
  <c r="T566" i="21"/>
  <c r="E566" i="21"/>
  <c r="U566" i="21"/>
  <c r="R566" i="21"/>
  <c r="K566" i="21"/>
  <c r="H566" i="21"/>
  <c r="X566" i="21"/>
  <c r="I566" i="21"/>
  <c r="Y566" i="21"/>
  <c r="N603" i="19"/>
  <c r="K603" i="19"/>
  <c r="B603" i="19"/>
  <c r="H603" i="19"/>
  <c r="D603" i="19"/>
  <c r="I603" i="19"/>
  <c r="E603" i="19"/>
  <c r="R603" i="19"/>
  <c r="O603" i="19"/>
  <c r="L603" i="19"/>
  <c r="M603" i="19"/>
  <c r="F603" i="19"/>
  <c r="V603" i="19"/>
  <c r="S603" i="19"/>
  <c r="P603" i="19"/>
  <c r="Q603" i="19"/>
  <c r="J603" i="19"/>
  <c r="C603" i="19"/>
  <c r="G603" i="19"/>
  <c r="W603" i="19"/>
  <c r="Y603" i="19"/>
  <c r="T603" i="19"/>
  <c r="X603" i="19"/>
  <c r="U603" i="19"/>
  <c r="A454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F453" i="24"/>
  <c r="J453" i="24"/>
  <c r="N453" i="24"/>
  <c r="R453" i="24"/>
  <c r="V453" i="24"/>
  <c r="B453" i="24"/>
  <c r="C601" i="21"/>
  <c r="B601" i="21"/>
  <c r="A602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4" i="24"/>
  <c r="J813" i="24"/>
  <c r="C813" i="24"/>
  <c r="G813" i="24"/>
  <c r="I813" i="24"/>
  <c r="B813" i="24"/>
  <c r="H813" i="24"/>
  <c r="D813" i="24"/>
  <c r="E813" i="24"/>
  <c r="F813" i="24"/>
  <c r="S813" i="24"/>
  <c r="X813" i="24"/>
  <c r="Q813" i="24"/>
  <c r="P813" i="24"/>
  <c r="N813" i="24"/>
  <c r="O813" i="24"/>
  <c r="T813" i="24"/>
  <c r="W813" i="24"/>
  <c r="Y813" i="24"/>
  <c r="U813" i="24"/>
  <c r="K813" i="24"/>
  <c r="R813" i="24"/>
  <c r="L813" i="24"/>
  <c r="V813" i="24"/>
  <c r="M813" i="24"/>
  <c r="Y669" i="24"/>
  <c r="G669" i="24"/>
  <c r="A670" i="24"/>
  <c r="E669" i="24"/>
  <c r="C669" i="24"/>
  <c r="F669" i="24"/>
  <c r="D669" i="24"/>
  <c r="B669" i="24"/>
  <c r="S669" i="24"/>
  <c r="J669" i="24"/>
  <c r="O669" i="24"/>
  <c r="I669" i="24"/>
  <c r="Q669" i="24"/>
  <c r="H669" i="24"/>
  <c r="N669" i="24"/>
  <c r="P669" i="24"/>
  <c r="M669" i="24"/>
  <c r="K669" i="24"/>
  <c r="L669" i="24"/>
  <c r="R669" i="24"/>
  <c r="U669" i="24"/>
  <c r="V669" i="24"/>
  <c r="X669" i="24"/>
  <c r="W669" i="24"/>
  <c r="T669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5" i="24"/>
  <c r="I525" i="24"/>
  <c r="M525" i="24"/>
  <c r="E525" i="24"/>
  <c r="N525" i="24"/>
  <c r="K525" i="24"/>
  <c r="F525" i="24"/>
  <c r="J525" i="24"/>
  <c r="G525" i="24"/>
  <c r="A526" i="24"/>
  <c r="O525" i="24"/>
  <c r="H525" i="24"/>
  <c r="L525" i="24"/>
  <c r="P525" i="24"/>
  <c r="C525" i="24"/>
  <c r="B525" i="24"/>
  <c r="R525" i="24"/>
  <c r="V525" i="24"/>
  <c r="Q525" i="24"/>
  <c r="S525" i="24"/>
  <c r="U525" i="24"/>
  <c r="X525" i="24"/>
  <c r="T525" i="24"/>
  <c r="Y525" i="24"/>
  <c r="W525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5" i="24"/>
  <c r="B705" i="24"/>
  <c r="H705" i="24"/>
  <c r="C705" i="24"/>
  <c r="Y705" i="24"/>
  <c r="D705" i="24"/>
  <c r="A706" i="24"/>
  <c r="E705" i="24"/>
  <c r="S705" i="24"/>
  <c r="F705" i="24"/>
  <c r="P705" i="24"/>
  <c r="O705" i="24"/>
  <c r="K705" i="24"/>
  <c r="N705" i="24"/>
  <c r="J705" i="24"/>
  <c r="M705" i="24"/>
  <c r="R705" i="24"/>
  <c r="Q705" i="24"/>
  <c r="I705" i="24"/>
  <c r="L705" i="24"/>
  <c r="T705" i="24"/>
  <c r="X705" i="24"/>
  <c r="V705" i="24"/>
  <c r="W705" i="24"/>
  <c r="U705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2" i="24"/>
  <c r="F452" i="24"/>
  <c r="X452" i="24"/>
  <c r="C452" i="24"/>
  <c r="I452" i="24"/>
  <c r="W452" i="24"/>
  <c r="M452" i="24"/>
  <c r="D452" i="24"/>
  <c r="V452" i="24"/>
  <c r="E452" i="24"/>
  <c r="S452" i="24"/>
  <c r="Y452" i="24"/>
  <c r="P452" i="24"/>
  <c r="B452" i="24"/>
  <c r="T452" i="24"/>
  <c r="O452" i="24"/>
  <c r="U452" i="24"/>
  <c r="L452" i="24"/>
  <c r="N452" i="24"/>
  <c r="R452" i="24"/>
  <c r="Q452" i="24"/>
  <c r="H452" i="24"/>
  <c r="J452" i="24"/>
  <c r="G452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9" i="24"/>
  <c r="F489" i="24"/>
  <c r="X489" i="24"/>
  <c r="C489" i="24"/>
  <c r="I489" i="24"/>
  <c r="W489" i="24"/>
  <c r="M489" i="24"/>
  <c r="D489" i="24"/>
  <c r="V489" i="24"/>
  <c r="E489" i="24"/>
  <c r="S489" i="24"/>
  <c r="Y489" i="24"/>
  <c r="P489" i="24"/>
  <c r="B489" i="24"/>
  <c r="T489" i="24"/>
  <c r="O489" i="24"/>
  <c r="U489" i="24"/>
  <c r="L489" i="24"/>
  <c r="N489" i="24"/>
  <c r="R489" i="24"/>
  <c r="Q489" i="24"/>
  <c r="H489" i="24"/>
  <c r="J489" i="24"/>
  <c r="A490" i="24"/>
  <c r="A491" i="24" s="1"/>
  <c r="G489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7" i="24"/>
  <c r="P777" i="24"/>
  <c r="A778" i="24"/>
  <c r="Q777" i="24"/>
  <c r="S777" i="24"/>
  <c r="R777" i="24"/>
  <c r="X777" i="24"/>
  <c r="O777" i="24"/>
  <c r="J777" i="24"/>
  <c r="T777" i="24"/>
  <c r="K777" i="24"/>
  <c r="N777" i="24"/>
  <c r="M777" i="24"/>
  <c r="L777" i="24"/>
  <c r="C777" i="24"/>
  <c r="G777" i="24"/>
  <c r="H777" i="24"/>
  <c r="D777" i="24"/>
  <c r="B777" i="24"/>
  <c r="F777" i="24"/>
  <c r="E777" i="24"/>
  <c r="I777" i="24"/>
  <c r="W777" i="24"/>
  <c r="U777" i="24"/>
  <c r="V777" i="24"/>
  <c r="F849" i="24"/>
  <c r="H849" i="24"/>
  <c r="C849" i="24"/>
  <c r="B849" i="24"/>
  <c r="D849" i="24"/>
  <c r="A850" i="24"/>
  <c r="I849" i="24"/>
  <c r="K849" i="24"/>
  <c r="J849" i="24"/>
  <c r="E849" i="24"/>
  <c r="G849" i="24"/>
  <c r="W849" i="24"/>
  <c r="U849" i="24"/>
  <c r="X849" i="24"/>
  <c r="N849" i="24"/>
  <c r="L849" i="24"/>
  <c r="O849" i="24"/>
  <c r="R849" i="24"/>
  <c r="Y849" i="24"/>
  <c r="S849" i="24"/>
  <c r="V849" i="24"/>
  <c r="M849" i="24"/>
  <c r="P849" i="24"/>
  <c r="Q849" i="24"/>
  <c r="T849" i="24"/>
  <c r="Q741" i="24"/>
  <c r="T741" i="24"/>
  <c r="W741" i="24"/>
  <c r="G741" i="24"/>
  <c r="N741" i="24"/>
  <c r="I741" i="24"/>
  <c r="P741" i="24"/>
  <c r="S741" i="24"/>
  <c r="C741" i="24"/>
  <c r="J741" i="24"/>
  <c r="E741" i="24"/>
  <c r="H741" i="24"/>
  <c r="O741" i="24"/>
  <c r="A742" i="24"/>
  <c r="F741" i="24"/>
  <c r="Y741" i="24"/>
  <c r="X741" i="24"/>
  <c r="D741" i="24"/>
  <c r="K741" i="24"/>
  <c r="R741" i="24"/>
  <c r="B741" i="24"/>
  <c r="M741" i="24"/>
  <c r="L741" i="24"/>
  <c r="V741" i="24"/>
  <c r="U741" i="24"/>
  <c r="O633" i="24"/>
  <c r="A634" i="24"/>
  <c r="B633" i="24"/>
  <c r="E633" i="24"/>
  <c r="H633" i="24"/>
  <c r="K633" i="24"/>
  <c r="R633" i="24"/>
  <c r="Y633" i="24"/>
  <c r="X633" i="24"/>
  <c r="D633" i="24"/>
  <c r="G633" i="24"/>
  <c r="J633" i="24"/>
  <c r="Q633" i="24"/>
  <c r="T633" i="24"/>
  <c r="S633" i="24"/>
  <c r="C633" i="24"/>
  <c r="F633" i="24"/>
  <c r="I633" i="24"/>
  <c r="P633" i="24"/>
  <c r="L633" i="24"/>
  <c r="M633" i="24"/>
  <c r="N633" i="24"/>
  <c r="W633" i="24"/>
  <c r="U633" i="24"/>
  <c r="V633" i="24"/>
  <c r="E561" i="24"/>
  <c r="F561" i="24"/>
  <c r="D561" i="24"/>
  <c r="I561" i="24"/>
  <c r="J561" i="24"/>
  <c r="H561" i="24"/>
  <c r="A562" i="24"/>
  <c r="C561" i="24"/>
  <c r="P561" i="24"/>
  <c r="B561" i="24"/>
  <c r="G561" i="24"/>
  <c r="M561" i="24"/>
  <c r="K561" i="24"/>
  <c r="N561" i="24"/>
  <c r="L561" i="24"/>
  <c r="O561" i="24"/>
  <c r="T561" i="24"/>
  <c r="U561" i="24"/>
  <c r="Y561" i="24"/>
  <c r="V561" i="24"/>
  <c r="S561" i="24"/>
  <c r="W561" i="24"/>
  <c r="Q561" i="24"/>
  <c r="X561" i="24"/>
  <c r="R561" i="24"/>
  <c r="Q597" i="24"/>
  <c r="J597" i="24"/>
  <c r="C597" i="24"/>
  <c r="S597" i="24"/>
  <c r="P597" i="24"/>
  <c r="Y597" i="24"/>
  <c r="N597" i="24"/>
  <c r="G597" i="24"/>
  <c r="W597" i="24"/>
  <c r="T597" i="24"/>
  <c r="E597" i="24"/>
  <c r="B597" i="24"/>
  <c r="R597" i="24"/>
  <c r="K597" i="24"/>
  <c r="D597" i="24"/>
  <c r="X597" i="24"/>
  <c r="I597" i="24"/>
  <c r="F597" i="24"/>
  <c r="A598" i="24"/>
  <c r="O597" i="24"/>
  <c r="H597" i="24"/>
  <c r="L597" i="24"/>
  <c r="M597" i="24"/>
  <c r="U597" i="24"/>
  <c r="V597" i="24"/>
  <c r="K885" i="24"/>
  <c r="R885" i="24"/>
  <c r="B885" i="24"/>
  <c r="E885" i="24"/>
  <c r="H885" i="24"/>
  <c r="W885" i="24"/>
  <c r="G885" i="24"/>
  <c r="N885" i="24"/>
  <c r="Y885" i="24"/>
  <c r="X885" i="24"/>
  <c r="D885" i="24"/>
  <c r="S885" i="24"/>
  <c r="C885" i="24"/>
  <c r="J885" i="24"/>
  <c r="Q885" i="24"/>
  <c r="T885" i="24"/>
  <c r="O885" i="24"/>
  <c r="A886" i="24"/>
  <c r="F885" i="24"/>
  <c r="I885" i="24"/>
  <c r="P885" i="24"/>
  <c r="M885" i="24"/>
  <c r="L885" i="24"/>
  <c r="V885" i="24"/>
  <c r="U885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N566" i="23" l="1"/>
  <c r="G566" i="23"/>
  <c r="W566" i="23"/>
  <c r="D566" i="23"/>
  <c r="T566" i="23"/>
  <c r="E566" i="23"/>
  <c r="U566" i="23"/>
  <c r="R566" i="23"/>
  <c r="K566" i="23"/>
  <c r="H566" i="23"/>
  <c r="X566" i="23"/>
  <c r="I566" i="23"/>
  <c r="Y566" i="23"/>
  <c r="F566" i="23"/>
  <c r="V566" i="23"/>
  <c r="O566" i="23"/>
  <c r="L566" i="23"/>
  <c r="M566" i="23"/>
  <c r="J566" i="23"/>
  <c r="B566" i="23"/>
  <c r="C566" i="23"/>
  <c r="S566" i="23"/>
  <c r="P566" i="23"/>
  <c r="Q566" i="23"/>
  <c r="C454" i="24"/>
  <c r="S454" i="24"/>
  <c r="P454" i="24"/>
  <c r="M454" i="24"/>
  <c r="J454" i="24"/>
  <c r="B454" i="24"/>
  <c r="G454" i="24"/>
  <c r="W454" i="24"/>
  <c r="D454" i="24"/>
  <c r="T454" i="24"/>
  <c r="Q454" i="24"/>
  <c r="N454" i="24"/>
  <c r="K454" i="24"/>
  <c r="H454" i="24"/>
  <c r="X454" i="24"/>
  <c r="E454" i="24"/>
  <c r="U454" i="24"/>
  <c r="R454" i="24"/>
  <c r="O454" i="24"/>
  <c r="L454" i="24"/>
  <c r="I454" i="24"/>
  <c r="Y454" i="24"/>
  <c r="F454" i="24"/>
  <c r="V454" i="24"/>
  <c r="A603" i="23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A492" i="24"/>
  <c r="E491" i="24"/>
  <c r="I491" i="24"/>
  <c r="M491" i="24"/>
  <c r="Q491" i="24"/>
  <c r="U491" i="24"/>
  <c r="Y491" i="24"/>
  <c r="F491" i="24"/>
  <c r="J491" i="24"/>
  <c r="N491" i="24"/>
  <c r="R491" i="24"/>
  <c r="V491" i="24"/>
  <c r="B491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90" i="24"/>
  <c r="E490" i="24"/>
  <c r="S490" i="24"/>
  <c r="Y490" i="24"/>
  <c r="L490" i="24"/>
  <c r="K490" i="24"/>
  <c r="O490" i="24"/>
  <c r="U490" i="24"/>
  <c r="H490" i="24"/>
  <c r="N490" i="24"/>
  <c r="M490" i="24"/>
  <c r="Q490" i="24"/>
  <c r="D490" i="24"/>
  <c r="J490" i="24"/>
  <c r="X490" i="24"/>
  <c r="G490" i="24"/>
  <c r="B490" i="24"/>
  <c r="P490" i="24"/>
  <c r="F490" i="24"/>
  <c r="T490" i="24"/>
  <c r="C490" i="24"/>
  <c r="I490" i="24"/>
  <c r="W490" i="24"/>
  <c r="R490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6" i="24"/>
  <c r="H886" i="24"/>
  <c r="C886" i="24"/>
  <c r="B886" i="24"/>
  <c r="D886" i="24"/>
  <c r="A887" i="24"/>
  <c r="I886" i="24"/>
  <c r="K886" i="24"/>
  <c r="J886" i="24"/>
  <c r="E886" i="24"/>
  <c r="G886" i="24"/>
  <c r="N886" i="24"/>
  <c r="L886" i="24"/>
  <c r="X886" i="24"/>
  <c r="M886" i="24"/>
  <c r="Y886" i="24"/>
  <c r="S886" i="24"/>
  <c r="O886" i="24"/>
  <c r="T886" i="24"/>
  <c r="P886" i="24"/>
  <c r="V886" i="24"/>
  <c r="W886" i="24"/>
  <c r="U886" i="24"/>
  <c r="Q886" i="24"/>
  <c r="R886" i="24"/>
  <c r="I598" i="24"/>
  <c r="J598" i="24"/>
  <c r="H598" i="24"/>
  <c r="A599" i="24"/>
  <c r="C598" i="24"/>
  <c r="P598" i="24"/>
  <c r="B598" i="24"/>
  <c r="G598" i="24"/>
  <c r="E598" i="24"/>
  <c r="F598" i="24"/>
  <c r="D598" i="24"/>
  <c r="M598" i="24"/>
  <c r="N598" i="24"/>
  <c r="K598" i="24"/>
  <c r="O598" i="24"/>
  <c r="L598" i="24"/>
  <c r="R598" i="24"/>
  <c r="X598" i="24"/>
  <c r="S598" i="24"/>
  <c r="T598" i="24"/>
  <c r="W598" i="24"/>
  <c r="U598" i="24"/>
  <c r="Q598" i="24"/>
  <c r="V598" i="24"/>
  <c r="Y598" i="24"/>
  <c r="R634" i="24"/>
  <c r="B634" i="24"/>
  <c r="E634" i="24"/>
  <c r="H634" i="24"/>
  <c r="O634" i="24"/>
  <c r="N634" i="24"/>
  <c r="Y634" i="24"/>
  <c r="X634" i="24"/>
  <c r="D634" i="24"/>
  <c r="K634" i="24"/>
  <c r="J634" i="24"/>
  <c r="Q634" i="24"/>
  <c r="T634" i="24"/>
  <c r="W634" i="24"/>
  <c r="G634" i="24"/>
  <c r="A635" i="24"/>
  <c r="F634" i="24"/>
  <c r="I634" i="24"/>
  <c r="P634" i="24"/>
  <c r="S634" i="24"/>
  <c r="C634" i="24"/>
  <c r="M634" i="24"/>
  <c r="L634" i="24"/>
  <c r="U634" i="24"/>
  <c r="V634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2" i="24"/>
  <c r="C742" i="24"/>
  <c r="Y742" i="24"/>
  <c r="D742" i="24"/>
  <c r="A743" i="24"/>
  <c r="E742" i="24"/>
  <c r="S742" i="24"/>
  <c r="F742" i="24"/>
  <c r="G742" i="24"/>
  <c r="B742" i="24"/>
  <c r="N742" i="24"/>
  <c r="M742" i="24"/>
  <c r="K742" i="24"/>
  <c r="P742" i="24"/>
  <c r="R742" i="24"/>
  <c r="J742" i="24"/>
  <c r="L742" i="24"/>
  <c r="I742" i="24"/>
  <c r="Q742" i="24"/>
  <c r="O742" i="24"/>
  <c r="W742" i="24"/>
  <c r="T742" i="24"/>
  <c r="X742" i="24"/>
  <c r="V742" i="24"/>
  <c r="U742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4" i="24"/>
  <c r="S814" i="24"/>
  <c r="R814" i="24"/>
  <c r="X814" i="24"/>
  <c r="O814" i="24"/>
  <c r="J814" i="24"/>
  <c r="T814" i="24"/>
  <c r="K814" i="24"/>
  <c r="Y814" i="24"/>
  <c r="P814" i="24"/>
  <c r="A815" i="24"/>
  <c r="M814" i="24"/>
  <c r="N814" i="24"/>
  <c r="L814" i="24"/>
  <c r="D814" i="24"/>
  <c r="I814" i="24"/>
  <c r="F814" i="24"/>
  <c r="G814" i="24"/>
  <c r="E814" i="24"/>
  <c r="B814" i="24"/>
  <c r="C814" i="24"/>
  <c r="H814" i="24"/>
  <c r="W814" i="24"/>
  <c r="U814" i="24"/>
  <c r="V814" i="24"/>
  <c r="J562" i="24"/>
  <c r="H562" i="24"/>
  <c r="E562" i="24"/>
  <c r="A563" i="24"/>
  <c r="P562" i="24"/>
  <c r="I562" i="24"/>
  <c r="G562" i="24"/>
  <c r="F562" i="24"/>
  <c r="D562" i="24"/>
  <c r="K562" i="24"/>
  <c r="O562" i="24"/>
  <c r="M562" i="24"/>
  <c r="L562" i="24"/>
  <c r="N562" i="24"/>
  <c r="B562" i="24"/>
  <c r="C562" i="24"/>
  <c r="V562" i="24"/>
  <c r="U562" i="24"/>
  <c r="R562" i="24"/>
  <c r="T562" i="24"/>
  <c r="X562" i="24"/>
  <c r="Y562" i="24"/>
  <c r="W562" i="24"/>
  <c r="S562" i="24"/>
  <c r="Q562" i="24"/>
  <c r="A851" i="24"/>
  <c r="J850" i="24"/>
  <c r="G850" i="24"/>
  <c r="C850" i="24"/>
  <c r="B850" i="24"/>
  <c r="I850" i="24"/>
  <c r="F850" i="24"/>
  <c r="D850" i="24"/>
  <c r="E850" i="24"/>
  <c r="H850" i="24"/>
  <c r="V850" i="24"/>
  <c r="R850" i="24"/>
  <c r="P850" i="24"/>
  <c r="O850" i="24"/>
  <c r="Q850" i="24"/>
  <c r="M850" i="24"/>
  <c r="S850" i="24"/>
  <c r="U850" i="24"/>
  <c r="X850" i="24"/>
  <c r="T850" i="24"/>
  <c r="N850" i="24"/>
  <c r="L850" i="24"/>
  <c r="K850" i="24"/>
  <c r="W850" i="24"/>
  <c r="Y850" i="24"/>
  <c r="X778" i="24"/>
  <c r="D778" i="24"/>
  <c r="K778" i="24"/>
  <c r="R778" i="24"/>
  <c r="B778" i="24"/>
  <c r="E778" i="24"/>
  <c r="T778" i="24"/>
  <c r="W778" i="24"/>
  <c r="G778" i="24"/>
  <c r="N778" i="24"/>
  <c r="Y778" i="24"/>
  <c r="P778" i="24"/>
  <c r="S778" i="24"/>
  <c r="C778" i="24"/>
  <c r="J778" i="24"/>
  <c r="Q778" i="24"/>
  <c r="H778" i="24"/>
  <c r="O778" i="24"/>
  <c r="A779" i="24"/>
  <c r="F778" i="24"/>
  <c r="I778" i="24"/>
  <c r="L778" i="24"/>
  <c r="M778" i="24"/>
  <c r="U778" i="24"/>
  <c r="V778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6" i="24"/>
  <c r="G706" i="24"/>
  <c r="B706" i="24"/>
  <c r="E706" i="24"/>
  <c r="C706" i="24"/>
  <c r="D706" i="24"/>
  <c r="A707" i="24"/>
  <c r="S706" i="24"/>
  <c r="F706" i="24"/>
  <c r="P706" i="24"/>
  <c r="R706" i="24"/>
  <c r="J706" i="24"/>
  <c r="M706" i="24"/>
  <c r="I706" i="24"/>
  <c r="L706" i="24"/>
  <c r="H706" i="24"/>
  <c r="N706" i="24"/>
  <c r="Q706" i="24"/>
  <c r="O706" i="24"/>
  <c r="K706" i="24"/>
  <c r="T706" i="24"/>
  <c r="U706" i="24"/>
  <c r="X706" i="24"/>
  <c r="V706" i="24"/>
  <c r="W706" i="24"/>
  <c r="R526" i="24"/>
  <c r="Q526" i="24"/>
  <c r="X526" i="24"/>
  <c r="L526" i="24"/>
  <c r="N526" i="24"/>
  <c r="K526" i="24"/>
  <c r="F526" i="24"/>
  <c r="E526" i="24"/>
  <c r="A527" i="24"/>
  <c r="A528" i="24" s="1"/>
  <c r="G526" i="24"/>
  <c r="D526" i="24"/>
  <c r="O526" i="24"/>
  <c r="J526" i="24"/>
  <c r="I526" i="24"/>
  <c r="P526" i="24"/>
  <c r="M526" i="24"/>
  <c r="T526" i="24"/>
  <c r="H526" i="24"/>
  <c r="S526" i="24"/>
  <c r="Y526" i="24"/>
  <c r="B526" i="24"/>
  <c r="C526" i="24"/>
  <c r="U526" i="24"/>
  <c r="W526" i="24"/>
  <c r="V526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70" i="24"/>
  <c r="C670" i="24"/>
  <c r="F670" i="24"/>
  <c r="I670" i="24"/>
  <c r="P670" i="24"/>
  <c r="O670" i="24"/>
  <c r="A671" i="24"/>
  <c r="B670" i="24"/>
  <c r="E670" i="24"/>
  <c r="H670" i="24"/>
  <c r="K670" i="24"/>
  <c r="R670" i="24"/>
  <c r="Y670" i="24"/>
  <c r="X670" i="24"/>
  <c r="D670" i="24"/>
  <c r="G670" i="24"/>
  <c r="J670" i="24"/>
  <c r="Q670" i="24"/>
  <c r="T670" i="24"/>
  <c r="N670" i="24"/>
  <c r="M670" i="24"/>
  <c r="L670" i="24"/>
  <c r="W670" i="24"/>
  <c r="U670" i="24"/>
  <c r="V670" i="24"/>
  <c r="N603" i="21" l="1"/>
  <c r="G603" i="21"/>
  <c r="W603" i="21"/>
  <c r="D603" i="21"/>
  <c r="T603" i="21"/>
  <c r="E603" i="21"/>
  <c r="U603" i="21"/>
  <c r="R603" i="21"/>
  <c r="K603" i="21"/>
  <c r="H603" i="21"/>
  <c r="X603" i="21"/>
  <c r="I603" i="21"/>
  <c r="Y603" i="21"/>
  <c r="F603" i="21"/>
  <c r="V603" i="21"/>
  <c r="O603" i="21"/>
  <c r="L603" i="21"/>
  <c r="M603" i="21"/>
  <c r="J603" i="21"/>
  <c r="B603" i="21"/>
  <c r="C603" i="21"/>
  <c r="S603" i="21"/>
  <c r="P603" i="21"/>
  <c r="Q603" i="21"/>
  <c r="F640" i="21"/>
  <c r="J640" i="21"/>
  <c r="N640" i="21"/>
  <c r="R640" i="21"/>
  <c r="V640" i="21"/>
  <c r="B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K492" i="24"/>
  <c r="H492" i="24"/>
  <c r="X492" i="24"/>
  <c r="E492" i="24"/>
  <c r="U492" i="24"/>
  <c r="R492" i="24"/>
  <c r="O492" i="24"/>
  <c r="L492" i="24"/>
  <c r="I492" i="24"/>
  <c r="Y492" i="24"/>
  <c r="F492" i="24"/>
  <c r="V492" i="24"/>
  <c r="C492" i="24"/>
  <c r="S492" i="24"/>
  <c r="P492" i="24"/>
  <c r="M492" i="24"/>
  <c r="J492" i="24"/>
  <c r="B492" i="24"/>
  <c r="G492" i="24"/>
  <c r="W492" i="24"/>
  <c r="D492" i="24"/>
  <c r="T492" i="24"/>
  <c r="Q492" i="24"/>
  <c r="N492" i="24"/>
  <c r="F603" i="23"/>
  <c r="V603" i="23"/>
  <c r="O603" i="23"/>
  <c r="L603" i="23"/>
  <c r="M603" i="23"/>
  <c r="J603" i="23"/>
  <c r="B603" i="23"/>
  <c r="C603" i="23"/>
  <c r="S603" i="23"/>
  <c r="P603" i="23"/>
  <c r="Q603" i="23"/>
  <c r="N603" i="23"/>
  <c r="G603" i="23"/>
  <c r="W603" i="23"/>
  <c r="D603" i="23"/>
  <c r="T603" i="23"/>
  <c r="E603" i="23"/>
  <c r="U603" i="23"/>
  <c r="R603" i="23"/>
  <c r="K603" i="23"/>
  <c r="H603" i="23"/>
  <c r="X603" i="23"/>
  <c r="I603" i="23"/>
  <c r="Y603" i="23"/>
  <c r="A529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F528" i="24"/>
  <c r="J528" i="24"/>
  <c r="N528" i="24"/>
  <c r="R528" i="24"/>
  <c r="V528" i="24"/>
  <c r="B528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O563" i="24"/>
  <c r="P563" i="24"/>
  <c r="E563" i="24"/>
  <c r="F563" i="24"/>
  <c r="S563" i="24"/>
  <c r="T563" i="24"/>
  <c r="I563" i="24"/>
  <c r="J563" i="24"/>
  <c r="G563" i="24"/>
  <c r="D563" i="24"/>
  <c r="X563" i="24"/>
  <c r="Q563" i="24"/>
  <c r="R563" i="24"/>
  <c r="K563" i="24"/>
  <c r="H563" i="24"/>
  <c r="A564" i="24"/>
  <c r="A565" i="24" s="1"/>
  <c r="Y563" i="24"/>
  <c r="L563" i="24"/>
  <c r="N563" i="24"/>
  <c r="M563" i="24"/>
  <c r="C563" i="24"/>
  <c r="B563" i="24"/>
  <c r="V563" i="24"/>
  <c r="W563" i="24"/>
  <c r="U563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9" i="24"/>
  <c r="F599" i="24"/>
  <c r="G599" i="24"/>
  <c r="E599" i="24"/>
  <c r="J599" i="24"/>
  <c r="D599" i="24"/>
  <c r="I599" i="24"/>
  <c r="H599" i="24"/>
  <c r="A600" i="24"/>
  <c r="K599" i="24"/>
  <c r="L599" i="24"/>
  <c r="M599" i="24"/>
  <c r="O599" i="24"/>
  <c r="N599" i="24"/>
  <c r="B599" i="24"/>
  <c r="C599" i="24"/>
  <c r="V599" i="24"/>
  <c r="X599" i="24"/>
  <c r="T599" i="24"/>
  <c r="Q599" i="24"/>
  <c r="S599" i="24"/>
  <c r="W599" i="24"/>
  <c r="R599" i="24"/>
  <c r="U599" i="24"/>
  <c r="Y599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7" i="24"/>
  <c r="H707" i="24"/>
  <c r="K707" i="24"/>
  <c r="R707" i="24"/>
  <c r="Y707" i="24"/>
  <c r="X707" i="24"/>
  <c r="D707" i="24"/>
  <c r="G707" i="24"/>
  <c r="J707" i="24"/>
  <c r="Q707" i="24"/>
  <c r="T707" i="24"/>
  <c r="S707" i="24"/>
  <c r="C707" i="24"/>
  <c r="F707" i="24"/>
  <c r="I707" i="24"/>
  <c r="P707" i="24"/>
  <c r="O707" i="24"/>
  <c r="A708" i="24"/>
  <c r="B707" i="24"/>
  <c r="L707" i="24"/>
  <c r="M707" i="24"/>
  <c r="N707" i="24"/>
  <c r="V707" i="24"/>
  <c r="W707" i="24"/>
  <c r="U707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1" i="24"/>
  <c r="G671" i="24"/>
  <c r="N671" i="24"/>
  <c r="Y671" i="24"/>
  <c r="X671" i="24"/>
  <c r="D671" i="24"/>
  <c r="S671" i="24"/>
  <c r="C671" i="24"/>
  <c r="J671" i="24"/>
  <c r="Q671" i="24"/>
  <c r="T671" i="24"/>
  <c r="O671" i="24"/>
  <c r="A672" i="24"/>
  <c r="F671" i="24"/>
  <c r="I671" i="24"/>
  <c r="P671" i="24"/>
  <c r="K671" i="24"/>
  <c r="R671" i="24"/>
  <c r="B671" i="24"/>
  <c r="E671" i="24"/>
  <c r="H671" i="24"/>
  <c r="M671" i="24"/>
  <c r="L671" i="24"/>
  <c r="V671" i="24"/>
  <c r="U671" i="24"/>
  <c r="P527" i="24"/>
  <c r="K527" i="24"/>
  <c r="B527" i="24"/>
  <c r="X527" i="24"/>
  <c r="S527" i="24"/>
  <c r="I527" i="24"/>
  <c r="D527" i="24"/>
  <c r="R527" i="24"/>
  <c r="Q527" i="24"/>
  <c r="L527" i="24"/>
  <c r="Y527" i="24"/>
  <c r="T527" i="24"/>
  <c r="O527" i="24"/>
  <c r="F527" i="24"/>
  <c r="E527" i="24"/>
  <c r="G527" i="24"/>
  <c r="N527" i="24"/>
  <c r="M527" i="24"/>
  <c r="H527" i="24"/>
  <c r="C527" i="24"/>
  <c r="J527" i="24"/>
  <c r="W527" i="24"/>
  <c r="U527" i="24"/>
  <c r="V527" i="24"/>
  <c r="S851" i="24"/>
  <c r="R851" i="24"/>
  <c r="X851" i="24"/>
  <c r="O851" i="24"/>
  <c r="J851" i="24"/>
  <c r="T851" i="24"/>
  <c r="K851" i="24"/>
  <c r="Y851" i="24"/>
  <c r="P851" i="24"/>
  <c r="A852" i="24"/>
  <c r="Q851" i="24"/>
  <c r="M851" i="24"/>
  <c r="L851" i="24"/>
  <c r="N851" i="24"/>
  <c r="I851" i="24"/>
  <c r="E851" i="24"/>
  <c r="H851" i="24"/>
  <c r="D851" i="24"/>
  <c r="G851" i="24"/>
  <c r="C851" i="24"/>
  <c r="F851" i="24"/>
  <c r="B851" i="24"/>
  <c r="U851" i="24"/>
  <c r="V851" i="24"/>
  <c r="W851" i="24"/>
  <c r="Q815" i="24"/>
  <c r="T815" i="24"/>
  <c r="W815" i="24"/>
  <c r="G815" i="24"/>
  <c r="N815" i="24"/>
  <c r="I815" i="24"/>
  <c r="P815" i="24"/>
  <c r="S815" i="24"/>
  <c r="C815" i="24"/>
  <c r="J815" i="24"/>
  <c r="E815" i="24"/>
  <c r="H815" i="24"/>
  <c r="O815" i="24"/>
  <c r="A816" i="24"/>
  <c r="F815" i="24"/>
  <c r="Y815" i="24"/>
  <c r="X815" i="24"/>
  <c r="D815" i="24"/>
  <c r="K815" i="24"/>
  <c r="R815" i="24"/>
  <c r="B815" i="24"/>
  <c r="M815" i="24"/>
  <c r="L815" i="24"/>
  <c r="V815" i="24"/>
  <c r="U815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9" i="24"/>
  <c r="H779" i="24"/>
  <c r="C779" i="24"/>
  <c r="B779" i="24"/>
  <c r="D779" i="24"/>
  <c r="Y779" i="24"/>
  <c r="S779" i="24"/>
  <c r="A780" i="24"/>
  <c r="E779" i="24"/>
  <c r="G779" i="24"/>
  <c r="J779" i="24"/>
  <c r="O779" i="24"/>
  <c r="R779" i="24"/>
  <c r="Q779" i="24"/>
  <c r="I779" i="24"/>
  <c r="P779" i="24"/>
  <c r="M779" i="24"/>
  <c r="K779" i="24"/>
  <c r="N779" i="24"/>
  <c r="L779" i="24"/>
  <c r="T779" i="24"/>
  <c r="W779" i="24"/>
  <c r="X779" i="24"/>
  <c r="U779" i="24"/>
  <c r="V779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3" i="24"/>
  <c r="D743" i="24"/>
  <c r="B743" i="24"/>
  <c r="S743" i="24"/>
  <c r="Y743" i="24"/>
  <c r="G743" i="24"/>
  <c r="A744" i="24"/>
  <c r="E743" i="24"/>
  <c r="C743" i="24"/>
  <c r="R743" i="24"/>
  <c r="N743" i="24"/>
  <c r="J743" i="24"/>
  <c r="M743" i="24"/>
  <c r="I743" i="24"/>
  <c r="Q743" i="24"/>
  <c r="L743" i="24"/>
  <c r="H743" i="24"/>
  <c r="P743" i="24"/>
  <c r="O743" i="24"/>
  <c r="K743" i="24"/>
  <c r="U743" i="24"/>
  <c r="V743" i="24"/>
  <c r="X743" i="24"/>
  <c r="T743" i="24"/>
  <c r="W743" i="24"/>
  <c r="G635" i="24"/>
  <c r="F635" i="24"/>
  <c r="P635" i="24"/>
  <c r="C635" i="24"/>
  <c r="B635" i="24"/>
  <c r="H635" i="24"/>
  <c r="A636" i="24"/>
  <c r="I635" i="24"/>
  <c r="D635" i="24"/>
  <c r="J635" i="24"/>
  <c r="E635" i="24"/>
  <c r="K635" i="24"/>
  <c r="N635" i="24"/>
  <c r="M635" i="24"/>
  <c r="O635" i="24"/>
  <c r="L635" i="24"/>
  <c r="W635" i="24"/>
  <c r="Q635" i="24"/>
  <c r="R635" i="24"/>
  <c r="S635" i="24"/>
  <c r="Y635" i="24"/>
  <c r="X635" i="24"/>
  <c r="T635" i="24"/>
  <c r="U635" i="24"/>
  <c r="V635" i="24"/>
  <c r="A888" i="24"/>
  <c r="J887" i="24"/>
  <c r="D887" i="24"/>
  <c r="G887" i="24"/>
  <c r="C887" i="24"/>
  <c r="F887" i="24"/>
  <c r="B887" i="24"/>
  <c r="I887" i="24"/>
  <c r="H887" i="24"/>
  <c r="E887" i="24"/>
  <c r="X887" i="24"/>
  <c r="T887" i="24"/>
  <c r="W887" i="24"/>
  <c r="N887" i="24"/>
  <c r="O887" i="24"/>
  <c r="K887" i="24"/>
  <c r="R887" i="24"/>
  <c r="Y887" i="24"/>
  <c r="U887" i="24"/>
  <c r="V887" i="24"/>
  <c r="M887" i="24"/>
  <c r="L887" i="24"/>
  <c r="Q887" i="24"/>
  <c r="P887" i="24"/>
  <c r="S887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F677" i="21" l="1"/>
  <c r="J677" i="21"/>
  <c r="N677" i="21"/>
  <c r="R677" i="21"/>
  <c r="V677" i="21"/>
  <c r="B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C529" i="24"/>
  <c r="S529" i="24"/>
  <c r="P529" i="24"/>
  <c r="M529" i="24"/>
  <c r="J529" i="24"/>
  <c r="B529" i="24"/>
  <c r="G529" i="24"/>
  <c r="W529" i="24"/>
  <c r="D529" i="24"/>
  <c r="T529" i="24"/>
  <c r="Q529" i="24"/>
  <c r="N529" i="24"/>
  <c r="K529" i="24"/>
  <c r="H529" i="24"/>
  <c r="X529" i="24"/>
  <c r="E529" i="24"/>
  <c r="U529" i="24"/>
  <c r="R529" i="24"/>
  <c r="O529" i="24"/>
  <c r="L529" i="24"/>
  <c r="I529" i="24"/>
  <c r="Y529" i="24"/>
  <c r="F529" i="24"/>
  <c r="V529" i="24"/>
  <c r="A566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F565" i="24"/>
  <c r="J565" i="24"/>
  <c r="N565" i="24"/>
  <c r="R565" i="24"/>
  <c r="V565" i="24"/>
  <c r="B565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P636" i="24"/>
  <c r="A637" i="24"/>
  <c r="H636" i="24"/>
  <c r="J636" i="24"/>
  <c r="I636" i="24"/>
  <c r="D636" i="24"/>
  <c r="F636" i="24"/>
  <c r="E636" i="24"/>
  <c r="G636" i="24"/>
  <c r="N636" i="24"/>
  <c r="K636" i="24"/>
  <c r="M636" i="24"/>
  <c r="O636" i="24"/>
  <c r="L636" i="24"/>
  <c r="B636" i="24"/>
  <c r="C636" i="24"/>
  <c r="Q636" i="24"/>
  <c r="V636" i="24"/>
  <c r="S636" i="24"/>
  <c r="X636" i="24"/>
  <c r="Y636" i="24"/>
  <c r="W636" i="24"/>
  <c r="T636" i="24"/>
  <c r="R636" i="24"/>
  <c r="U636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4" i="24"/>
  <c r="F564" i="24"/>
  <c r="G564" i="24"/>
  <c r="D564" i="24"/>
  <c r="X564" i="24"/>
  <c r="Y564" i="24"/>
  <c r="J564" i="24"/>
  <c r="K564" i="24"/>
  <c r="H564" i="24"/>
  <c r="E564" i="24"/>
  <c r="R564" i="24"/>
  <c r="O564" i="24"/>
  <c r="P564" i="24"/>
  <c r="I564" i="24"/>
  <c r="B564" i="24"/>
  <c r="C564" i="24"/>
  <c r="S564" i="24"/>
  <c r="T564" i="24"/>
  <c r="N564" i="24"/>
  <c r="M564" i="24"/>
  <c r="L564" i="24"/>
  <c r="W564" i="24"/>
  <c r="U564" i="24"/>
  <c r="V564" i="24"/>
  <c r="Q888" i="24"/>
  <c r="S888" i="24"/>
  <c r="R888" i="24"/>
  <c r="X888" i="24"/>
  <c r="O888" i="24"/>
  <c r="J888" i="24"/>
  <c r="T888" i="24"/>
  <c r="K888" i="24"/>
  <c r="Y888" i="24"/>
  <c r="P888" i="24"/>
  <c r="A889" i="24"/>
  <c r="M888" i="24"/>
  <c r="L888" i="24"/>
  <c r="N888" i="24"/>
  <c r="G888" i="24"/>
  <c r="C888" i="24"/>
  <c r="B888" i="24"/>
  <c r="D888" i="24"/>
  <c r="I888" i="24"/>
  <c r="E888" i="24"/>
  <c r="H888" i="24"/>
  <c r="F888" i="24"/>
  <c r="U888" i="24"/>
  <c r="V888" i="24"/>
  <c r="W888" i="24"/>
  <c r="G744" i="24"/>
  <c r="J744" i="24"/>
  <c r="Q744" i="24"/>
  <c r="T744" i="24"/>
  <c r="S744" i="24"/>
  <c r="C744" i="24"/>
  <c r="F744" i="24"/>
  <c r="I744" i="24"/>
  <c r="P744" i="24"/>
  <c r="O744" i="24"/>
  <c r="A745" i="24"/>
  <c r="B744" i="24"/>
  <c r="E744" i="24"/>
  <c r="H744" i="24"/>
  <c r="K744" i="24"/>
  <c r="R744" i="24"/>
  <c r="Y744" i="24"/>
  <c r="X744" i="24"/>
  <c r="D744" i="24"/>
  <c r="N744" i="24"/>
  <c r="M744" i="24"/>
  <c r="L744" i="24"/>
  <c r="V744" i="24"/>
  <c r="W744" i="24"/>
  <c r="U744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8" i="24"/>
  <c r="W708" i="24"/>
  <c r="G708" i="24"/>
  <c r="N708" i="24"/>
  <c r="Y708" i="24"/>
  <c r="P708" i="24"/>
  <c r="S708" i="24"/>
  <c r="C708" i="24"/>
  <c r="J708" i="24"/>
  <c r="Q708" i="24"/>
  <c r="H708" i="24"/>
  <c r="O708" i="24"/>
  <c r="A709" i="24"/>
  <c r="F708" i="24"/>
  <c r="I708" i="24"/>
  <c r="X708" i="24"/>
  <c r="D708" i="24"/>
  <c r="K708" i="24"/>
  <c r="R708" i="24"/>
  <c r="B708" i="24"/>
  <c r="E708" i="24"/>
  <c r="L708" i="24"/>
  <c r="M708" i="24"/>
  <c r="U708" i="24"/>
  <c r="V708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600" i="24"/>
  <c r="F600" i="24"/>
  <c r="K600" i="24"/>
  <c r="H600" i="24"/>
  <c r="A601" i="24"/>
  <c r="A602" i="24" s="1"/>
  <c r="I600" i="24"/>
  <c r="J600" i="24"/>
  <c r="O600" i="24"/>
  <c r="P600" i="24"/>
  <c r="Q600" i="24"/>
  <c r="R600" i="24"/>
  <c r="S600" i="24"/>
  <c r="T600" i="24"/>
  <c r="Y600" i="24"/>
  <c r="G600" i="24"/>
  <c r="D600" i="24"/>
  <c r="X600" i="24"/>
  <c r="N600" i="24"/>
  <c r="L600" i="24"/>
  <c r="M600" i="24"/>
  <c r="B600" i="24"/>
  <c r="C600" i="24"/>
  <c r="V600" i="24"/>
  <c r="U600" i="24"/>
  <c r="W600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80" i="24"/>
  <c r="B780" i="24"/>
  <c r="C780" i="24"/>
  <c r="Y780" i="24"/>
  <c r="A781" i="24"/>
  <c r="E780" i="24"/>
  <c r="S780" i="24"/>
  <c r="F780" i="24"/>
  <c r="D780" i="24"/>
  <c r="J780" i="24"/>
  <c r="L780" i="24"/>
  <c r="R780" i="24"/>
  <c r="Q780" i="24"/>
  <c r="I780" i="24"/>
  <c r="P780" i="24"/>
  <c r="O780" i="24"/>
  <c r="H780" i="24"/>
  <c r="N780" i="24"/>
  <c r="M780" i="24"/>
  <c r="K780" i="24"/>
  <c r="U780" i="24"/>
  <c r="V780" i="24"/>
  <c r="W780" i="24"/>
  <c r="X780" i="24"/>
  <c r="T780" i="24"/>
  <c r="G816" i="24"/>
  <c r="B816" i="24"/>
  <c r="H816" i="24"/>
  <c r="C816" i="24"/>
  <c r="Y816" i="24"/>
  <c r="D816" i="24"/>
  <c r="A817" i="24"/>
  <c r="E816" i="24"/>
  <c r="S816" i="24"/>
  <c r="F816" i="24"/>
  <c r="K816" i="24"/>
  <c r="Q816" i="24"/>
  <c r="L816" i="24"/>
  <c r="R816" i="24"/>
  <c r="N816" i="24"/>
  <c r="O816" i="24"/>
  <c r="I816" i="24"/>
  <c r="P816" i="24"/>
  <c r="M816" i="24"/>
  <c r="J816" i="24"/>
  <c r="U816" i="24"/>
  <c r="V816" i="24"/>
  <c r="W816" i="24"/>
  <c r="X816" i="24"/>
  <c r="T816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2" i="24"/>
  <c r="Y852" i="24"/>
  <c r="X852" i="24"/>
  <c r="D852" i="24"/>
  <c r="K852" i="24"/>
  <c r="J852" i="24"/>
  <c r="Q852" i="24"/>
  <c r="T852" i="24"/>
  <c r="W852" i="24"/>
  <c r="G852" i="24"/>
  <c r="A853" i="24"/>
  <c r="F852" i="24"/>
  <c r="I852" i="24"/>
  <c r="P852" i="24"/>
  <c r="S852" i="24"/>
  <c r="C852" i="24"/>
  <c r="R852" i="24"/>
  <c r="B852" i="24"/>
  <c r="E852" i="24"/>
  <c r="H852" i="24"/>
  <c r="O852" i="24"/>
  <c r="M852" i="24"/>
  <c r="L852" i="24"/>
  <c r="U852" i="24"/>
  <c r="V852" i="24"/>
  <c r="J672" i="24"/>
  <c r="E672" i="24"/>
  <c r="G672" i="24"/>
  <c r="F672" i="24"/>
  <c r="P672" i="24"/>
  <c r="C672" i="24"/>
  <c r="B672" i="24"/>
  <c r="H672" i="24"/>
  <c r="A673" i="24"/>
  <c r="I672" i="24"/>
  <c r="D672" i="24"/>
  <c r="O672" i="24"/>
  <c r="M672" i="24"/>
  <c r="L672" i="24"/>
  <c r="K672" i="24"/>
  <c r="N672" i="24"/>
  <c r="Q672" i="24"/>
  <c r="R672" i="24"/>
  <c r="Y672" i="24"/>
  <c r="X672" i="24"/>
  <c r="T672" i="24"/>
  <c r="W672" i="24"/>
  <c r="U672" i="24"/>
  <c r="S672" i="24"/>
  <c r="V672" i="24"/>
  <c r="F714" i="21" l="1"/>
  <c r="J714" i="21"/>
  <c r="N714" i="21"/>
  <c r="R714" i="21"/>
  <c r="V714" i="21"/>
  <c r="B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K566" i="24"/>
  <c r="H566" i="24"/>
  <c r="X566" i="24"/>
  <c r="E566" i="24"/>
  <c r="U566" i="24"/>
  <c r="R566" i="24"/>
  <c r="O566" i="24"/>
  <c r="L566" i="24"/>
  <c r="I566" i="24"/>
  <c r="Y566" i="24"/>
  <c r="F566" i="24"/>
  <c r="V566" i="24"/>
  <c r="C566" i="24"/>
  <c r="S566" i="24"/>
  <c r="P566" i="24"/>
  <c r="M566" i="24"/>
  <c r="J566" i="24"/>
  <c r="B566" i="24"/>
  <c r="G566" i="24"/>
  <c r="W566" i="24"/>
  <c r="D566" i="24"/>
  <c r="T566" i="24"/>
  <c r="Q566" i="24"/>
  <c r="N566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A603" i="24"/>
  <c r="E602" i="24"/>
  <c r="I602" i="24"/>
  <c r="M602" i="24"/>
  <c r="Q602" i="24"/>
  <c r="U602" i="24"/>
  <c r="Y602" i="24"/>
  <c r="F602" i="24"/>
  <c r="J602" i="24"/>
  <c r="N602" i="24"/>
  <c r="R602" i="24"/>
  <c r="V602" i="24"/>
  <c r="B602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E817" i="24"/>
  <c r="C817" i="24"/>
  <c r="D817" i="24"/>
  <c r="A818" i="24"/>
  <c r="S817" i="24"/>
  <c r="F817" i="24"/>
  <c r="Y817" i="24"/>
  <c r="G817" i="24"/>
  <c r="B817" i="24"/>
  <c r="J817" i="24"/>
  <c r="O817" i="24"/>
  <c r="R817" i="24"/>
  <c r="I817" i="24"/>
  <c r="N817" i="24"/>
  <c r="Q817" i="24"/>
  <c r="M817" i="24"/>
  <c r="H817" i="24"/>
  <c r="P817" i="24"/>
  <c r="L817" i="24"/>
  <c r="K817" i="24"/>
  <c r="V817" i="24"/>
  <c r="X817" i="24"/>
  <c r="U817" i="24"/>
  <c r="W817" i="24"/>
  <c r="T817" i="24"/>
  <c r="A854" i="24"/>
  <c r="E853" i="24"/>
  <c r="S853" i="24"/>
  <c r="F853" i="24"/>
  <c r="H853" i="24"/>
  <c r="G853" i="24"/>
  <c r="B853" i="24"/>
  <c r="D853" i="24"/>
  <c r="C853" i="24"/>
  <c r="Y853" i="24"/>
  <c r="I853" i="24"/>
  <c r="N853" i="24"/>
  <c r="J853" i="24"/>
  <c r="O853" i="24"/>
  <c r="Q853" i="24"/>
  <c r="M853" i="24"/>
  <c r="K853" i="24"/>
  <c r="P853" i="24"/>
  <c r="L853" i="24"/>
  <c r="R853" i="24"/>
  <c r="T853" i="24"/>
  <c r="U853" i="24"/>
  <c r="V853" i="24"/>
  <c r="X853" i="24"/>
  <c r="W853" i="24"/>
  <c r="E601" i="24"/>
  <c r="B601" i="24"/>
  <c r="C601" i="24"/>
  <c r="S601" i="24"/>
  <c r="P601" i="24"/>
  <c r="I601" i="24"/>
  <c r="F601" i="24"/>
  <c r="G601" i="24"/>
  <c r="T601" i="24"/>
  <c r="Q601" i="24"/>
  <c r="J601" i="24"/>
  <c r="K601" i="24"/>
  <c r="D601" i="24"/>
  <c r="X601" i="24"/>
  <c r="Y601" i="24"/>
  <c r="R601" i="24"/>
  <c r="O601" i="24"/>
  <c r="H601" i="24"/>
  <c r="M601" i="24"/>
  <c r="L601" i="24"/>
  <c r="N601" i="24"/>
  <c r="V601" i="24"/>
  <c r="U601" i="24"/>
  <c r="W601" i="24"/>
  <c r="R745" i="24"/>
  <c r="B745" i="24"/>
  <c r="E745" i="24"/>
  <c r="H745" i="24"/>
  <c r="O745" i="24"/>
  <c r="N745" i="24"/>
  <c r="Y745" i="24"/>
  <c r="X745" i="24"/>
  <c r="D745" i="24"/>
  <c r="K745" i="24"/>
  <c r="J745" i="24"/>
  <c r="Q745" i="24"/>
  <c r="T745" i="24"/>
  <c r="W745" i="24"/>
  <c r="G745" i="24"/>
  <c r="A746" i="24"/>
  <c r="F745" i="24"/>
  <c r="I745" i="24"/>
  <c r="P745" i="24"/>
  <c r="S745" i="24"/>
  <c r="C745" i="24"/>
  <c r="M745" i="24"/>
  <c r="L745" i="24"/>
  <c r="U745" i="24"/>
  <c r="V745" i="24"/>
  <c r="G673" i="24"/>
  <c r="I673" i="24"/>
  <c r="D673" i="24"/>
  <c r="A674" i="24"/>
  <c r="E673" i="24"/>
  <c r="J673" i="24"/>
  <c r="P673" i="24"/>
  <c r="F673" i="24"/>
  <c r="H673" i="24"/>
  <c r="N673" i="24"/>
  <c r="M673" i="24"/>
  <c r="L673" i="24"/>
  <c r="K673" i="24"/>
  <c r="O673" i="24"/>
  <c r="B673" i="24"/>
  <c r="C673" i="24"/>
  <c r="Y673" i="24"/>
  <c r="Q673" i="24"/>
  <c r="T673" i="24"/>
  <c r="X673" i="24"/>
  <c r="U673" i="24"/>
  <c r="W673" i="24"/>
  <c r="S673" i="24"/>
  <c r="V673" i="24"/>
  <c r="R673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9" i="24"/>
  <c r="S889" i="24"/>
  <c r="F889" i="24"/>
  <c r="K889" i="24"/>
  <c r="Y889" i="24"/>
  <c r="T889" i="24"/>
  <c r="C889" i="24"/>
  <c r="Q889" i="24"/>
  <c r="D889" i="24"/>
  <c r="N889" i="24"/>
  <c r="I889" i="24"/>
  <c r="G889" i="24"/>
  <c r="J889" i="24"/>
  <c r="W889" i="24"/>
  <c r="A890" i="24"/>
  <c r="B889" i="24"/>
  <c r="P889" i="24"/>
  <c r="O889" i="24"/>
  <c r="R889" i="24"/>
  <c r="E889" i="24"/>
  <c r="H889" i="24"/>
  <c r="L889" i="24"/>
  <c r="M889" i="24"/>
  <c r="V889" i="24"/>
  <c r="U889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7" i="24"/>
  <c r="O637" i="24"/>
  <c r="R637" i="24"/>
  <c r="Q637" i="24"/>
  <c r="H637" i="24"/>
  <c r="K637" i="24"/>
  <c r="J637" i="24"/>
  <c r="I637" i="24"/>
  <c r="X637" i="24"/>
  <c r="D637" i="24"/>
  <c r="G637" i="24"/>
  <c r="F637" i="24"/>
  <c r="E637" i="24"/>
  <c r="T637" i="24"/>
  <c r="S637" i="24"/>
  <c r="A638" i="24"/>
  <c r="A639" i="24" s="1"/>
  <c r="Y637" i="24"/>
  <c r="M637" i="24"/>
  <c r="N637" i="24"/>
  <c r="L637" i="24"/>
  <c r="B637" i="24"/>
  <c r="C637" i="24"/>
  <c r="U637" i="24"/>
  <c r="W637" i="24"/>
  <c r="V637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2" i="24"/>
  <c r="B781" i="24"/>
  <c r="E781" i="24"/>
  <c r="H781" i="24"/>
  <c r="K781" i="24"/>
  <c r="R781" i="24"/>
  <c r="Y781" i="24"/>
  <c r="X781" i="24"/>
  <c r="D781" i="24"/>
  <c r="G781" i="24"/>
  <c r="J781" i="24"/>
  <c r="Q781" i="24"/>
  <c r="T781" i="24"/>
  <c r="S781" i="24"/>
  <c r="C781" i="24"/>
  <c r="F781" i="24"/>
  <c r="I781" i="24"/>
  <c r="P781" i="24"/>
  <c r="O781" i="24"/>
  <c r="N781" i="24"/>
  <c r="M781" i="24"/>
  <c r="L781" i="24"/>
  <c r="U781" i="24"/>
  <c r="W781" i="24"/>
  <c r="V781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9" i="24"/>
  <c r="G709" i="24"/>
  <c r="F709" i="24"/>
  <c r="P709" i="24"/>
  <c r="C709" i="24"/>
  <c r="B709" i="24"/>
  <c r="H709" i="24"/>
  <c r="A710" i="24"/>
  <c r="I709" i="24"/>
  <c r="D709" i="24"/>
  <c r="J709" i="24"/>
  <c r="L709" i="24"/>
  <c r="O709" i="24"/>
  <c r="K709" i="24"/>
  <c r="N709" i="24"/>
  <c r="M709" i="24"/>
  <c r="Y709" i="24"/>
  <c r="U709" i="24"/>
  <c r="Q709" i="24"/>
  <c r="T709" i="24"/>
  <c r="W709" i="24"/>
  <c r="S709" i="24"/>
  <c r="X709" i="24"/>
  <c r="V709" i="24"/>
  <c r="R709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F751" i="21" l="1"/>
  <c r="J751" i="21"/>
  <c r="N751" i="21"/>
  <c r="R751" i="21"/>
  <c r="V751" i="21"/>
  <c r="B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C603" i="24"/>
  <c r="S603" i="24"/>
  <c r="P603" i="24"/>
  <c r="M603" i="24"/>
  <c r="J603" i="24"/>
  <c r="B603" i="24"/>
  <c r="G603" i="24"/>
  <c r="W603" i="24"/>
  <c r="D603" i="24"/>
  <c r="T603" i="24"/>
  <c r="Q603" i="24"/>
  <c r="N603" i="24"/>
  <c r="K603" i="24"/>
  <c r="H603" i="24"/>
  <c r="X603" i="24"/>
  <c r="E603" i="24"/>
  <c r="U603" i="24"/>
  <c r="R603" i="24"/>
  <c r="O603" i="24"/>
  <c r="L603" i="24"/>
  <c r="I603" i="24"/>
  <c r="Y603" i="24"/>
  <c r="F603" i="24"/>
  <c r="V603" i="24"/>
  <c r="C639" i="24"/>
  <c r="G639" i="24"/>
  <c r="K639" i="24"/>
  <c r="O639" i="24"/>
  <c r="S639" i="24"/>
  <c r="W639" i="24"/>
  <c r="A640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F639" i="24"/>
  <c r="J639" i="24"/>
  <c r="N639" i="24"/>
  <c r="R639" i="24"/>
  <c r="V639" i="24"/>
  <c r="B639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Y782" i="24"/>
  <c r="T782" i="24"/>
  <c r="H782" i="24"/>
  <c r="K782" i="24"/>
  <c r="R782" i="24"/>
  <c r="B782" i="24"/>
  <c r="Q782" i="24"/>
  <c r="D782" i="24"/>
  <c r="W782" i="24"/>
  <c r="G782" i="24"/>
  <c r="N782" i="24"/>
  <c r="I782" i="24"/>
  <c r="X782" i="24"/>
  <c r="S782" i="24"/>
  <c r="C782" i="24"/>
  <c r="J782" i="24"/>
  <c r="E782" i="24"/>
  <c r="P782" i="24"/>
  <c r="O782" i="24"/>
  <c r="A783" i="24"/>
  <c r="F782" i="24"/>
  <c r="M782" i="24"/>
  <c r="L782" i="24"/>
  <c r="V782" i="24"/>
  <c r="U782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4" i="24"/>
  <c r="X674" i="24"/>
  <c r="K674" i="24"/>
  <c r="E674" i="24"/>
  <c r="P674" i="24"/>
  <c r="A675" i="24"/>
  <c r="A676" i="24" s="1"/>
  <c r="H674" i="24"/>
  <c r="R674" i="24"/>
  <c r="G674" i="24"/>
  <c r="J674" i="24"/>
  <c r="Y674" i="24"/>
  <c r="F674" i="24"/>
  <c r="O674" i="24"/>
  <c r="S674" i="24"/>
  <c r="D674" i="24"/>
  <c r="I674" i="24"/>
  <c r="Q674" i="24"/>
  <c r="M674" i="24"/>
  <c r="L674" i="24"/>
  <c r="N674" i="24"/>
  <c r="B674" i="24"/>
  <c r="C674" i="24"/>
  <c r="W674" i="24"/>
  <c r="U674" i="24"/>
  <c r="V674" i="24"/>
  <c r="A819" i="24"/>
  <c r="B818" i="24"/>
  <c r="E818" i="24"/>
  <c r="H818" i="24"/>
  <c r="K818" i="24"/>
  <c r="R818" i="24"/>
  <c r="Q818" i="24"/>
  <c r="X818" i="24"/>
  <c r="D818" i="24"/>
  <c r="G818" i="24"/>
  <c r="J818" i="24"/>
  <c r="I818" i="24"/>
  <c r="T818" i="24"/>
  <c r="S818" i="24"/>
  <c r="C818" i="24"/>
  <c r="F818" i="24"/>
  <c r="Y818" i="24"/>
  <c r="P818" i="24"/>
  <c r="O818" i="24"/>
  <c r="L818" i="24"/>
  <c r="M818" i="24"/>
  <c r="N818" i="24"/>
  <c r="V818" i="24"/>
  <c r="W818" i="24"/>
  <c r="U818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6" i="24"/>
  <c r="A747" i="24"/>
  <c r="I746" i="24"/>
  <c r="H746" i="24"/>
  <c r="J746" i="24"/>
  <c r="E746" i="24"/>
  <c r="G746" i="24"/>
  <c r="F746" i="24"/>
  <c r="P746" i="24"/>
  <c r="C746" i="24"/>
  <c r="B746" i="24"/>
  <c r="K746" i="24"/>
  <c r="N746" i="24"/>
  <c r="M746" i="24"/>
  <c r="O746" i="24"/>
  <c r="L746" i="24"/>
  <c r="Y746" i="24"/>
  <c r="T746" i="24"/>
  <c r="W746" i="24"/>
  <c r="U746" i="24"/>
  <c r="V746" i="24"/>
  <c r="R746" i="24"/>
  <c r="S746" i="24"/>
  <c r="Q746" i="24"/>
  <c r="X746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90" i="24"/>
  <c r="S890" i="24"/>
  <c r="A891" i="24"/>
  <c r="G890" i="24"/>
  <c r="C890" i="24"/>
  <c r="E890" i="24"/>
  <c r="B890" i="24"/>
  <c r="Y890" i="24"/>
  <c r="F890" i="24"/>
  <c r="D890" i="24"/>
  <c r="L890" i="24"/>
  <c r="R890" i="24"/>
  <c r="M890" i="24"/>
  <c r="Q890" i="24"/>
  <c r="I890" i="24"/>
  <c r="K890" i="24"/>
  <c r="N890" i="24"/>
  <c r="O890" i="24"/>
  <c r="J890" i="24"/>
  <c r="P890" i="24"/>
  <c r="T890" i="24"/>
  <c r="W890" i="24"/>
  <c r="V890" i="24"/>
  <c r="X890" i="24"/>
  <c r="U890" i="24"/>
  <c r="S854" i="24"/>
  <c r="B854" i="24"/>
  <c r="C854" i="24"/>
  <c r="Y854" i="24"/>
  <c r="D854" i="24"/>
  <c r="A855" i="24"/>
  <c r="E854" i="24"/>
  <c r="G854" i="24"/>
  <c r="F854" i="24"/>
  <c r="I854" i="24"/>
  <c r="K854" i="24"/>
  <c r="P854" i="24"/>
  <c r="M854" i="24"/>
  <c r="H854" i="24"/>
  <c r="N854" i="24"/>
  <c r="J854" i="24"/>
  <c r="O854" i="24"/>
  <c r="Q854" i="24"/>
  <c r="R854" i="24"/>
  <c r="L854" i="24"/>
  <c r="U854" i="24"/>
  <c r="T854" i="24"/>
  <c r="V854" i="24"/>
  <c r="W854" i="24"/>
  <c r="X854" i="24"/>
  <c r="I710" i="24"/>
  <c r="D710" i="24"/>
  <c r="A711" i="24"/>
  <c r="E710" i="24"/>
  <c r="G710" i="24"/>
  <c r="J710" i="24"/>
  <c r="P710" i="24"/>
  <c r="F710" i="24"/>
  <c r="H710" i="24"/>
  <c r="N710" i="24"/>
  <c r="O710" i="24"/>
  <c r="M710" i="24"/>
  <c r="L710" i="24"/>
  <c r="K710" i="24"/>
  <c r="B710" i="24"/>
  <c r="C710" i="24"/>
  <c r="S710" i="24"/>
  <c r="X710" i="24"/>
  <c r="U710" i="24"/>
  <c r="R710" i="24"/>
  <c r="W710" i="24"/>
  <c r="V710" i="24"/>
  <c r="Q710" i="24"/>
  <c r="Y710" i="24"/>
  <c r="T710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8" i="24"/>
  <c r="R638" i="24"/>
  <c r="Q638" i="24"/>
  <c r="T638" i="24"/>
  <c r="S638" i="24"/>
  <c r="C638" i="24"/>
  <c r="J638" i="24"/>
  <c r="I638" i="24"/>
  <c r="P638" i="24"/>
  <c r="O638" i="24"/>
  <c r="B638" i="24"/>
  <c r="E638" i="24"/>
  <c r="H638" i="24"/>
  <c r="K638" i="24"/>
  <c r="F638" i="24"/>
  <c r="Y638" i="24"/>
  <c r="X638" i="24"/>
  <c r="D638" i="24"/>
  <c r="N638" i="24"/>
  <c r="L638" i="24"/>
  <c r="M638" i="24"/>
  <c r="V638" i="24"/>
  <c r="W638" i="24"/>
  <c r="U638" i="24"/>
  <c r="C640" i="24" l="1"/>
  <c r="G640" i="24"/>
  <c r="K640" i="24"/>
  <c r="O640" i="24"/>
  <c r="S640" i="24"/>
  <c r="W640" i="24"/>
  <c r="D640" i="24"/>
  <c r="H640" i="24"/>
  <c r="L640" i="24"/>
  <c r="P640" i="24"/>
  <c r="T640" i="24"/>
  <c r="X640" i="24"/>
  <c r="E640" i="24"/>
  <c r="I640" i="24"/>
  <c r="M640" i="24"/>
  <c r="Q640" i="24"/>
  <c r="U640" i="24"/>
  <c r="Y640" i="24"/>
  <c r="F640" i="24"/>
  <c r="J640" i="24"/>
  <c r="N640" i="24"/>
  <c r="R640" i="24"/>
  <c r="V640" i="24"/>
  <c r="B640" i="24"/>
  <c r="F788" i="21"/>
  <c r="J788" i="21"/>
  <c r="N788" i="21"/>
  <c r="R788" i="21"/>
  <c r="V788" i="21"/>
  <c r="B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A677" i="24"/>
  <c r="E676" i="24"/>
  <c r="I676" i="24"/>
  <c r="M676" i="24"/>
  <c r="Q676" i="24"/>
  <c r="U676" i="24"/>
  <c r="Y676" i="24"/>
  <c r="F676" i="24"/>
  <c r="J676" i="24"/>
  <c r="N676" i="24"/>
  <c r="R676" i="24"/>
  <c r="V676" i="24"/>
  <c r="B676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P855" i="24"/>
  <c r="G855" i="24"/>
  <c r="A856" i="24"/>
  <c r="Q855" i="24"/>
  <c r="B855" i="24"/>
  <c r="H855" i="24"/>
  <c r="S855" i="24"/>
  <c r="R855" i="24"/>
  <c r="I855" i="24"/>
  <c r="X855" i="24"/>
  <c r="D855" i="24"/>
  <c r="K855" i="24"/>
  <c r="F855" i="24"/>
  <c r="E855" i="24"/>
  <c r="T855" i="24"/>
  <c r="O855" i="24"/>
  <c r="C855" i="24"/>
  <c r="Y855" i="24"/>
  <c r="J855" i="24"/>
  <c r="L855" i="24"/>
  <c r="N855" i="24"/>
  <c r="M855" i="24"/>
  <c r="U855" i="24"/>
  <c r="W855" i="24"/>
  <c r="V855" i="24"/>
  <c r="N819" i="24"/>
  <c r="Y819" i="24"/>
  <c r="T819" i="24"/>
  <c r="S819" i="24"/>
  <c r="C819" i="24"/>
  <c r="J819" i="24"/>
  <c r="Q819" i="24"/>
  <c r="X819" i="24"/>
  <c r="O819" i="24"/>
  <c r="P819" i="24"/>
  <c r="A820" i="24"/>
  <c r="F819" i="24"/>
  <c r="I819" i="24"/>
  <c r="H819" i="24"/>
  <c r="K819" i="24"/>
  <c r="D819" i="24"/>
  <c r="R819" i="24"/>
  <c r="B819" i="24"/>
  <c r="E819" i="24"/>
  <c r="W819" i="24"/>
  <c r="G819" i="24"/>
  <c r="M819" i="24"/>
  <c r="L819" i="24"/>
  <c r="U819" i="24"/>
  <c r="V819" i="24"/>
  <c r="X675" i="24"/>
  <c r="D675" i="24"/>
  <c r="R675" i="24"/>
  <c r="F675" i="24"/>
  <c r="E675" i="24"/>
  <c r="T675" i="24"/>
  <c r="S675" i="24"/>
  <c r="B675" i="24"/>
  <c r="Y675" i="24"/>
  <c r="P675" i="24"/>
  <c r="K675" i="24"/>
  <c r="O675" i="24"/>
  <c r="Q675" i="24"/>
  <c r="J675" i="24"/>
  <c r="H675" i="24"/>
  <c r="C675" i="24"/>
  <c r="G675" i="24"/>
  <c r="I675" i="24"/>
  <c r="M675" i="24"/>
  <c r="L675" i="24"/>
  <c r="N675" i="24"/>
  <c r="W675" i="24"/>
  <c r="V675" i="24"/>
  <c r="U675" i="24"/>
  <c r="A784" i="24"/>
  <c r="P783" i="24"/>
  <c r="G783" i="24"/>
  <c r="J783" i="24"/>
  <c r="H783" i="24"/>
  <c r="C783" i="24"/>
  <c r="B783" i="24"/>
  <c r="D783" i="24"/>
  <c r="F783" i="24"/>
  <c r="I783" i="24"/>
  <c r="E783" i="24"/>
  <c r="N783" i="24"/>
  <c r="O783" i="24"/>
  <c r="K783" i="24"/>
  <c r="M783" i="24"/>
  <c r="L783" i="24"/>
  <c r="S783" i="24"/>
  <c r="R783" i="24"/>
  <c r="Y783" i="24"/>
  <c r="Q783" i="24"/>
  <c r="W783" i="24"/>
  <c r="T783" i="24"/>
  <c r="U783" i="24"/>
  <c r="X783" i="24"/>
  <c r="V783" i="24"/>
  <c r="A892" i="24"/>
  <c r="S891" i="24"/>
  <c r="Y891" i="24"/>
  <c r="E891" i="24"/>
  <c r="B891" i="24"/>
  <c r="F891" i="24"/>
  <c r="D891" i="24"/>
  <c r="G891" i="24"/>
  <c r="C891" i="24"/>
  <c r="P891" i="24"/>
  <c r="R891" i="24"/>
  <c r="M891" i="24"/>
  <c r="O891" i="24"/>
  <c r="K891" i="24"/>
  <c r="N891" i="24"/>
  <c r="Q891" i="24"/>
  <c r="I891" i="24"/>
  <c r="H891" i="24"/>
  <c r="L891" i="24"/>
  <c r="J891" i="24"/>
  <c r="X891" i="24"/>
  <c r="W891" i="24"/>
  <c r="U891" i="24"/>
  <c r="V891" i="24"/>
  <c r="T891" i="24"/>
  <c r="G747" i="24"/>
  <c r="J747" i="24"/>
  <c r="D747" i="24"/>
  <c r="F747" i="24"/>
  <c r="E747" i="24"/>
  <c r="I747" i="24"/>
  <c r="P747" i="24"/>
  <c r="A748" i="24"/>
  <c r="H747" i="24"/>
  <c r="K747" i="24"/>
  <c r="N747" i="24"/>
  <c r="O747" i="24"/>
  <c r="M747" i="24"/>
  <c r="L747" i="24"/>
  <c r="B747" i="24"/>
  <c r="C747" i="24"/>
  <c r="T747" i="24"/>
  <c r="V747" i="24"/>
  <c r="W747" i="24"/>
  <c r="S747" i="24"/>
  <c r="Y747" i="24"/>
  <c r="Q747" i="24"/>
  <c r="R747" i="24"/>
  <c r="X747" i="24"/>
  <c r="U747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2" i="24"/>
  <c r="A713" i="24" s="1"/>
  <c r="Y711" i="24"/>
  <c r="T711" i="24"/>
  <c r="K711" i="24"/>
  <c r="D711" i="24"/>
  <c r="R711" i="24"/>
  <c r="Q711" i="24"/>
  <c r="H711" i="24"/>
  <c r="G711" i="24"/>
  <c r="J711" i="24"/>
  <c r="E711" i="24"/>
  <c r="S711" i="24"/>
  <c r="X711" i="24"/>
  <c r="F711" i="24"/>
  <c r="I711" i="24"/>
  <c r="O711" i="24"/>
  <c r="P711" i="24"/>
  <c r="M711" i="24"/>
  <c r="N711" i="24"/>
  <c r="L711" i="24"/>
  <c r="B711" i="24"/>
  <c r="C711" i="24"/>
  <c r="W711" i="24"/>
  <c r="V711" i="24"/>
  <c r="U711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F825" i="21" l="1"/>
  <c r="J825" i="21"/>
  <c r="N825" i="21"/>
  <c r="R825" i="21"/>
  <c r="V825" i="21"/>
  <c r="B825" i="21"/>
  <c r="C825" i="21"/>
  <c r="G825" i="21"/>
  <c r="K825" i="21"/>
  <c r="O825" i="21"/>
  <c r="S825" i="21"/>
  <c r="W825" i="21"/>
  <c r="D825" i="21"/>
  <c r="H825" i="21"/>
  <c r="L825" i="21"/>
  <c r="P825" i="21"/>
  <c r="T825" i="21"/>
  <c r="X825" i="21"/>
  <c r="E825" i="21"/>
  <c r="I825" i="21"/>
  <c r="M825" i="21"/>
  <c r="Q825" i="21"/>
  <c r="U825" i="21"/>
  <c r="Y825" i="21"/>
  <c r="C677" i="24"/>
  <c r="G677" i="24"/>
  <c r="K677" i="24"/>
  <c r="O677" i="24"/>
  <c r="S677" i="24"/>
  <c r="W677" i="24"/>
  <c r="D677" i="24"/>
  <c r="H677" i="24"/>
  <c r="L677" i="24"/>
  <c r="P677" i="24"/>
  <c r="T677" i="24"/>
  <c r="X677" i="24"/>
  <c r="E677" i="24"/>
  <c r="I677" i="24"/>
  <c r="M677" i="24"/>
  <c r="Q677" i="24"/>
  <c r="U677" i="24"/>
  <c r="Y677" i="24"/>
  <c r="F677" i="24"/>
  <c r="J677" i="24"/>
  <c r="N677" i="24"/>
  <c r="R677" i="24"/>
  <c r="V677" i="24"/>
  <c r="B677" i="24"/>
  <c r="A714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F713" i="24"/>
  <c r="J713" i="24"/>
  <c r="N713" i="24"/>
  <c r="R713" i="24"/>
  <c r="V713" i="24"/>
  <c r="B713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6" i="24"/>
  <c r="P856" i="24"/>
  <c r="T856" i="24"/>
  <c r="W856" i="24"/>
  <c r="N856" i="24"/>
  <c r="I856" i="24"/>
  <c r="H856" i="24"/>
  <c r="D856" i="24"/>
  <c r="K856" i="24"/>
  <c r="J856" i="24"/>
  <c r="E856" i="24"/>
  <c r="O856" i="24"/>
  <c r="S856" i="24"/>
  <c r="A857" i="24"/>
  <c r="F856" i="24"/>
  <c r="Y856" i="24"/>
  <c r="X856" i="24"/>
  <c r="C856" i="24"/>
  <c r="G856" i="24"/>
  <c r="R856" i="24"/>
  <c r="B856" i="24"/>
  <c r="L856" i="24"/>
  <c r="M856" i="24"/>
  <c r="V856" i="24"/>
  <c r="U856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2" i="24"/>
  <c r="C712" i="24"/>
  <c r="I712" i="24"/>
  <c r="E712" i="24"/>
  <c r="P712" i="24"/>
  <c r="O712" i="24"/>
  <c r="R712" i="24"/>
  <c r="Y712" i="24"/>
  <c r="H712" i="24"/>
  <c r="K712" i="24"/>
  <c r="F712" i="24"/>
  <c r="J712" i="24"/>
  <c r="X712" i="24"/>
  <c r="D712" i="24"/>
  <c r="G712" i="24"/>
  <c r="Q712" i="24"/>
  <c r="B712" i="24"/>
  <c r="T712" i="24"/>
  <c r="N712" i="24"/>
  <c r="M712" i="24"/>
  <c r="L712" i="24"/>
  <c r="V712" i="24"/>
  <c r="U712" i="24"/>
  <c r="W712" i="24"/>
  <c r="F748" i="24"/>
  <c r="T748" i="24"/>
  <c r="H748" i="24"/>
  <c r="K748" i="24"/>
  <c r="A749" i="24"/>
  <c r="A750" i="24" s="1"/>
  <c r="Y748" i="24"/>
  <c r="D748" i="24"/>
  <c r="P748" i="24"/>
  <c r="G748" i="24"/>
  <c r="R748" i="24"/>
  <c r="Q748" i="24"/>
  <c r="E748" i="24"/>
  <c r="S748" i="24"/>
  <c r="J748" i="24"/>
  <c r="I748" i="24"/>
  <c r="X748" i="24"/>
  <c r="O748" i="24"/>
  <c r="N748" i="24"/>
  <c r="M748" i="24"/>
  <c r="L748" i="24"/>
  <c r="C748" i="24"/>
  <c r="B748" i="24"/>
  <c r="W748" i="24"/>
  <c r="U748" i="24"/>
  <c r="V748" i="24"/>
  <c r="O892" i="24"/>
  <c r="X892" i="24"/>
  <c r="A893" i="24"/>
  <c r="C892" i="24"/>
  <c r="R892" i="24"/>
  <c r="S892" i="24"/>
  <c r="H892" i="24"/>
  <c r="Q892" i="24"/>
  <c r="J892" i="24"/>
  <c r="Y892" i="24"/>
  <c r="F892" i="24"/>
  <c r="G892" i="24"/>
  <c r="T892" i="24"/>
  <c r="P892" i="24"/>
  <c r="I892" i="24"/>
  <c r="E892" i="24"/>
  <c r="K892" i="24"/>
  <c r="D892" i="24"/>
  <c r="B892" i="24"/>
  <c r="N892" i="24"/>
  <c r="L892" i="24"/>
  <c r="M892" i="24"/>
  <c r="W892" i="24"/>
  <c r="U892" i="24"/>
  <c r="V892" i="24"/>
  <c r="F784" i="24"/>
  <c r="E784" i="24"/>
  <c r="I784" i="24"/>
  <c r="H784" i="24"/>
  <c r="A785" i="24"/>
  <c r="P784" i="24"/>
  <c r="G784" i="24"/>
  <c r="J784" i="24"/>
  <c r="D784" i="24"/>
  <c r="M784" i="24"/>
  <c r="K784" i="24"/>
  <c r="N784" i="24"/>
  <c r="O784" i="24"/>
  <c r="L784" i="24"/>
  <c r="C784" i="24"/>
  <c r="B784" i="24"/>
  <c r="V784" i="24"/>
  <c r="Q784" i="24"/>
  <c r="X784" i="24"/>
  <c r="Y784" i="24"/>
  <c r="U784" i="24"/>
  <c r="T784" i="24"/>
  <c r="S784" i="24"/>
  <c r="R784" i="24"/>
  <c r="W784" i="24"/>
  <c r="G820" i="24"/>
  <c r="F820" i="24"/>
  <c r="P820" i="24"/>
  <c r="C820" i="24"/>
  <c r="E820" i="24"/>
  <c r="H820" i="24"/>
  <c r="A821" i="24"/>
  <c r="B820" i="24"/>
  <c r="D820" i="24"/>
  <c r="J820" i="24"/>
  <c r="I820" i="24"/>
  <c r="M820" i="24"/>
  <c r="O820" i="24"/>
  <c r="K820" i="24"/>
  <c r="N820" i="24"/>
  <c r="L820" i="24"/>
  <c r="R820" i="24"/>
  <c r="Q820" i="24"/>
  <c r="U820" i="24"/>
  <c r="S820" i="24"/>
  <c r="X820" i="24"/>
  <c r="T820" i="24"/>
  <c r="W820" i="24"/>
  <c r="Y820" i="24"/>
  <c r="V820" i="24"/>
  <c r="C862" i="21" l="1"/>
  <c r="D862" i="21"/>
  <c r="E862" i="21"/>
  <c r="I862" i="21"/>
  <c r="M862" i="21"/>
  <c r="Q862" i="21"/>
  <c r="U862" i="21"/>
  <c r="Y862" i="21"/>
  <c r="F862" i="21"/>
  <c r="J862" i="21"/>
  <c r="N862" i="21"/>
  <c r="R862" i="21"/>
  <c r="V862" i="21"/>
  <c r="B862" i="21"/>
  <c r="G862" i="21"/>
  <c r="K862" i="21"/>
  <c r="O862" i="21"/>
  <c r="S862" i="21"/>
  <c r="W862" i="21"/>
  <c r="H862" i="21"/>
  <c r="L862" i="21"/>
  <c r="P862" i="21"/>
  <c r="T862" i="21"/>
  <c r="X862" i="21"/>
  <c r="C714" i="24"/>
  <c r="G714" i="24"/>
  <c r="K714" i="24"/>
  <c r="O714" i="24"/>
  <c r="S714" i="24"/>
  <c r="W714" i="24"/>
  <c r="D714" i="24"/>
  <c r="H714" i="24"/>
  <c r="L714" i="24"/>
  <c r="P714" i="24"/>
  <c r="T714" i="24"/>
  <c r="X714" i="24"/>
  <c r="E714" i="24"/>
  <c r="I714" i="24"/>
  <c r="M714" i="24"/>
  <c r="Q714" i="24"/>
  <c r="U714" i="24"/>
  <c r="Y714" i="24"/>
  <c r="F714" i="24"/>
  <c r="J714" i="24"/>
  <c r="N714" i="24"/>
  <c r="R714" i="24"/>
  <c r="V714" i="24"/>
  <c r="B714" i="24"/>
  <c r="B897" i="21"/>
  <c r="A898" i="21"/>
  <c r="A751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F750" i="24"/>
  <c r="J750" i="24"/>
  <c r="N750" i="24"/>
  <c r="R750" i="24"/>
  <c r="V750" i="24"/>
  <c r="B750" i="24"/>
  <c r="P821" i="24"/>
  <c r="A822" i="24"/>
  <c r="F821" i="24"/>
  <c r="H821" i="24"/>
  <c r="J821" i="24"/>
  <c r="D821" i="24"/>
  <c r="I821" i="24"/>
  <c r="G821" i="24"/>
  <c r="E821" i="24"/>
  <c r="O821" i="24"/>
  <c r="M821" i="24"/>
  <c r="L821" i="24"/>
  <c r="K821" i="24"/>
  <c r="N821" i="24"/>
  <c r="C821" i="24"/>
  <c r="B821" i="24"/>
  <c r="Y821" i="24"/>
  <c r="Q821" i="24"/>
  <c r="X821" i="24"/>
  <c r="W821" i="24"/>
  <c r="V821" i="24"/>
  <c r="S821" i="24"/>
  <c r="T821" i="24"/>
  <c r="U821" i="24"/>
  <c r="R821" i="24"/>
  <c r="E785" i="24"/>
  <c r="G785" i="24"/>
  <c r="S785" i="24"/>
  <c r="F785" i="24"/>
  <c r="Y785" i="24"/>
  <c r="X785" i="24"/>
  <c r="T785" i="24"/>
  <c r="A786" i="24"/>
  <c r="A787" i="24" s="1"/>
  <c r="K785" i="24"/>
  <c r="Q785" i="24"/>
  <c r="P785" i="24"/>
  <c r="D785" i="24"/>
  <c r="R785" i="24"/>
  <c r="I785" i="24"/>
  <c r="H785" i="24"/>
  <c r="O785" i="24"/>
  <c r="J785" i="24"/>
  <c r="M785" i="24"/>
  <c r="L785" i="24"/>
  <c r="N785" i="24"/>
  <c r="C785" i="24"/>
  <c r="B785" i="24"/>
  <c r="U785" i="24"/>
  <c r="W785" i="24"/>
  <c r="V785" i="24"/>
  <c r="B857" i="24"/>
  <c r="P857" i="24"/>
  <c r="A858" i="24"/>
  <c r="I857" i="24"/>
  <c r="G857" i="24"/>
  <c r="J857" i="24"/>
  <c r="D857" i="24"/>
  <c r="C857" i="24"/>
  <c r="F857" i="24"/>
  <c r="E857" i="24"/>
  <c r="H857" i="24"/>
  <c r="N857" i="24"/>
  <c r="M857" i="24"/>
  <c r="K857" i="24"/>
  <c r="L857" i="24"/>
  <c r="O857" i="24"/>
  <c r="W857" i="24"/>
  <c r="T857" i="24"/>
  <c r="Y857" i="24"/>
  <c r="Q857" i="24"/>
  <c r="S857" i="24"/>
  <c r="X857" i="24"/>
  <c r="U857" i="24"/>
  <c r="V857" i="24"/>
  <c r="R857" i="24"/>
  <c r="Y749" i="24"/>
  <c r="T749" i="24"/>
  <c r="P749" i="24"/>
  <c r="B749" i="24"/>
  <c r="Q749" i="24"/>
  <c r="D749" i="24"/>
  <c r="H749" i="24"/>
  <c r="R749" i="24"/>
  <c r="O749" i="24"/>
  <c r="I749" i="24"/>
  <c r="K749" i="24"/>
  <c r="G749" i="24"/>
  <c r="J749" i="24"/>
  <c r="C749" i="24"/>
  <c r="E749" i="24"/>
  <c r="X749" i="24"/>
  <c r="S749" i="24"/>
  <c r="F749" i="24"/>
  <c r="N749" i="24"/>
  <c r="M749" i="24"/>
  <c r="L749" i="24"/>
  <c r="U749" i="24"/>
  <c r="W749" i="24"/>
  <c r="V749" i="24"/>
  <c r="K893" i="24"/>
  <c r="D893" i="24"/>
  <c r="R893" i="24"/>
  <c r="C893" i="24"/>
  <c r="O893" i="24"/>
  <c r="H893" i="24"/>
  <c r="E893" i="24"/>
  <c r="W893" i="24"/>
  <c r="Y893" i="24"/>
  <c r="F893" i="24"/>
  <c r="A894" i="24"/>
  <c r="Q893" i="24"/>
  <c r="G893" i="24"/>
  <c r="P893" i="24"/>
  <c r="J893" i="24"/>
  <c r="B893" i="24"/>
  <c r="T893" i="24"/>
  <c r="N893" i="24"/>
  <c r="S893" i="24"/>
  <c r="I893" i="24"/>
  <c r="X893" i="24"/>
  <c r="M893" i="24"/>
  <c r="L893" i="24"/>
  <c r="U893" i="24"/>
  <c r="V893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C751" i="24" l="1"/>
  <c r="G751" i="24"/>
  <c r="K751" i="24"/>
  <c r="O751" i="24"/>
  <c r="S751" i="24"/>
  <c r="W751" i="24"/>
  <c r="D751" i="24"/>
  <c r="H751" i="24"/>
  <c r="L751" i="24"/>
  <c r="P751" i="24"/>
  <c r="T751" i="24"/>
  <c r="X751" i="24"/>
  <c r="E751" i="24"/>
  <c r="I751" i="24"/>
  <c r="M751" i="24"/>
  <c r="Q751" i="24"/>
  <c r="U751" i="24"/>
  <c r="Y751" i="24"/>
  <c r="F751" i="24"/>
  <c r="J751" i="24"/>
  <c r="N751" i="24"/>
  <c r="R751" i="24"/>
  <c r="V751" i="24"/>
  <c r="B751" i="24"/>
  <c r="A899" i="2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A788" i="24"/>
  <c r="E787" i="24"/>
  <c r="I787" i="24"/>
  <c r="M787" i="24"/>
  <c r="Q787" i="24"/>
  <c r="U787" i="24"/>
  <c r="Y787" i="24"/>
  <c r="F787" i="24"/>
  <c r="J787" i="24"/>
  <c r="N787" i="24"/>
  <c r="R787" i="24"/>
  <c r="V787" i="24"/>
  <c r="B787" i="24"/>
  <c r="E894" i="24"/>
  <c r="J894" i="24"/>
  <c r="I894" i="24"/>
  <c r="A895" i="24"/>
  <c r="F894" i="24"/>
  <c r="P894" i="24"/>
  <c r="H894" i="24"/>
  <c r="D894" i="24"/>
  <c r="B894" i="24"/>
  <c r="G894" i="24"/>
  <c r="C894" i="24"/>
  <c r="K894" i="24"/>
  <c r="L894" i="24"/>
  <c r="O894" i="24"/>
  <c r="N894" i="24"/>
  <c r="M894" i="24"/>
  <c r="Y894" i="24"/>
  <c r="Q894" i="24"/>
  <c r="U894" i="24"/>
  <c r="S894" i="24"/>
  <c r="V894" i="24"/>
  <c r="W894" i="24"/>
  <c r="R894" i="24"/>
  <c r="T894" i="24"/>
  <c r="X894" i="24"/>
  <c r="I858" i="24"/>
  <c r="D858" i="24"/>
  <c r="F858" i="24"/>
  <c r="E858" i="24"/>
  <c r="G858" i="24"/>
  <c r="H858" i="24"/>
  <c r="A859" i="24"/>
  <c r="P858" i="24"/>
  <c r="J858" i="24"/>
  <c r="O858" i="24"/>
  <c r="L858" i="24"/>
  <c r="K858" i="24"/>
  <c r="N858" i="24"/>
  <c r="M858" i="24"/>
  <c r="B858" i="24"/>
  <c r="C858" i="24"/>
  <c r="V858" i="24"/>
  <c r="Q858" i="24"/>
  <c r="S858" i="24"/>
  <c r="X858" i="24"/>
  <c r="U858" i="24"/>
  <c r="T858" i="24"/>
  <c r="Y858" i="24"/>
  <c r="W858" i="24"/>
  <c r="R858" i="24"/>
  <c r="S822" i="24"/>
  <c r="Q822" i="24"/>
  <c r="K822" i="24"/>
  <c r="T822" i="24"/>
  <c r="R822" i="24"/>
  <c r="D822" i="24"/>
  <c r="I822" i="24"/>
  <c r="H822" i="24"/>
  <c r="A823" i="24"/>
  <c r="A824" i="24" s="1"/>
  <c r="J822" i="24"/>
  <c r="X822" i="24"/>
  <c r="O822" i="24"/>
  <c r="G822" i="24"/>
  <c r="F822" i="24"/>
  <c r="P822" i="24"/>
  <c r="Y822" i="24"/>
  <c r="E822" i="24"/>
  <c r="M822" i="24"/>
  <c r="L822" i="24"/>
  <c r="N822" i="24"/>
  <c r="B822" i="24"/>
  <c r="C822" i="24"/>
  <c r="W822" i="24"/>
  <c r="U822" i="24"/>
  <c r="V822" i="24"/>
  <c r="J786" i="24"/>
  <c r="E786" i="24"/>
  <c r="B786" i="24"/>
  <c r="T786" i="24"/>
  <c r="Q786" i="24"/>
  <c r="O786" i="24"/>
  <c r="R786" i="24"/>
  <c r="X786" i="24"/>
  <c r="G786" i="24"/>
  <c r="P786" i="24"/>
  <c r="I786" i="24"/>
  <c r="H786" i="24"/>
  <c r="F786" i="24"/>
  <c r="C786" i="24"/>
  <c r="Y786" i="24"/>
  <c r="K786" i="24"/>
  <c r="S786" i="24"/>
  <c r="D786" i="24"/>
  <c r="N786" i="24"/>
  <c r="L786" i="24"/>
  <c r="M786" i="24"/>
  <c r="W786" i="24"/>
  <c r="U786" i="24"/>
  <c r="V786" i="24"/>
  <c r="C788" i="24" l="1"/>
  <c r="G788" i="24"/>
  <c r="K788" i="24"/>
  <c r="O788" i="24"/>
  <c r="S788" i="24"/>
  <c r="W788" i="24"/>
  <c r="D788" i="24"/>
  <c r="H788" i="24"/>
  <c r="L788" i="24"/>
  <c r="P788" i="24"/>
  <c r="T788" i="24"/>
  <c r="X788" i="24"/>
  <c r="E788" i="24"/>
  <c r="I788" i="24"/>
  <c r="M788" i="24"/>
  <c r="Q788" i="24"/>
  <c r="U788" i="24"/>
  <c r="Y788" i="24"/>
  <c r="F788" i="24"/>
  <c r="J788" i="24"/>
  <c r="N788" i="24"/>
  <c r="R788" i="24"/>
  <c r="V788" i="24"/>
  <c r="B788" i="24"/>
  <c r="E899" i="21"/>
  <c r="I899" i="21"/>
  <c r="M899" i="21"/>
  <c r="Q899" i="21"/>
  <c r="U899" i="21"/>
  <c r="Y899" i="21"/>
  <c r="F899" i="21"/>
  <c r="J899" i="21"/>
  <c r="N899" i="21"/>
  <c r="R899" i="21"/>
  <c r="V899" i="21"/>
  <c r="B899" i="21"/>
  <c r="C899" i="21"/>
  <c r="G899" i="21"/>
  <c r="K899" i="21"/>
  <c r="O899" i="21"/>
  <c r="S899" i="21"/>
  <c r="W899" i="21"/>
  <c r="D899" i="21"/>
  <c r="H899" i="21"/>
  <c r="L899" i="21"/>
  <c r="P899" i="21"/>
  <c r="T899" i="21"/>
  <c r="X899" i="21"/>
  <c r="A825" i="24"/>
  <c r="G824" i="24"/>
  <c r="D824" i="24"/>
  <c r="H824" i="24"/>
  <c r="L824" i="24"/>
  <c r="P824" i="24"/>
  <c r="T824" i="24"/>
  <c r="X824" i="24"/>
  <c r="E824" i="24"/>
  <c r="I824" i="24"/>
  <c r="M824" i="24"/>
  <c r="Q824" i="24"/>
  <c r="U824" i="24"/>
  <c r="Y824" i="24"/>
  <c r="K824" i="24"/>
  <c r="W824" i="24"/>
  <c r="F824" i="24"/>
  <c r="J824" i="24"/>
  <c r="N824" i="24"/>
  <c r="R824" i="24"/>
  <c r="V824" i="24"/>
  <c r="B824" i="24"/>
  <c r="C824" i="24"/>
  <c r="O824" i="24"/>
  <c r="S824" i="24"/>
  <c r="I823" i="24"/>
  <c r="T823" i="24"/>
  <c r="Y823" i="24"/>
  <c r="X823" i="24"/>
  <c r="P823" i="24"/>
  <c r="G823" i="24"/>
  <c r="E823" i="24"/>
  <c r="D823" i="24"/>
  <c r="K823" i="24"/>
  <c r="R823" i="24"/>
  <c r="S823" i="24"/>
  <c r="H823" i="24"/>
  <c r="J823" i="24"/>
  <c r="F823" i="24"/>
  <c r="B823" i="24"/>
  <c r="C823" i="24"/>
  <c r="O823" i="24"/>
  <c r="Q823" i="24"/>
  <c r="M823" i="24"/>
  <c r="N823" i="24"/>
  <c r="L823" i="24"/>
  <c r="W823" i="24"/>
  <c r="U823" i="24"/>
  <c r="V823" i="24"/>
  <c r="E895" i="24"/>
  <c r="D895" i="24"/>
  <c r="F895" i="24"/>
  <c r="A896" i="24"/>
  <c r="H895" i="24"/>
  <c r="J895" i="24"/>
  <c r="I895" i="24"/>
  <c r="P895" i="24"/>
  <c r="G895" i="24"/>
  <c r="O895" i="24"/>
  <c r="K895" i="24"/>
  <c r="M895" i="24"/>
  <c r="L895" i="24"/>
  <c r="N895" i="24"/>
  <c r="B895" i="24"/>
  <c r="C895" i="24"/>
  <c r="X895" i="24"/>
  <c r="W895" i="24"/>
  <c r="S895" i="24"/>
  <c r="V895" i="24"/>
  <c r="Q895" i="24"/>
  <c r="U895" i="24"/>
  <c r="T895" i="24"/>
  <c r="R895" i="24"/>
  <c r="Y895" i="24"/>
  <c r="H859" i="24"/>
  <c r="G859" i="24"/>
  <c r="J859" i="24"/>
  <c r="E859" i="24"/>
  <c r="X859" i="24"/>
  <c r="D859" i="24"/>
  <c r="R859" i="24"/>
  <c r="Y859" i="24"/>
  <c r="F859" i="24"/>
  <c r="T859" i="24"/>
  <c r="S859" i="24"/>
  <c r="K859" i="24"/>
  <c r="Q859" i="24"/>
  <c r="P859" i="24"/>
  <c r="O859" i="24"/>
  <c r="A860" i="24"/>
  <c r="A861" i="24" s="1"/>
  <c r="I859" i="24"/>
  <c r="L859" i="24"/>
  <c r="M859" i="24"/>
  <c r="N859" i="24"/>
  <c r="B859" i="24"/>
  <c r="C859" i="24"/>
  <c r="W859" i="24"/>
  <c r="V859" i="24"/>
  <c r="U859" i="24"/>
  <c r="C825" i="24" l="1"/>
  <c r="G825" i="24"/>
  <c r="K825" i="24"/>
  <c r="O825" i="24"/>
  <c r="S825" i="24"/>
  <c r="W825" i="24"/>
  <c r="D825" i="24"/>
  <c r="H825" i="24"/>
  <c r="L825" i="24"/>
  <c r="P825" i="24"/>
  <c r="T825" i="24"/>
  <c r="X825" i="24"/>
  <c r="E825" i="24"/>
  <c r="I825" i="24"/>
  <c r="M825" i="24"/>
  <c r="Q825" i="24"/>
  <c r="U825" i="24"/>
  <c r="Y825" i="24"/>
  <c r="F825" i="24"/>
  <c r="J825" i="24"/>
  <c r="N825" i="24"/>
  <c r="R825" i="24"/>
  <c r="V825" i="24"/>
  <c r="B825" i="24"/>
  <c r="A862" i="24"/>
  <c r="C861" i="24"/>
  <c r="G861" i="24"/>
  <c r="K861" i="24"/>
  <c r="O861" i="24"/>
  <c r="S861" i="24"/>
  <c r="W861" i="24"/>
  <c r="H861" i="24"/>
  <c r="P861" i="24"/>
  <c r="T861" i="24"/>
  <c r="E861" i="24"/>
  <c r="I861" i="24"/>
  <c r="M861" i="24"/>
  <c r="Q861" i="24"/>
  <c r="U861" i="24"/>
  <c r="Y861" i="24"/>
  <c r="F861" i="24"/>
  <c r="J861" i="24"/>
  <c r="N861" i="24"/>
  <c r="R861" i="24"/>
  <c r="V861" i="24"/>
  <c r="B861" i="24"/>
  <c r="D861" i="24"/>
  <c r="L861" i="24"/>
  <c r="X861" i="24"/>
  <c r="Q860" i="24"/>
  <c r="X860" i="24"/>
  <c r="H860" i="24"/>
  <c r="E860" i="24"/>
  <c r="G860" i="24"/>
  <c r="S860" i="24"/>
  <c r="F860" i="24"/>
  <c r="P860" i="24"/>
  <c r="O860" i="24"/>
  <c r="K860" i="24"/>
  <c r="D860" i="24"/>
  <c r="C860" i="24"/>
  <c r="J860" i="24"/>
  <c r="I860" i="24"/>
  <c r="B860" i="24"/>
  <c r="T860" i="24"/>
  <c r="Y860" i="24"/>
  <c r="R860" i="24"/>
  <c r="M860" i="24"/>
  <c r="N860" i="24"/>
  <c r="L860" i="24"/>
  <c r="U860" i="24"/>
  <c r="V860" i="24"/>
  <c r="W860" i="24"/>
  <c r="G896" i="24"/>
  <c r="Y896" i="24"/>
  <c r="E896" i="24"/>
  <c r="A897" i="24"/>
  <c r="A898" i="24" s="1"/>
  <c r="T896" i="24"/>
  <c r="J896" i="24"/>
  <c r="I896" i="24"/>
  <c r="X896" i="24"/>
  <c r="Q896" i="24"/>
  <c r="D896" i="24"/>
  <c r="P896" i="24"/>
  <c r="K896" i="24"/>
  <c r="H896" i="24"/>
  <c r="R896" i="24"/>
  <c r="S896" i="24"/>
  <c r="F896" i="24"/>
  <c r="O896" i="24"/>
  <c r="N896" i="24"/>
  <c r="M896" i="24"/>
  <c r="L896" i="24"/>
  <c r="B896" i="24"/>
  <c r="C896" i="24"/>
  <c r="W896" i="24"/>
  <c r="U896" i="24"/>
  <c r="V896" i="24"/>
  <c r="C862" i="24" l="1"/>
  <c r="G862" i="24"/>
  <c r="K862" i="24"/>
  <c r="O862" i="24"/>
  <c r="S862" i="24"/>
  <c r="W862" i="24"/>
  <c r="D862" i="24"/>
  <c r="H862" i="24"/>
  <c r="L862" i="24"/>
  <c r="P862" i="24"/>
  <c r="T862" i="24"/>
  <c r="X862" i="24"/>
  <c r="E862" i="24"/>
  <c r="I862" i="24"/>
  <c r="M862" i="24"/>
  <c r="Q862" i="24"/>
  <c r="U862" i="24"/>
  <c r="Y862" i="24"/>
  <c r="F862" i="24"/>
  <c r="J862" i="24"/>
  <c r="N862" i="24"/>
  <c r="R862" i="24"/>
  <c r="V862" i="24"/>
  <c r="B862" i="24"/>
  <c r="C898" i="24"/>
  <c r="G898" i="24"/>
  <c r="K898" i="24"/>
  <c r="O898" i="24"/>
  <c r="S898" i="24"/>
  <c r="W898" i="24"/>
  <c r="U898" i="24"/>
  <c r="D898" i="24"/>
  <c r="H898" i="24"/>
  <c r="L898" i="24"/>
  <c r="P898" i="24"/>
  <c r="T898" i="24"/>
  <c r="X898" i="24"/>
  <c r="A899" i="24"/>
  <c r="E898" i="24"/>
  <c r="M898" i="24"/>
  <c r="Y898" i="24"/>
  <c r="F898" i="24"/>
  <c r="J898" i="24"/>
  <c r="N898" i="24"/>
  <c r="R898" i="24"/>
  <c r="V898" i="24"/>
  <c r="B898" i="24"/>
  <c r="I898" i="24"/>
  <c r="Q898" i="24"/>
  <c r="T897" i="24"/>
  <c r="R897" i="24"/>
  <c r="D897" i="24"/>
  <c r="P897" i="24"/>
  <c r="O897" i="24"/>
  <c r="X897" i="24"/>
  <c r="Y897" i="24"/>
  <c r="J897" i="24"/>
  <c r="C897" i="24"/>
  <c r="Q897" i="24"/>
  <c r="K897" i="24"/>
  <c r="B897" i="24"/>
  <c r="F897" i="24"/>
  <c r="E897" i="24"/>
  <c r="G897" i="24"/>
  <c r="S897" i="24"/>
  <c r="H897" i="24"/>
  <c r="I897" i="24"/>
  <c r="M897" i="24"/>
  <c r="N897" i="24"/>
  <c r="L897" i="24"/>
  <c r="U897" i="24"/>
  <c r="V897" i="24"/>
  <c r="W897" i="24"/>
  <c r="C899" i="24" l="1"/>
  <c r="G899" i="24"/>
  <c r="K899" i="24"/>
  <c r="O899" i="24"/>
  <c r="S899" i="24"/>
  <c r="W899" i="24"/>
  <c r="D899" i="24"/>
  <c r="H899" i="24"/>
  <c r="L899" i="24"/>
  <c r="P899" i="24"/>
  <c r="T899" i="24"/>
  <c r="X899" i="24"/>
  <c r="E899" i="24"/>
  <c r="I899" i="24"/>
  <c r="M899" i="24"/>
  <c r="Q899" i="24"/>
  <c r="U899" i="24"/>
  <c r="Y899" i="24"/>
  <c r="F899" i="24"/>
  <c r="J899" i="24"/>
  <c r="N899" i="24"/>
  <c r="R899" i="24"/>
  <c r="V899" i="24"/>
  <c r="B899" i="24"/>
</calcChain>
</file>

<file path=xl/sharedStrings.xml><?xml version="1.0" encoding="utf-8"?>
<sst xmlns="http://schemas.openxmlformats.org/spreadsheetml/2006/main" count="5522" uniqueCount="2365">
  <si>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</si>
  <si>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</si>
  <si>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</si>
  <si>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</si>
  <si>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</si>
  <si>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</si>
  <si>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</si>
  <si>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</si>
  <si>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</si>
  <si>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</si>
  <si>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</si>
  <si>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</si>
  <si>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</si>
  <si>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</si>
  <si>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</si>
  <si>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</si>
  <si>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</si>
  <si>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</si>
  <si>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</si>
  <si>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</si>
  <si>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</si>
  <si>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</si>
  <si>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</si>
  <si>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</si>
  <si>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</si>
  <si>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</si>
  <si>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</si>
  <si>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</si>
  <si>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</si>
  <si>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</si>
  <si>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</si>
  <si>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</si>
  <si>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</si>
  <si>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</si>
  <si>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</si>
  <si>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</si>
  <si>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</si>
  <si>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</si>
  <si>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</si>
  <si>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</si>
  <si>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</si>
  <si>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</si>
  <si>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</si>
  <si>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</si>
  <si>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</si>
  <si>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</si>
  <si>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</si>
  <si>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</si>
  <si>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</si>
  <si>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</si>
  <si>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</si>
  <si>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</si>
  <si>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</si>
  <si>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</si>
  <si>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</si>
  <si>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</si>
  <si>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</si>
  <si>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</si>
  <si>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</si>
  <si>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</si>
  <si>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</si>
  <si>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</si>
  <si>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</si>
  <si>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</si>
  <si>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</si>
  <si>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</si>
  <si>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</si>
  <si>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</si>
  <si>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</si>
  <si>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</si>
  <si>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</si>
  <si>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</si>
  <si>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</si>
  <si>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</si>
  <si>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</si>
  <si>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</si>
  <si>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</si>
  <si>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</si>
  <si>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</si>
  <si>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</si>
  <si>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</si>
  <si>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</si>
  <si>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</si>
  <si>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</si>
  <si>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</si>
  <si>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</si>
  <si>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</si>
  <si>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</si>
  <si>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</si>
  <si>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</si>
  <si>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</si>
  <si>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</si>
  <si>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</si>
  <si>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</si>
  <si>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</si>
  <si>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</si>
  <si>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</si>
  <si>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</si>
  <si>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</si>
  <si>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</si>
  <si>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</si>
  <si>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</si>
  <si>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</si>
  <si>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</si>
  <si>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</si>
  <si>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</si>
  <si>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</si>
  <si>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</si>
  <si>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</si>
  <si>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</si>
  <si>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</si>
  <si>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</si>
  <si>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</si>
  <si>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</si>
  <si>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</si>
  <si>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</si>
  <si>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</si>
  <si>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</si>
  <si>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</si>
  <si>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</si>
  <si>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</si>
  <si>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</si>
  <si>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</si>
  <si>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</si>
  <si>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</si>
  <si>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</si>
  <si>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</si>
  <si>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</si>
  <si>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</si>
  <si>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</si>
  <si>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</si>
  <si>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</si>
  <si>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</si>
  <si>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</si>
  <si>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</si>
  <si>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</si>
  <si>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</si>
  <si>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</si>
  <si>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</si>
  <si>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</si>
  <si>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</si>
  <si>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</si>
  <si>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</si>
  <si>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</si>
  <si>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</si>
  <si>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</si>
  <si>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</si>
  <si>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</si>
  <si>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</si>
  <si>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</si>
  <si>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</si>
  <si>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</si>
  <si>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</si>
  <si>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</si>
  <si>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</si>
  <si>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</si>
  <si>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</si>
  <si>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</si>
  <si>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</si>
  <si>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</si>
  <si>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</si>
  <si>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</si>
  <si>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</si>
  <si>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</si>
  <si>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</si>
  <si>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</si>
  <si>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</si>
  <si>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</si>
  <si>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</si>
  <si>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</si>
  <si>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</si>
  <si>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</si>
  <si>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</si>
  <si>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</si>
  <si>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</si>
  <si>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</si>
  <si>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</si>
  <si>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</si>
  <si>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</si>
  <si>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</si>
  <si>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</si>
  <si>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</si>
  <si>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</si>
  <si>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</si>
  <si>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</si>
  <si>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</si>
  <si>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</si>
  <si>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</si>
  <si>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АО "Севкавказэнерго"</t>
  </si>
  <si>
    <t>пп</t>
  </si>
  <si>
    <t>0</t>
  </si>
  <si>
    <t>0,01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</si>
  <si>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</si>
  <si>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</si>
  <si>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АО "Севкавказэнерго" за период, предшествующий расчетному</t>
  </si>
  <si>
    <t>Объем поставки электрической энергии потребителям (покупателям) АО "Севкавказэнерго"  за расчетный период</t>
  </si>
  <si>
    <t>Региональная служба по тарифам РСО - Алания, №57 от 28.12.2016</t>
  </si>
  <si>
    <t>Региональная служба по тарифам РСО - Алания, №56 от 28.12.2016</t>
  </si>
  <si>
    <t>802,12</t>
  </si>
  <si>
    <t>24,67</t>
  </si>
  <si>
    <t>7,95</t>
  </si>
  <si>
    <t>723,47</t>
  </si>
  <si>
    <t>784,15</t>
  </si>
  <si>
    <t>748,53</t>
  </si>
  <si>
    <t>754,27</t>
  </si>
  <si>
    <t>754,21</t>
  </si>
  <si>
    <t>749,21</t>
  </si>
  <si>
    <t>34,85</t>
  </si>
  <si>
    <t>753,47</t>
  </si>
  <si>
    <t>749,2</t>
  </si>
  <si>
    <t>756,17</t>
  </si>
  <si>
    <t>726,89</t>
  </si>
  <si>
    <t>744,45</t>
  </si>
  <si>
    <t>52,22</t>
  </si>
  <si>
    <t>750,37</t>
  </si>
  <si>
    <t>38,34</t>
  </si>
  <si>
    <t>773,4</t>
  </si>
  <si>
    <t>0,09</t>
  </si>
  <si>
    <t>766,81</t>
  </si>
  <si>
    <t>108,8</t>
  </si>
  <si>
    <t>16,25</t>
  </si>
  <si>
    <t>25,38</t>
  </si>
  <si>
    <t>629</t>
  </si>
  <si>
    <t>69,38</t>
  </si>
  <si>
    <t>12,51</t>
  </si>
  <si>
    <t>723,49</t>
  </si>
  <si>
    <t>770,79</t>
  </si>
  <si>
    <t>725,15</t>
  </si>
  <si>
    <t>848,21</t>
  </si>
  <si>
    <t>37,84</t>
  </si>
  <si>
    <t>771,81</t>
  </si>
  <si>
    <t>752,71</t>
  </si>
  <si>
    <t>69,7</t>
  </si>
  <si>
    <t>726,71</t>
  </si>
  <si>
    <t>769,04</t>
  </si>
  <si>
    <t>758,93</t>
  </si>
  <si>
    <t>750,6</t>
  </si>
  <si>
    <t>749,62</t>
  </si>
  <si>
    <t>670,11</t>
  </si>
  <si>
    <t>765,79</t>
  </si>
  <si>
    <t>756,58</t>
  </si>
  <si>
    <t>750,05</t>
  </si>
  <si>
    <t>763,14</t>
  </si>
  <si>
    <t>756,52</t>
  </si>
  <si>
    <t>626,71</t>
  </si>
  <si>
    <t>9,97</t>
  </si>
  <si>
    <t>770,42</t>
  </si>
  <si>
    <t>771,34</t>
  </si>
  <si>
    <t>0,13</t>
  </si>
  <si>
    <t>739,97</t>
  </si>
  <si>
    <t>69,28</t>
  </si>
  <si>
    <t>781,6</t>
  </si>
  <si>
    <t>726,83</t>
  </si>
  <si>
    <t>776,23</t>
  </si>
  <si>
    <t>785,14</t>
  </si>
  <si>
    <t>96,57</t>
  </si>
  <si>
    <t>744</t>
  </si>
  <si>
    <t>786,33</t>
  </si>
  <si>
    <t>858,48</t>
  </si>
  <si>
    <t>830,85</t>
  </si>
  <si>
    <t>804,4</t>
  </si>
  <si>
    <t>826,97</t>
  </si>
  <si>
    <t>526,6</t>
  </si>
  <si>
    <t>164,61</t>
  </si>
  <si>
    <t>7,15</t>
  </si>
  <si>
    <t>10,36</t>
  </si>
  <si>
    <t>Предельные уровни нерегулируемых цен на электрическую энергию (мощность), поставляемую потребителям (покупателям) АО"Севкавказэнерго" в июле 2017г.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</si>
  <si>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июле 2017 г.</t>
  </si>
  <si>
    <t>Июль 2017 г.</t>
  </si>
  <si>
    <t>Отчетный период: июль 2017 г.</t>
  </si>
  <si>
    <t>5,54</t>
  </si>
  <si>
    <t>119,96</t>
  </si>
  <si>
    <t>772,95</t>
  </si>
  <si>
    <t>148,09</t>
  </si>
  <si>
    <t>797,9</t>
  </si>
  <si>
    <t>733,85</t>
  </si>
  <si>
    <t>36,17</t>
  </si>
  <si>
    <t>758,8</t>
  </si>
  <si>
    <t>728,52</t>
  </si>
  <si>
    <t>725,8</t>
  </si>
  <si>
    <t>24,49</t>
  </si>
  <si>
    <t>750,75</t>
  </si>
  <si>
    <t>779,49</t>
  </si>
  <si>
    <t>14,56</t>
  </si>
  <si>
    <t>804,44</t>
  </si>
  <si>
    <t>779,39</t>
  </si>
  <si>
    <t>98</t>
  </si>
  <si>
    <t>804,34</t>
  </si>
  <si>
    <t>725,21</t>
  </si>
  <si>
    <t>128,62</t>
  </si>
  <si>
    <t>750,16</t>
  </si>
  <si>
    <t>728,87</t>
  </si>
  <si>
    <t>59,9</t>
  </si>
  <si>
    <t>753,82</t>
  </si>
  <si>
    <t>821,69</t>
  </si>
  <si>
    <t>393,36</t>
  </si>
  <si>
    <t>846,64</t>
  </si>
  <si>
    <t>737,33</t>
  </si>
  <si>
    <t>462,31</t>
  </si>
  <si>
    <t>762,28</t>
  </si>
  <si>
    <t>746,39</t>
  </si>
  <si>
    <t>158,44</t>
  </si>
  <si>
    <t>747,02</t>
  </si>
  <si>
    <t>231,75</t>
  </si>
  <si>
    <t>771,97</t>
  </si>
  <si>
    <t>746,84</t>
  </si>
  <si>
    <t>216,75</t>
  </si>
  <si>
    <t>771,79</t>
  </si>
  <si>
    <t>747,09</t>
  </si>
  <si>
    <t>233,69</t>
  </si>
  <si>
    <t>772,04</t>
  </si>
  <si>
    <t>748,25</t>
  </si>
  <si>
    <t>191,96</t>
  </si>
  <si>
    <t>773,2</t>
  </si>
  <si>
    <t>748,94</t>
  </si>
  <si>
    <t>178,52</t>
  </si>
  <si>
    <t>773,89</t>
  </si>
  <si>
    <t>748,21</t>
  </si>
  <si>
    <t>183,51</t>
  </si>
  <si>
    <t>773,16</t>
  </si>
  <si>
    <t>746,86</t>
  </si>
  <si>
    <t>185,8</t>
  </si>
  <si>
    <t>750,54</t>
  </si>
  <si>
    <t>157,2</t>
  </si>
  <si>
    <t>775,49</t>
  </si>
  <si>
    <t>750,48</t>
  </si>
  <si>
    <t>213,5</t>
  </si>
  <si>
    <t>775,43</t>
  </si>
  <si>
    <t>789,65</t>
  </si>
  <si>
    <t>283,5</t>
  </si>
  <si>
    <t>814,6</t>
  </si>
  <si>
    <t>830,92</t>
  </si>
  <si>
    <t>164,75</t>
  </si>
  <si>
    <t>855,87</t>
  </si>
  <si>
    <t>746,01</t>
  </si>
  <si>
    <t>196,82</t>
  </si>
  <si>
    <t>770,96</t>
  </si>
  <si>
    <t>210,01</t>
  </si>
  <si>
    <t>775,32</t>
  </si>
  <si>
    <t>767,57</t>
  </si>
  <si>
    <t>183,48</t>
  </si>
  <si>
    <t>792,52</t>
  </si>
  <si>
    <t>738,19</t>
  </si>
  <si>
    <t>48,16</t>
  </si>
  <si>
    <t>727,15</t>
  </si>
  <si>
    <t>127,61</t>
  </si>
  <si>
    <t>752,1</t>
  </si>
  <si>
    <t>769,72</t>
  </si>
  <si>
    <t>405,07</t>
  </si>
  <si>
    <t>794,67</t>
  </si>
  <si>
    <t>811,78</t>
  </si>
  <si>
    <t>643,48</t>
  </si>
  <si>
    <t>836,73</t>
  </si>
  <si>
    <t>779,52</t>
  </si>
  <si>
    <t>64,8</t>
  </si>
  <si>
    <t>804,47</t>
  </si>
  <si>
    <t>749,58</t>
  </si>
  <si>
    <t>24,9</t>
  </si>
  <si>
    <t>774,53</t>
  </si>
  <si>
    <t>727,13</t>
  </si>
  <si>
    <t>47,67</t>
  </si>
  <si>
    <t>752,08</t>
  </si>
  <si>
    <t>907,86</t>
  </si>
  <si>
    <t>93,76</t>
  </si>
  <si>
    <t>932,81</t>
  </si>
  <si>
    <t>841,61</t>
  </si>
  <si>
    <t>140,29</t>
  </si>
  <si>
    <t>866,56</t>
  </si>
  <si>
    <t>784,26</t>
  </si>
  <si>
    <t>77,83</t>
  </si>
  <si>
    <t>809,21</t>
  </si>
  <si>
    <t>766,87</t>
  </si>
  <si>
    <t>114,18</t>
  </si>
  <si>
    <t>791,82</t>
  </si>
  <si>
    <t>766,86</t>
  </si>
  <si>
    <t>67,62</t>
  </si>
  <si>
    <t>791,81</t>
  </si>
  <si>
    <t>750,06</t>
  </si>
  <si>
    <t>802,82</t>
  </si>
  <si>
    <t>775,01</t>
  </si>
  <si>
    <t>750,08</t>
  </si>
  <si>
    <t>843,58</t>
  </si>
  <si>
    <t>775,03</t>
  </si>
  <si>
    <t>766,8</t>
  </si>
  <si>
    <t>825,48</t>
  </si>
  <si>
    <t>791,75</t>
  </si>
  <si>
    <t>766,45</t>
  </si>
  <si>
    <t>24,66</t>
  </si>
  <si>
    <t>791,4</t>
  </si>
  <si>
    <t>784,37</t>
  </si>
  <si>
    <t>258,91</t>
  </si>
  <si>
    <t>809,32</t>
  </si>
  <si>
    <t>458,97</t>
  </si>
  <si>
    <t>775,11</t>
  </si>
  <si>
    <t>740,83</t>
  </si>
  <si>
    <t>147,8</t>
  </si>
  <si>
    <t>765,78</t>
  </si>
  <si>
    <t>870,78</t>
  </si>
  <si>
    <t>103,82</t>
  </si>
  <si>
    <t>895,73</t>
  </si>
  <si>
    <t>877,7</t>
  </si>
  <si>
    <t>178,87</t>
  </si>
  <si>
    <t>902,65</t>
  </si>
  <si>
    <t>750,97</t>
  </si>
  <si>
    <t>429,8</t>
  </si>
  <si>
    <t>775,92</t>
  </si>
  <si>
    <t>767,22</t>
  </si>
  <si>
    <t>646,66</t>
  </si>
  <si>
    <t>792,17</t>
  </si>
  <si>
    <t>740,73</t>
  </si>
  <si>
    <t>328,41</t>
  </si>
  <si>
    <t>765,68</t>
  </si>
  <si>
    <t>727,03</t>
  </si>
  <si>
    <t>818,67</t>
  </si>
  <si>
    <t>751,98</t>
  </si>
  <si>
    <t>732,41</t>
  </si>
  <si>
    <t>576,02</t>
  </si>
  <si>
    <t>757,36</t>
  </si>
  <si>
    <t>791,74</t>
  </si>
  <si>
    <t>485,57</t>
  </si>
  <si>
    <t>816,69</t>
  </si>
  <si>
    <t>850</t>
  </si>
  <si>
    <t>390,88</t>
  </si>
  <si>
    <t>874,95</t>
  </si>
  <si>
    <t>829,24</t>
  </si>
  <si>
    <t>83,63</t>
  </si>
  <si>
    <t>854,19</t>
  </si>
  <si>
    <t>755,81</t>
  </si>
  <si>
    <t>136,06</t>
  </si>
  <si>
    <t>780,76</t>
  </si>
  <si>
    <t>903,66</t>
  </si>
  <si>
    <t>202</t>
  </si>
  <si>
    <t>928,61</t>
  </si>
  <si>
    <t>779,63</t>
  </si>
  <si>
    <t>122,61</t>
  </si>
  <si>
    <t>804,58</t>
  </si>
  <si>
    <t>755,49</t>
  </si>
  <si>
    <t>5,87</t>
  </si>
  <si>
    <t>780,44</t>
  </si>
  <si>
    <t>825,11</t>
  </si>
  <si>
    <t>44,76</t>
  </si>
  <si>
    <t>850,06</t>
  </si>
  <si>
    <t>826,45</t>
  </si>
  <si>
    <t>46,47</t>
  </si>
  <si>
    <t>851,4</t>
  </si>
  <si>
    <t>826,56</t>
  </si>
  <si>
    <t>0,76</t>
  </si>
  <si>
    <t>13,49</t>
  </si>
  <si>
    <t>851,51</t>
  </si>
  <si>
    <t>828,61</t>
  </si>
  <si>
    <t>23,09</t>
  </si>
  <si>
    <t>853,56</t>
  </si>
  <si>
    <t>776,89</t>
  </si>
  <si>
    <t>407,79</t>
  </si>
  <si>
    <t>801,84</t>
  </si>
  <si>
    <t>749,25</t>
  </si>
  <si>
    <t>290,47</t>
  </si>
  <si>
    <t>774,2</t>
  </si>
  <si>
    <t>750,76</t>
  </si>
  <si>
    <t>58,86</t>
  </si>
  <si>
    <t>775,71</t>
  </si>
  <si>
    <t>744,74</t>
  </si>
  <si>
    <t>18,58</t>
  </si>
  <si>
    <t>769,69</t>
  </si>
  <si>
    <t>765,32</t>
  </si>
  <si>
    <t>75,59</t>
  </si>
  <si>
    <t>790,27</t>
  </si>
  <si>
    <t>739,94</t>
  </si>
  <si>
    <t>110,74</t>
  </si>
  <si>
    <t>764,89</t>
  </si>
  <si>
    <t>824,79</t>
  </si>
  <si>
    <t>77,27</t>
  </si>
  <si>
    <t>849,74</t>
  </si>
  <si>
    <t>831,37</t>
  </si>
  <si>
    <t>39,43</t>
  </si>
  <si>
    <t>856,32</t>
  </si>
  <si>
    <t>746,48</t>
  </si>
  <si>
    <t>278,91</t>
  </si>
  <si>
    <t>771,43</t>
  </si>
  <si>
    <t>798,74</t>
  </si>
  <si>
    <t>243,3</t>
  </si>
  <si>
    <t>823,69</t>
  </si>
  <si>
    <t>733,73</t>
  </si>
  <si>
    <t>327,87</t>
  </si>
  <si>
    <t>758,68</t>
  </si>
  <si>
    <t>717,28</t>
  </si>
  <si>
    <t>0,67</t>
  </si>
  <si>
    <t>742,23</t>
  </si>
  <si>
    <t>717,08</t>
  </si>
  <si>
    <t>1,6</t>
  </si>
  <si>
    <t>742,03</t>
  </si>
  <si>
    <t>773,64</t>
  </si>
  <si>
    <t>798,59</t>
  </si>
  <si>
    <t>773,32</t>
  </si>
  <si>
    <t>798,27</t>
  </si>
  <si>
    <t>773,13</t>
  </si>
  <si>
    <t>237,87</t>
  </si>
  <si>
    <t>798,08</t>
  </si>
  <si>
    <t>726,49</t>
  </si>
  <si>
    <t>149,08</t>
  </si>
  <si>
    <t>751,44</t>
  </si>
  <si>
    <t>923,4</t>
  </si>
  <si>
    <t>222,63</t>
  </si>
  <si>
    <t>948,35</t>
  </si>
  <si>
    <t>796,67</t>
  </si>
  <si>
    <t>40,3</t>
  </si>
  <si>
    <t>821,62</t>
  </si>
  <si>
    <t>747,17</t>
  </si>
  <si>
    <t>124,95</t>
  </si>
  <si>
    <t>772,12</t>
  </si>
  <si>
    <t>747,23</t>
  </si>
  <si>
    <t>114,81</t>
  </si>
  <si>
    <t>772,18</t>
  </si>
  <si>
    <t>746,99</t>
  </si>
  <si>
    <t>422,19</t>
  </si>
  <si>
    <t>771,94</t>
  </si>
  <si>
    <t>747,05</t>
  </si>
  <si>
    <t>396,51</t>
  </si>
  <si>
    <t>772</t>
  </si>
  <si>
    <t>749,16</t>
  </si>
  <si>
    <t>47,48</t>
  </si>
  <si>
    <t>774,11</t>
  </si>
  <si>
    <t>776,63</t>
  </si>
  <si>
    <t>38,19</t>
  </si>
  <si>
    <t>801,58</t>
  </si>
  <si>
    <t>51,45</t>
  </si>
  <si>
    <t>773,48</t>
  </si>
  <si>
    <t>748,85</t>
  </si>
  <si>
    <t>92,7</t>
  </si>
  <si>
    <t>773,8</t>
  </si>
  <si>
    <t>741,71</t>
  </si>
  <si>
    <t>35,75</t>
  </si>
  <si>
    <t>766,66</t>
  </si>
  <si>
    <t>727,2</t>
  </si>
  <si>
    <t>490,33</t>
  </si>
  <si>
    <t>752,15</t>
  </si>
  <si>
    <t>739,75</t>
  </si>
  <si>
    <t>60,1</t>
  </si>
  <si>
    <t>764,7</t>
  </si>
  <si>
    <t>831,68</t>
  </si>
  <si>
    <t>1,71</t>
  </si>
  <si>
    <t>1,34</t>
  </si>
  <si>
    <t>856,63</t>
  </si>
  <si>
    <t>836,15</t>
  </si>
  <si>
    <t>303,57</t>
  </si>
  <si>
    <t>861,1</t>
  </si>
  <si>
    <t>751,92</t>
  </si>
  <si>
    <t>615,29</t>
  </si>
  <si>
    <t>776,87</t>
  </si>
  <si>
    <t>821,77</t>
  </si>
  <si>
    <t>603,55</t>
  </si>
  <si>
    <t>846,72</t>
  </si>
  <si>
    <t>738,96</t>
  </si>
  <si>
    <t>351,35</t>
  </si>
  <si>
    <t>763,91</t>
  </si>
  <si>
    <t>726,69</t>
  </si>
  <si>
    <t>308,11</t>
  </si>
  <si>
    <t>751,64</t>
  </si>
  <si>
    <t>725,81</t>
  </si>
  <si>
    <t>711,22</t>
  </si>
  <si>
    <t>725,18</t>
  </si>
  <si>
    <t>663,56</t>
  </si>
  <si>
    <t>750,13</t>
  </si>
  <si>
    <t>773,58</t>
  </si>
  <si>
    <t>628,49</t>
  </si>
  <si>
    <t>798,53</t>
  </si>
  <si>
    <t>790,79</t>
  </si>
  <si>
    <t>11,24</t>
  </si>
  <si>
    <t>815,74</t>
  </si>
  <si>
    <t>726,58</t>
  </si>
  <si>
    <t>72,4</t>
  </si>
  <si>
    <t>751,53</t>
  </si>
  <si>
    <t>903,77</t>
  </si>
  <si>
    <t>133,16</t>
  </si>
  <si>
    <t>928,72</t>
  </si>
  <si>
    <t>744,81</t>
  </si>
  <si>
    <t>5,62</t>
  </si>
  <si>
    <t>769,76</t>
  </si>
  <si>
    <t>779,3</t>
  </si>
  <si>
    <t>74,46</t>
  </si>
  <si>
    <t>804,25</t>
  </si>
  <si>
    <t>123,42</t>
  </si>
  <si>
    <t>883,43</t>
  </si>
  <si>
    <t>893,45</t>
  </si>
  <si>
    <t>821,84</t>
  </si>
  <si>
    <t>918,4</t>
  </si>
  <si>
    <t>893,53</t>
  </si>
  <si>
    <t>786,63</t>
  </si>
  <si>
    <t>918,48</t>
  </si>
  <si>
    <t>900,31</t>
  </si>
  <si>
    <t>514,29</t>
  </si>
  <si>
    <t>925,26</t>
  </si>
  <si>
    <t>901,21</t>
  </si>
  <si>
    <t>572,72</t>
  </si>
  <si>
    <t>926,16</t>
  </si>
  <si>
    <t>902,1</t>
  </si>
  <si>
    <t>597,19</t>
  </si>
  <si>
    <t>927,05</t>
  </si>
  <si>
    <t>847,3</t>
  </si>
  <si>
    <t>748,17</t>
  </si>
  <si>
    <t>872,25</t>
  </si>
  <si>
    <t>809,24</t>
  </si>
  <si>
    <t>802,43</t>
  </si>
  <si>
    <t>834,19</t>
  </si>
  <si>
    <t>806,41</t>
  </si>
  <si>
    <t>802,63</t>
  </si>
  <si>
    <t>831,36</t>
  </si>
  <si>
    <t>759,2</t>
  </si>
  <si>
    <t>337,68</t>
  </si>
  <si>
    <t>861,29</t>
  </si>
  <si>
    <t>52,46</t>
  </si>
  <si>
    <t>886,24</t>
  </si>
  <si>
    <t>916,31</t>
  </si>
  <si>
    <t>333,1</t>
  </si>
  <si>
    <t>941,26</t>
  </si>
  <si>
    <t>828,7</t>
  </si>
  <si>
    <t>733,67</t>
  </si>
  <si>
    <t>853,65</t>
  </si>
  <si>
    <t>857,94</t>
  </si>
  <si>
    <t>777,94</t>
  </si>
  <si>
    <t>882,89</t>
  </si>
  <si>
    <t>730,33</t>
  </si>
  <si>
    <t>318,22</t>
  </si>
  <si>
    <t>755,28</t>
  </si>
  <si>
    <t>725,43</t>
  </si>
  <si>
    <t>225,23</t>
  </si>
  <si>
    <t>750,38</t>
  </si>
  <si>
    <t>720,07</t>
  </si>
  <si>
    <t>228,78</t>
  </si>
  <si>
    <t>745,02</t>
  </si>
  <si>
    <t>717,01</t>
  </si>
  <si>
    <t>462,03</t>
  </si>
  <si>
    <t>741,96</t>
  </si>
  <si>
    <t>773,65</t>
  </si>
  <si>
    <t>19,66</t>
  </si>
  <si>
    <t>798,6</t>
  </si>
  <si>
    <t>66,78</t>
  </si>
  <si>
    <t>781,47</t>
  </si>
  <si>
    <t>725,71</t>
  </si>
  <si>
    <t>116,78</t>
  </si>
  <si>
    <t>750,66</t>
  </si>
  <si>
    <t>858,01</t>
  </si>
  <si>
    <t>18,28</t>
  </si>
  <si>
    <t>0,27</t>
  </si>
  <si>
    <t>882,96</t>
  </si>
  <si>
    <t>745,07</t>
  </si>
  <si>
    <t>82,15</t>
  </si>
  <si>
    <t>770,02</t>
  </si>
  <si>
    <t>780,58</t>
  </si>
  <si>
    <t>33,69</t>
  </si>
  <si>
    <t>805,53</t>
  </si>
  <si>
    <t>782,45</t>
  </si>
  <si>
    <t>32,69</t>
  </si>
  <si>
    <t>807,4</t>
  </si>
  <si>
    <t>782,34</t>
  </si>
  <si>
    <t>246,72</t>
  </si>
  <si>
    <t>807,29</t>
  </si>
  <si>
    <t>781,13</t>
  </si>
  <si>
    <t>363,94</t>
  </si>
  <si>
    <t>806,08</t>
  </si>
  <si>
    <t>785,45</t>
  </si>
  <si>
    <t>262,63</t>
  </si>
  <si>
    <t>810,4</t>
  </si>
  <si>
    <t>787,35</t>
  </si>
  <si>
    <t>402,56</t>
  </si>
  <si>
    <t>812,3</t>
  </si>
  <si>
    <t>788,23</t>
  </si>
  <si>
    <t>351,94</t>
  </si>
  <si>
    <t>813,18</t>
  </si>
  <si>
    <t>781,15</t>
  </si>
  <si>
    <t>359,41</t>
  </si>
  <si>
    <t>806,1</t>
  </si>
  <si>
    <t>755,71</t>
  </si>
  <si>
    <t>352,53</t>
  </si>
  <si>
    <t>780,66</t>
  </si>
  <si>
    <t>753,91</t>
  </si>
  <si>
    <t>339,83</t>
  </si>
  <si>
    <t>778,86</t>
  </si>
  <si>
    <t>759,39</t>
  </si>
  <si>
    <t>538,86</t>
  </si>
  <si>
    <t>784,34</t>
  </si>
  <si>
    <t>865,37</t>
  </si>
  <si>
    <t>249,56</t>
  </si>
  <si>
    <t>890,32</t>
  </si>
  <si>
    <t>883,86</t>
  </si>
  <si>
    <t>396,6</t>
  </si>
  <si>
    <t>908,81</t>
  </si>
  <si>
    <t>797,54</t>
  </si>
  <si>
    <t>702,31</t>
  </si>
  <si>
    <t>822,49</t>
  </si>
  <si>
    <t>857,81</t>
  </si>
  <si>
    <t>1072,67</t>
  </si>
  <si>
    <t>882,76</t>
  </si>
  <si>
    <t>733,98</t>
  </si>
  <si>
    <t>724,47</t>
  </si>
  <si>
    <t>647,85</t>
  </si>
  <si>
    <t>749,42</t>
  </si>
  <si>
    <t>719,68</t>
  </si>
  <si>
    <t>477,92</t>
  </si>
  <si>
    <t>744,63</t>
  </si>
  <si>
    <t>717,06</t>
  </si>
  <si>
    <t>458,74</t>
  </si>
  <si>
    <t>742,01</t>
  </si>
  <si>
    <t>717,15</t>
  </si>
  <si>
    <t>92,51</t>
  </si>
  <si>
    <t>742,1</t>
  </si>
  <si>
    <t>724,9</t>
  </si>
  <si>
    <t>75,89</t>
  </si>
  <si>
    <t>749,85</t>
  </si>
  <si>
    <t>726,2</t>
  </si>
  <si>
    <t>41</t>
  </si>
  <si>
    <t>751,15</t>
  </si>
  <si>
    <t>876,18</t>
  </si>
  <si>
    <t>46,76</t>
  </si>
  <si>
    <t>901,13</t>
  </si>
  <si>
    <t>754,52</t>
  </si>
  <si>
    <t>1,09</t>
  </si>
  <si>
    <t>0,24</t>
  </si>
  <si>
    <t>779,47</t>
  </si>
  <si>
    <t>753,44</t>
  </si>
  <si>
    <t>27,29</t>
  </si>
  <si>
    <t>778,39</t>
  </si>
  <si>
    <t>799,95</t>
  </si>
  <si>
    <t>193,42</t>
  </si>
  <si>
    <t>824,9</t>
  </si>
  <si>
    <t>800,87</t>
  </si>
  <si>
    <t>359,72</t>
  </si>
  <si>
    <t>825,82</t>
  </si>
  <si>
    <t>784,25</t>
  </si>
  <si>
    <t>222,1</t>
  </si>
  <si>
    <t>809,2</t>
  </si>
  <si>
    <t>785,69</t>
  </si>
  <si>
    <t>207,36</t>
  </si>
  <si>
    <t>810,64</t>
  </si>
  <si>
    <t>786,36</t>
  </si>
  <si>
    <t>443,65</t>
  </si>
  <si>
    <t>811,31</t>
  </si>
  <si>
    <t>778,31</t>
  </si>
  <si>
    <t>315,73</t>
  </si>
  <si>
    <t>803,26</t>
  </si>
  <si>
    <t>772,02</t>
  </si>
  <si>
    <t>311,06</t>
  </si>
  <si>
    <t>796,97</t>
  </si>
  <si>
    <t>750,8</t>
  </si>
  <si>
    <t>355,3</t>
  </si>
  <si>
    <t>775,75</t>
  </si>
  <si>
    <t>747,55</t>
  </si>
  <si>
    <t>421,02</t>
  </si>
  <si>
    <t>772,5</t>
  </si>
  <si>
    <t>764,73</t>
  </si>
  <si>
    <t>299,08</t>
  </si>
  <si>
    <t>789,68</t>
  </si>
  <si>
    <t>837,97</t>
  </si>
  <si>
    <t>243,34</t>
  </si>
  <si>
    <t>862,92</t>
  </si>
  <si>
    <t>860,77</t>
  </si>
  <si>
    <t>322,37</t>
  </si>
  <si>
    <t>885,72</t>
  </si>
  <si>
    <t>759,44</t>
  </si>
  <si>
    <t>605,98</t>
  </si>
  <si>
    <t>784,39</t>
  </si>
  <si>
    <t>794,01</t>
  </si>
  <si>
    <t>549,22</t>
  </si>
  <si>
    <t>818,96</t>
  </si>
  <si>
    <t>752,65</t>
  </si>
  <si>
    <t>123,37</t>
  </si>
  <si>
    <t>777,6</t>
  </si>
  <si>
    <t>739,72</t>
  </si>
  <si>
    <t>42,66</t>
  </si>
  <si>
    <t>764,67</t>
  </si>
  <si>
    <t>726,48</t>
  </si>
  <si>
    <t>2,87</t>
  </si>
  <si>
    <t>751,43</t>
  </si>
  <si>
    <t>723,92</t>
  </si>
  <si>
    <t>38,74</t>
  </si>
  <si>
    <t>748,87</t>
  </si>
  <si>
    <t>723,18</t>
  </si>
  <si>
    <t>30,45</t>
  </si>
  <si>
    <t>748,13</t>
  </si>
  <si>
    <t>725,3</t>
  </si>
  <si>
    <t>750,25</t>
  </si>
  <si>
    <t>727,63</t>
  </si>
  <si>
    <t>37,65</t>
  </si>
  <si>
    <t>752,58</t>
  </si>
  <si>
    <t>732,04</t>
  </si>
  <si>
    <t>60,48</t>
  </si>
  <si>
    <t>756,99</t>
  </si>
  <si>
    <t>766,93</t>
  </si>
  <si>
    <t>100,1</t>
  </si>
  <si>
    <t>791,88</t>
  </si>
  <si>
    <t>746,09</t>
  </si>
  <si>
    <t>54,2</t>
  </si>
  <si>
    <t>771,04</t>
  </si>
  <si>
    <t>760,91</t>
  </si>
  <si>
    <t>31,3</t>
  </si>
  <si>
    <t>785,86</t>
  </si>
  <si>
    <t>762,89</t>
  </si>
  <si>
    <t>174,53</t>
  </si>
  <si>
    <t>787,84</t>
  </si>
  <si>
    <t>761,51</t>
  </si>
  <si>
    <t>193,47</t>
  </si>
  <si>
    <t>786,46</t>
  </si>
  <si>
    <t>759,96</t>
  </si>
  <si>
    <t>441,24</t>
  </si>
  <si>
    <t>784,91</t>
  </si>
  <si>
    <t>759,92</t>
  </si>
  <si>
    <t>468,42</t>
  </si>
  <si>
    <t>784,87</t>
  </si>
  <si>
    <t>746,83</t>
  </si>
  <si>
    <t>121,78</t>
  </si>
  <si>
    <t>771,78</t>
  </si>
  <si>
    <t>746,79</t>
  </si>
  <si>
    <t>265,97</t>
  </si>
  <si>
    <t>771,74</t>
  </si>
  <si>
    <t>746,22</t>
  </si>
  <si>
    <t>258,94</t>
  </si>
  <si>
    <t>771,17</t>
  </si>
  <si>
    <t>745,84</t>
  </si>
  <si>
    <t>357,57</t>
  </si>
  <si>
    <t>745,92</t>
  </si>
  <si>
    <t>153,15</t>
  </si>
  <si>
    <t>770,87</t>
  </si>
  <si>
    <t>861,39</t>
  </si>
  <si>
    <t>105,03</t>
  </si>
  <si>
    <t>886,34</t>
  </si>
  <si>
    <t>872,82</t>
  </si>
  <si>
    <t>145,92</t>
  </si>
  <si>
    <t>897,77</t>
  </si>
  <si>
    <t>769,42</t>
  </si>
  <si>
    <t>536,3</t>
  </si>
  <si>
    <t>794,37</t>
  </si>
  <si>
    <t>741,86</t>
  </si>
  <si>
    <t>617,28</t>
  </si>
  <si>
    <t>786,99</t>
  </si>
  <si>
    <t>295,21</t>
  </si>
  <si>
    <t>811,94</t>
  </si>
  <si>
    <t>740,14</t>
  </si>
  <si>
    <t>219,6</t>
  </si>
  <si>
    <t>765,09</t>
  </si>
  <si>
    <t>726,56</t>
  </si>
  <si>
    <t>172,87</t>
  </si>
  <si>
    <t>751,51</t>
  </si>
  <si>
    <t>122,81</t>
  </si>
  <si>
    <t>724,53</t>
  </si>
  <si>
    <t>88,45</t>
  </si>
  <si>
    <t>749,48</t>
  </si>
  <si>
    <t>724,56</t>
  </si>
  <si>
    <t>37,6</t>
  </si>
  <si>
    <t>749,51</t>
  </si>
  <si>
    <t>721,92</t>
  </si>
  <si>
    <t>89,02</t>
  </si>
  <si>
    <t>746,87</t>
  </si>
  <si>
    <t>719,94</t>
  </si>
  <si>
    <t>235,69</t>
  </si>
  <si>
    <t>744,89</t>
  </si>
  <si>
    <t>212,24</t>
  </si>
  <si>
    <t>737,27</t>
  </si>
  <si>
    <t>30,88</t>
  </si>
  <si>
    <t>762,22</t>
  </si>
  <si>
    <t>743,26</t>
  </si>
  <si>
    <t>18,02</t>
  </si>
  <si>
    <t>768,21</t>
  </si>
  <si>
    <t>744,19</t>
  </si>
  <si>
    <t>199,34</t>
  </si>
  <si>
    <t>769,14</t>
  </si>
  <si>
    <t>744,14</t>
  </si>
  <si>
    <t>188,78</t>
  </si>
  <si>
    <t>769,09</t>
  </si>
  <si>
    <t>744,11</t>
  </si>
  <si>
    <t>390,57</t>
  </si>
  <si>
    <t>769,06</t>
  </si>
  <si>
    <t>744,09</t>
  </si>
  <si>
    <t>387,27</t>
  </si>
  <si>
    <t>743,95</t>
  </si>
  <si>
    <t>443,21</t>
  </si>
  <si>
    <t>768,9</t>
  </si>
  <si>
    <t>743,72</t>
  </si>
  <si>
    <t>436,59</t>
  </si>
  <si>
    <t>768,67</t>
  </si>
  <si>
    <t>743,53</t>
  </si>
  <si>
    <t>333,75</t>
  </si>
  <si>
    <t>768,48</t>
  </si>
  <si>
    <t>737,47</t>
  </si>
  <si>
    <t>64,21</t>
  </si>
  <si>
    <t>762,42</t>
  </si>
  <si>
    <t>740,21</t>
  </si>
  <si>
    <t>6,97</t>
  </si>
  <si>
    <t>0,11</t>
  </si>
  <si>
    <t>765,16</t>
  </si>
  <si>
    <t>824,07</t>
  </si>
  <si>
    <t>203,59</t>
  </si>
  <si>
    <t>849,02</t>
  </si>
  <si>
    <t>836,87</t>
  </si>
  <si>
    <t>297,75</t>
  </si>
  <si>
    <t>861,82</t>
  </si>
  <si>
    <t>754,24</t>
  </si>
  <si>
    <t>481,32</t>
  </si>
  <si>
    <t>779,19</t>
  </si>
  <si>
    <t>733,95</t>
  </si>
  <si>
    <t>465,36</t>
  </si>
  <si>
    <t>758,9</t>
  </si>
  <si>
    <t>744,01</t>
  </si>
  <si>
    <t>85,23</t>
  </si>
  <si>
    <t>768,96</t>
  </si>
  <si>
    <t>729,11</t>
  </si>
  <si>
    <t>754,06</t>
  </si>
  <si>
    <t>725,68</t>
  </si>
  <si>
    <t>251,92</t>
  </si>
  <si>
    <t>750,63</t>
  </si>
  <si>
    <t>723,12</t>
  </si>
  <si>
    <t>245,36</t>
  </si>
  <si>
    <t>748,07</t>
  </si>
  <si>
    <t>724,14</t>
  </si>
  <si>
    <t>62,54</t>
  </si>
  <si>
    <t>749,09</t>
  </si>
  <si>
    <t>726,23</t>
  </si>
  <si>
    <t>35,96</t>
  </si>
  <si>
    <t>751,18</t>
  </si>
  <si>
    <t>11,05</t>
  </si>
  <si>
    <t>751,84</t>
  </si>
  <si>
    <t>955,83</t>
  </si>
  <si>
    <t>47,84</t>
  </si>
  <si>
    <t>980,78</t>
  </si>
  <si>
    <t>754,89</t>
  </si>
  <si>
    <t>26,66</t>
  </si>
  <si>
    <t>779,84</t>
  </si>
  <si>
    <t>98,32</t>
  </si>
  <si>
    <t>777,66</t>
  </si>
  <si>
    <t>760,89</t>
  </si>
  <si>
    <t>266,19</t>
  </si>
  <si>
    <t>785,84</t>
  </si>
  <si>
    <t>761,14</t>
  </si>
  <si>
    <t>345,58</t>
  </si>
  <si>
    <t>786,09</t>
  </si>
  <si>
    <t>760,68</t>
  </si>
  <si>
    <t>342,92</t>
  </si>
  <si>
    <t>785,63</t>
  </si>
  <si>
    <t>761,29</t>
  </si>
  <si>
    <t>354,97</t>
  </si>
  <si>
    <t>786,24</t>
  </si>
  <si>
    <t>761,27</t>
  </si>
  <si>
    <t>306,27</t>
  </si>
  <si>
    <t>786,22</t>
  </si>
  <si>
    <t>761,38</t>
  </si>
  <si>
    <t>131,64</t>
  </si>
  <si>
    <t>759,24</t>
  </si>
  <si>
    <t>359,12</t>
  </si>
  <si>
    <t>784,19</t>
  </si>
  <si>
    <t>750,64</t>
  </si>
  <si>
    <t>320,49</t>
  </si>
  <si>
    <t>775,59</t>
  </si>
  <si>
    <t>747,11</t>
  </si>
  <si>
    <t>139,88</t>
  </si>
  <si>
    <t>772,06</t>
  </si>
  <si>
    <t>769,4</t>
  </si>
  <si>
    <t>810,58</t>
  </si>
  <si>
    <t>28,69</t>
  </si>
  <si>
    <t>835,53</t>
  </si>
  <si>
    <t>830,91</t>
  </si>
  <si>
    <t>94,57</t>
  </si>
  <si>
    <t>855,86</t>
  </si>
  <si>
    <t>755,8</t>
  </si>
  <si>
    <t>506,37</t>
  </si>
  <si>
    <t>780,75</t>
  </si>
  <si>
    <t>800,99</t>
  </si>
  <si>
    <t>542,05</t>
  </si>
  <si>
    <t>825,94</t>
  </si>
  <si>
    <t>736,08</t>
  </si>
  <si>
    <t>287,15</t>
  </si>
  <si>
    <t>761,03</t>
  </si>
  <si>
    <t>695,39</t>
  </si>
  <si>
    <t>485,3</t>
  </si>
  <si>
    <t>720,34</t>
  </si>
  <si>
    <t>717,22</t>
  </si>
  <si>
    <t>410,37</t>
  </si>
  <si>
    <t>742,17</t>
  </si>
  <si>
    <t>717,26</t>
  </si>
  <si>
    <t>288,27</t>
  </si>
  <si>
    <t>742,21</t>
  </si>
  <si>
    <t>756,72</t>
  </si>
  <si>
    <t>526,23</t>
  </si>
  <si>
    <t>781,67</t>
  </si>
  <si>
    <t>773,87</t>
  </si>
  <si>
    <t>232,36</t>
  </si>
  <si>
    <t>798,82</t>
  </si>
  <si>
    <t>727,05</t>
  </si>
  <si>
    <t>213,64</t>
  </si>
  <si>
    <t>752</t>
  </si>
  <si>
    <t>955,23</t>
  </si>
  <si>
    <t>127,24</t>
  </si>
  <si>
    <t>980,18</t>
  </si>
  <si>
    <t>797,91</t>
  </si>
  <si>
    <t>114,79</t>
  </si>
  <si>
    <t>822,86</t>
  </si>
  <si>
    <t>762,55</t>
  </si>
  <si>
    <t>0,14</t>
  </si>
  <si>
    <t>1,77</t>
  </si>
  <si>
    <t>787,5</t>
  </si>
  <si>
    <t>771,86</t>
  </si>
  <si>
    <t>45,5</t>
  </si>
  <si>
    <t>796,81</t>
  </si>
  <si>
    <t>778,53</t>
  </si>
  <si>
    <t>161,91</t>
  </si>
  <si>
    <t>803,48</t>
  </si>
  <si>
    <t>770,26</t>
  </si>
  <si>
    <t>21,67</t>
  </si>
  <si>
    <t>795,21</t>
  </si>
  <si>
    <t>763,52</t>
  </si>
  <si>
    <t>39,42</t>
  </si>
  <si>
    <t>788,47</t>
  </si>
  <si>
    <t>763,26</t>
  </si>
  <si>
    <t>42,3</t>
  </si>
  <si>
    <t>788,21</t>
  </si>
  <si>
    <t>763,57</t>
  </si>
  <si>
    <t>110,68</t>
  </si>
  <si>
    <t>788,52</t>
  </si>
  <si>
    <t>761,91</t>
  </si>
  <si>
    <t>178,9</t>
  </si>
  <si>
    <t>786,86</t>
  </si>
  <si>
    <t>747,79</t>
  </si>
  <si>
    <t>156,48</t>
  </si>
  <si>
    <t>772,74</t>
  </si>
  <si>
    <t>745,85</t>
  </si>
  <si>
    <t>195,5</t>
  </si>
  <si>
    <t>770,8</t>
  </si>
  <si>
    <t>749,68</t>
  </si>
  <si>
    <t>16,34</t>
  </si>
  <si>
    <t>774,63</t>
  </si>
  <si>
    <t>831,07</t>
  </si>
  <si>
    <t>11,73</t>
  </si>
  <si>
    <t>856,02</t>
  </si>
  <si>
    <t>839,33</t>
  </si>
  <si>
    <t>249,15</t>
  </si>
  <si>
    <t>864,28</t>
  </si>
  <si>
    <t>757,66</t>
  </si>
  <si>
    <t>393,96</t>
  </si>
  <si>
    <t>782,61</t>
  </si>
  <si>
    <t>808,17</t>
  </si>
  <si>
    <t>833,12</t>
  </si>
  <si>
    <t>729,56</t>
  </si>
  <si>
    <t>269,09</t>
  </si>
  <si>
    <t>754,51</t>
  </si>
  <si>
    <t>702,94</t>
  </si>
  <si>
    <t>727,89</t>
  </si>
  <si>
    <t>717,57</t>
  </si>
  <si>
    <t>742,52</t>
  </si>
  <si>
    <t>732,93</t>
  </si>
  <si>
    <t>757,88</t>
  </si>
  <si>
    <t>757,16</t>
  </si>
  <si>
    <t>782,11</t>
  </si>
  <si>
    <t>810,41</t>
  </si>
  <si>
    <t>202,75</t>
  </si>
  <si>
    <t>835,36</t>
  </si>
  <si>
    <t>163,61</t>
  </si>
  <si>
    <t>798,35</t>
  </si>
  <si>
    <t>977,15</t>
  </si>
  <si>
    <t>45,39</t>
  </si>
  <si>
    <t>1002,1</t>
  </si>
  <si>
    <t>845,73</t>
  </si>
  <si>
    <t>85,5</t>
  </si>
  <si>
    <t>870,68</t>
  </si>
  <si>
    <t>761,33</t>
  </si>
  <si>
    <t>9,12</t>
  </si>
  <si>
    <t>786,28</t>
  </si>
  <si>
    <t>761,87</t>
  </si>
  <si>
    <t>79,19</t>
  </si>
  <si>
    <t>786,82</t>
  </si>
  <si>
    <t>761,23</t>
  </si>
  <si>
    <t>280,88</t>
  </si>
  <si>
    <t>786,18</t>
  </si>
  <si>
    <t>761,02</t>
  </si>
  <si>
    <t>282,61</t>
  </si>
  <si>
    <t>785,97</t>
  </si>
  <si>
    <t>761,34</t>
  </si>
  <si>
    <t>129,31</t>
  </si>
  <si>
    <t>786,29</t>
  </si>
  <si>
    <t>761,79</t>
  </si>
  <si>
    <t>167,8</t>
  </si>
  <si>
    <t>786,74</t>
  </si>
  <si>
    <t>762,49</t>
  </si>
  <si>
    <t>56,81</t>
  </si>
  <si>
    <t>787,44</t>
  </si>
  <si>
    <t>760,6</t>
  </si>
  <si>
    <t>66,73</t>
  </si>
  <si>
    <t>785,55</t>
  </si>
  <si>
    <t>747,24</t>
  </si>
  <si>
    <t>237,41</t>
  </si>
  <si>
    <t>772,19</t>
  </si>
  <si>
    <t>745,54</t>
  </si>
  <si>
    <t>105,97</t>
  </si>
  <si>
    <t>770,49</t>
  </si>
  <si>
    <t>749,84</t>
  </si>
  <si>
    <t>71,36</t>
  </si>
  <si>
    <t>774,79</t>
  </si>
  <si>
    <t>809,49</t>
  </si>
  <si>
    <t>834,44</t>
  </si>
  <si>
    <t>805,9</t>
  </si>
  <si>
    <t>110,92</t>
  </si>
  <si>
    <t>755,11</t>
  </si>
  <si>
    <t>464,96</t>
  </si>
  <si>
    <t>780,06</t>
  </si>
  <si>
    <t>783,65</t>
  </si>
  <si>
    <t>593,79</t>
  </si>
  <si>
    <t>808,6</t>
  </si>
  <si>
    <t>730,17</t>
  </si>
  <si>
    <t>808,4</t>
  </si>
  <si>
    <t>755,12</t>
  </si>
  <si>
    <t>709,4</t>
  </si>
  <si>
    <t>215,34</t>
  </si>
  <si>
    <t>734,35</t>
  </si>
  <si>
    <t>717,4</t>
  </si>
  <si>
    <t>742,35</t>
  </si>
  <si>
    <t>732,6</t>
  </si>
  <si>
    <t>757,55</t>
  </si>
  <si>
    <t>756,87</t>
  </si>
  <si>
    <t>781,82</t>
  </si>
  <si>
    <t>810,42</t>
  </si>
  <si>
    <t>835,37</t>
  </si>
  <si>
    <t>67,51</t>
  </si>
  <si>
    <t>764,92</t>
  </si>
  <si>
    <t>976,73</t>
  </si>
  <si>
    <t>19,35</t>
  </si>
  <si>
    <t>1001,68</t>
  </si>
  <si>
    <t>816,03</t>
  </si>
  <si>
    <t>50,78</t>
  </si>
  <si>
    <t>840,98</t>
  </si>
  <si>
    <t>761,94</t>
  </si>
  <si>
    <t>35,27</t>
  </si>
  <si>
    <t>786,89</t>
  </si>
  <si>
    <t>17,96</t>
  </si>
  <si>
    <t>151,54</t>
  </si>
  <si>
    <t>810,09</t>
  </si>
  <si>
    <t>762,58</t>
  </si>
  <si>
    <t>24,13</t>
  </si>
  <si>
    <t>787,53</t>
  </si>
  <si>
    <t>765,39</t>
  </si>
  <si>
    <t>6</t>
  </si>
  <si>
    <t>790,34</t>
  </si>
  <si>
    <t>765,56</t>
  </si>
  <si>
    <t>20,07</t>
  </si>
  <si>
    <t>790,51</t>
  </si>
  <si>
    <t>45,55</t>
  </si>
  <si>
    <t>790,74</t>
  </si>
  <si>
    <t>763,55</t>
  </si>
  <si>
    <t>7,93</t>
  </si>
  <si>
    <t>788,5</t>
  </si>
  <si>
    <t>747,4</t>
  </si>
  <si>
    <t>12,48</t>
  </si>
  <si>
    <t>772,35</t>
  </si>
  <si>
    <t>751,96</t>
  </si>
  <si>
    <t>2,29</t>
  </si>
  <si>
    <t>0,26</t>
  </si>
  <si>
    <t>776,91</t>
  </si>
  <si>
    <t>749,46</t>
  </si>
  <si>
    <t>96,88</t>
  </si>
  <si>
    <t>774,41</t>
  </si>
  <si>
    <t>823,51</t>
  </si>
  <si>
    <t>141,85</t>
  </si>
  <si>
    <t>848,46</t>
  </si>
  <si>
    <t>820,62</t>
  </si>
  <si>
    <t>55,93</t>
  </si>
  <si>
    <t>845,57</t>
  </si>
  <si>
    <t>339,36</t>
  </si>
  <si>
    <t>781,12</t>
  </si>
  <si>
    <t>817,93</t>
  </si>
  <si>
    <t>408,75</t>
  </si>
  <si>
    <t>842,88</t>
  </si>
  <si>
    <t>729,54</t>
  </si>
  <si>
    <t>38,39</t>
  </si>
  <si>
    <t>754,49</t>
  </si>
  <si>
    <t>723,54</t>
  </si>
  <si>
    <t>4,6</t>
  </si>
  <si>
    <t>748,49</t>
  </si>
  <si>
    <t>723,16</t>
  </si>
  <si>
    <t>132,17</t>
  </si>
  <si>
    <t>748,11</t>
  </si>
  <si>
    <t>732,72</t>
  </si>
  <si>
    <t>70,99</t>
  </si>
  <si>
    <t>757,67</t>
  </si>
  <si>
    <t>774,19</t>
  </si>
  <si>
    <t>468,31</t>
  </si>
  <si>
    <t>799,14</t>
  </si>
  <si>
    <t>791,57</t>
  </si>
  <si>
    <t>148,57</t>
  </si>
  <si>
    <t>816,52</t>
  </si>
  <si>
    <t>727</t>
  </si>
  <si>
    <t>203,43</t>
  </si>
  <si>
    <t>751,95</t>
  </si>
  <si>
    <t>976,77</t>
  </si>
  <si>
    <t>95,07</t>
  </si>
  <si>
    <t>1001,72</t>
  </si>
  <si>
    <t>157,82</t>
  </si>
  <si>
    <t>764,72</t>
  </si>
  <si>
    <t>177,35</t>
  </si>
  <si>
    <t>789,67</t>
  </si>
  <si>
    <t>765,02</t>
  </si>
  <si>
    <t>136,03</t>
  </si>
  <si>
    <t>789,97</t>
  </si>
  <si>
    <t>779,45</t>
  </si>
  <si>
    <t>132,63</t>
  </si>
  <si>
    <t>762,9</t>
  </si>
  <si>
    <t>254,6</t>
  </si>
  <si>
    <t>787,85</t>
  </si>
  <si>
    <t>387,92</t>
  </si>
  <si>
    <t>765,52</t>
  </si>
  <si>
    <t>326,82</t>
  </si>
  <si>
    <t>790,47</t>
  </si>
  <si>
    <t>766,12</t>
  </si>
  <si>
    <t>204,53</t>
  </si>
  <si>
    <t>791,07</t>
  </si>
  <si>
    <t>762,69</t>
  </si>
  <si>
    <t>125,74</t>
  </si>
  <si>
    <t>787,64</t>
  </si>
  <si>
    <t>747,95</t>
  </si>
  <si>
    <t>18,6</t>
  </si>
  <si>
    <t>772,9</t>
  </si>
  <si>
    <t>740,49</t>
  </si>
  <si>
    <t>328,62</t>
  </si>
  <si>
    <t>765,44</t>
  </si>
  <si>
    <t>750,95</t>
  </si>
  <si>
    <t>404,92</t>
  </si>
  <si>
    <t>775,9</t>
  </si>
  <si>
    <t>822,21</t>
  </si>
  <si>
    <t>11,38</t>
  </si>
  <si>
    <t>847,16</t>
  </si>
  <si>
    <t>823,75</t>
  </si>
  <si>
    <t>103,46</t>
  </si>
  <si>
    <t>848,7</t>
  </si>
  <si>
    <t>757,85</t>
  </si>
  <si>
    <t>486,17</t>
  </si>
  <si>
    <t>782,8</t>
  </si>
  <si>
    <t>816,77</t>
  </si>
  <si>
    <t>457,68</t>
  </si>
  <si>
    <t>841,72</t>
  </si>
  <si>
    <t>755,39</t>
  </si>
  <si>
    <t>158,64</t>
  </si>
  <si>
    <t>780,34</t>
  </si>
  <si>
    <t>729,92</t>
  </si>
  <si>
    <t>75,43</t>
  </si>
  <si>
    <t>754,87</t>
  </si>
  <si>
    <t>40,04</t>
  </si>
  <si>
    <t>724,25</t>
  </si>
  <si>
    <t>53,8</t>
  </si>
  <si>
    <t>769,9</t>
  </si>
  <si>
    <t>794,85</t>
  </si>
  <si>
    <t>789,94</t>
  </si>
  <si>
    <t>55,98</t>
  </si>
  <si>
    <t>814,89</t>
  </si>
  <si>
    <t>724,71</t>
  </si>
  <si>
    <t>77,59</t>
  </si>
  <si>
    <t>749,66</t>
  </si>
  <si>
    <t>734,38</t>
  </si>
  <si>
    <t>8,6</t>
  </si>
  <si>
    <t>759,33</t>
  </si>
  <si>
    <t>841,48</t>
  </si>
  <si>
    <t>110,64</t>
  </si>
  <si>
    <t>866,43</t>
  </si>
  <si>
    <t>751,28</t>
  </si>
  <si>
    <t>31,28</t>
  </si>
  <si>
    <t>743,93</t>
  </si>
  <si>
    <t>768,88</t>
  </si>
  <si>
    <t>753,88</t>
  </si>
  <si>
    <t>95,84</t>
  </si>
  <si>
    <t>778,83</t>
  </si>
  <si>
    <t>754,11</t>
  </si>
  <si>
    <t>194,87</t>
  </si>
  <si>
    <t>779,06</t>
  </si>
  <si>
    <t>754,73</t>
  </si>
  <si>
    <t>297,4</t>
  </si>
  <si>
    <t>779,68</t>
  </si>
  <si>
    <t>755,07</t>
  </si>
  <si>
    <t>297,97</t>
  </si>
  <si>
    <t>780,02</t>
  </si>
  <si>
    <t>77,64</t>
  </si>
  <si>
    <t>779,22</t>
  </si>
  <si>
    <t>754,12</t>
  </si>
  <si>
    <t>82,91</t>
  </si>
  <si>
    <t>779,07</t>
  </si>
  <si>
    <t>753,64</t>
  </si>
  <si>
    <t>135,22</t>
  </si>
  <si>
    <t>778,59</t>
  </si>
  <si>
    <t>378,81</t>
  </si>
  <si>
    <t>775</t>
  </si>
  <si>
    <t>734,61</t>
  </si>
  <si>
    <t>184,27</t>
  </si>
  <si>
    <t>759,56</t>
  </si>
  <si>
    <t>856,05</t>
  </si>
  <si>
    <t>19,11</t>
  </si>
  <si>
    <t>881</t>
  </si>
  <si>
    <t>856,96</t>
  </si>
  <si>
    <t>287,99</t>
  </si>
  <si>
    <t>881,91</t>
  </si>
  <si>
    <t>749,9</t>
  </si>
  <si>
    <t>774,85</t>
  </si>
  <si>
    <t>842,91</t>
  </si>
  <si>
    <t>487,3</t>
  </si>
  <si>
    <t>867,86</t>
  </si>
  <si>
    <t>767,68</t>
  </si>
  <si>
    <t>208,05</t>
  </si>
  <si>
    <t>792,63</t>
  </si>
  <si>
    <t>732,14</t>
  </si>
  <si>
    <t>83,65</t>
  </si>
  <si>
    <t>757,09</t>
  </si>
  <si>
    <t>726,81</t>
  </si>
  <si>
    <t>39,54</t>
  </si>
  <si>
    <t>751,76</t>
  </si>
  <si>
    <t>725,59</t>
  </si>
  <si>
    <t>26,37</t>
  </si>
  <si>
    <t>789,1</t>
  </si>
  <si>
    <t>3,84</t>
  </si>
  <si>
    <t>814,05</t>
  </si>
  <si>
    <t>810,6</t>
  </si>
  <si>
    <t>40,57</t>
  </si>
  <si>
    <t>835,55</t>
  </si>
  <si>
    <t>723,85</t>
  </si>
  <si>
    <t>72,39</t>
  </si>
  <si>
    <t>748,8</t>
  </si>
  <si>
    <t>134</t>
  </si>
  <si>
    <t>751,66</t>
  </si>
  <si>
    <t>984,47</t>
  </si>
  <si>
    <t>31,26</t>
  </si>
  <si>
    <t>1009,42</t>
  </si>
  <si>
    <t>820,44</t>
  </si>
  <si>
    <t>61,07</t>
  </si>
  <si>
    <t>845,39</t>
  </si>
  <si>
    <t>774,16</t>
  </si>
  <si>
    <t>749,5</t>
  </si>
  <si>
    <t>51,48</t>
  </si>
  <si>
    <t>774,45</t>
  </si>
  <si>
    <t>749,57</t>
  </si>
  <si>
    <t>774,52</t>
  </si>
  <si>
    <t>4,81</t>
  </si>
  <si>
    <t>774,61</t>
  </si>
  <si>
    <t>7,01</t>
  </si>
  <si>
    <t>827,07</t>
  </si>
  <si>
    <t>821,12</t>
  </si>
  <si>
    <t>846,07</t>
  </si>
  <si>
    <t>792,93</t>
  </si>
  <si>
    <t>44,94</t>
  </si>
  <si>
    <t>817,88</t>
  </si>
  <si>
    <t>820,82</t>
  </si>
  <si>
    <t>65,3</t>
  </si>
  <si>
    <t>845,77</t>
  </si>
  <si>
    <t>792,39</t>
  </si>
  <si>
    <t>197,87</t>
  </si>
  <si>
    <t>817,34</t>
  </si>
  <si>
    <t>733,51</t>
  </si>
  <si>
    <t>49,64</t>
  </si>
  <si>
    <t>758,46</t>
  </si>
  <si>
    <t>819,41</t>
  </si>
  <si>
    <t>103,16</t>
  </si>
  <si>
    <t>844,36</t>
  </si>
  <si>
    <t>835,44</t>
  </si>
  <si>
    <t>35,41</t>
  </si>
  <si>
    <t>860,39</t>
  </si>
  <si>
    <t>751,14</t>
  </si>
  <si>
    <t>465,67</t>
  </si>
  <si>
    <t>776,09</t>
  </si>
  <si>
    <t>792,77</t>
  </si>
  <si>
    <t>304,22</t>
  </si>
  <si>
    <t>817,72</t>
  </si>
  <si>
    <t>745,09</t>
  </si>
  <si>
    <t>182,44</t>
  </si>
  <si>
    <t>770,04</t>
  </si>
  <si>
    <t>728,04</t>
  </si>
  <si>
    <t>224,89</t>
  </si>
  <si>
    <t>752,99</t>
  </si>
  <si>
    <t>732,32</t>
  </si>
  <si>
    <t>143,15</t>
  </si>
  <si>
    <t>757,27</t>
  </si>
  <si>
    <t>732,38</t>
  </si>
  <si>
    <t>214,62</t>
  </si>
  <si>
    <t>757,33</t>
  </si>
  <si>
    <t>791,68</t>
  </si>
  <si>
    <t>231,1</t>
  </si>
  <si>
    <t>816,63</t>
  </si>
  <si>
    <t>829,3</t>
  </si>
  <si>
    <t>57,61</t>
  </si>
  <si>
    <t>854,25</t>
  </si>
  <si>
    <t>756,16</t>
  </si>
  <si>
    <t>22,85</t>
  </si>
  <si>
    <t>781,11</t>
  </si>
  <si>
    <t>977,13</t>
  </si>
  <si>
    <t>23,76</t>
  </si>
  <si>
    <t>1002,08</t>
  </si>
  <si>
    <t>845,82</t>
  </si>
  <si>
    <t>66,16</t>
  </si>
  <si>
    <t>870,77</t>
  </si>
  <si>
    <t>766,24</t>
  </si>
  <si>
    <t>58,04</t>
  </si>
  <si>
    <t>791,19</t>
  </si>
  <si>
    <t>767,23</t>
  </si>
  <si>
    <t>12,18</t>
  </si>
  <si>
    <t>792,18</t>
  </si>
  <si>
    <t>785,36</t>
  </si>
  <si>
    <t>17,37</t>
  </si>
  <si>
    <t>810,31</t>
  </si>
  <si>
    <t>767,76</t>
  </si>
  <si>
    <t>558,72</t>
  </si>
  <si>
    <t>792,71</t>
  </si>
  <si>
    <t>768,89</t>
  </si>
  <si>
    <t>564,52</t>
  </si>
  <si>
    <t>793,84</t>
  </si>
  <si>
    <t>546,19</t>
  </si>
  <si>
    <t>794,35</t>
  </si>
  <si>
    <t>767,8</t>
  </si>
  <si>
    <t>35,59</t>
  </si>
  <si>
    <t>792,75</t>
  </si>
  <si>
    <t>743,68</t>
  </si>
  <si>
    <t>26,3</t>
  </si>
  <si>
    <t>768,63</t>
  </si>
  <si>
    <t>164,38</t>
  </si>
  <si>
    <t>790,11</t>
  </si>
  <si>
    <t>779,23</t>
  </si>
  <si>
    <t>341,74</t>
  </si>
  <si>
    <t>804,18</t>
  </si>
  <si>
    <t>181</t>
  </si>
  <si>
    <t>779,16</t>
  </si>
  <si>
    <t>802,07</t>
  </si>
  <si>
    <t>81,73</t>
  </si>
  <si>
    <t>827,02</t>
  </si>
  <si>
    <t>800,27</t>
  </si>
  <si>
    <t>283,47</t>
  </si>
  <si>
    <t>825,22</t>
  </si>
  <si>
    <t>741,51</t>
  </si>
  <si>
    <t>668,53</t>
  </si>
  <si>
    <t>766,46</t>
  </si>
  <si>
    <t>824,83</t>
  </si>
  <si>
    <t>813,4</t>
  </si>
  <si>
    <t>849,78</t>
  </si>
  <si>
    <t>741,67</t>
  </si>
  <si>
    <t>515,05</t>
  </si>
  <si>
    <t>766,62</t>
  </si>
  <si>
    <t>727,94</t>
  </si>
  <si>
    <t>752,31</t>
  </si>
  <si>
    <t>752,89</t>
  </si>
  <si>
    <t>621,72</t>
  </si>
  <si>
    <t>748,42</t>
  </si>
  <si>
    <t>723,67</t>
  </si>
  <si>
    <t>552,77</t>
  </si>
  <si>
    <t>748,62</t>
  </si>
  <si>
    <t>723,65</t>
  </si>
  <si>
    <t>505,45</t>
  </si>
  <si>
    <t>748,6</t>
  </si>
  <si>
    <t>756,18</t>
  </si>
  <si>
    <t>69,61</t>
  </si>
  <si>
    <t>727,11</t>
  </si>
  <si>
    <t>22,84</t>
  </si>
  <si>
    <t>752,06</t>
  </si>
  <si>
    <t>954,46</t>
  </si>
  <si>
    <t>0,6</t>
  </si>
  <si>
    <t>6,41</t>
  </si>
  <si>
    <t>979,41</t>
  </si>
  <si>
    <t>845,62</t>
  </si>
  <si>
    <t>87,96</t>
  </si>
  <si>
    <t>870,57</t>
  </si>
  <si>
    <t>765,21</t>
  </si>
  <si>
    <t>157,66</t>
  </si>
  <si>
    <t>790,16</t>
  </si>
  <si>
    <t>811,54</t>
  </si>
  <si>
    <t>115,86</t>
  </si>
  <si>
    <t>836,49</t>
  </si>
  <si>
    <t>828,74</t>
  </si>
  <si>
    <t>56,14</t>
  </si>
  <si>
    <t>853,69</t>
  </si>
  <si>
    <t>828,65</t>
  </si>
  <si>
    <t>50,05</t>
  </si>
  <si>
    <t>853,6</t>
  </si>
  <si>
    <t>828,9</t>
  </si>
  <si>
    <t>125,45</t>
  </si>
  <si>
    <t>853,85</t>
  </si>
  <si>
    <t>838,85</t>
  </si>
  <si>
    <t>565,08</t>
  </si>
  <si>
    <t>863,8</t>
  </si>
  <si>
    <t>836,46</t>
  </si>
  <si>
    <t>558,85</t>
  </si>
  <si>
    <t>861,41</t>
  </si>
  <si>
    <t>803,59</t>
  </si>
  <si>
    <t>32,71</t>
  </si>
  <si>
    <t>828,54</t>
  </si>
  <si>
    <t>780,56</t>
  </si>
  <si>
    <t>20,91</t>
  </si>
  <si>
    <t>805,51</t>
  </si>
  <si>
    <t>779,71</t>
  </si>
  <si>
    <t>34,84</t>
  </si>
  <si>
    <t>804,66</t>
  </si>
  <si>
    <t>774,8</t>
  </si>
  <si>
    <t>116,39</t>
  </si>
  <si>
    <t>799,75</t>
  </si>
  <si>
    <t>889,43</t>
  </si>
  <si>
    <t>106,86</t>
  </si>
  <si>
    <t>914,38</t>
  </si>
  <si>
    <t>877,05</t>
  </si>
  <si>
    <t>13,05</t>
  </si>
  <si>
    <t>902</t>
  </si>
  <si>
    <t>776</t>
  </si>
  <si>
    <t>800,95</t>
  </si>
  <si>
    <t>880,2</t>
  </si>
  <si>
    <t>596,04</t>
  </si>
  <si>
    <t>905,15</t>
  </si>
  <si>
    <t>742,99</t>
  </si>
  <si>
    <t>163,35</t>
  </si>
  <si>
    <t>767,94</t>
  </si>
  <si>
    <t>726,97</t>
  </si>
  <si>
    <t>431,95</t>
  </si>
  <si>
    <t>722,51</t>
  </si>
  <si>
    <t>362,84</t>
  </si>
  <si>
    <t>747,46</t>
  </si>
  <si>
    <t>723,37</t>
  </si>
  <si>
    <t>513,84</t>
  </si>
  <si>
    <t>748,32</t>
  </si>
  <si>
    <t>773,44</t>
  </si>
  <si>
    <t>134,89</t>
  </si>
  <si>
    <t>798,39</t>
  </si>
  <si>
    <t>791,21</t>
  </si>
  <si>
    <t>76,04</t>
  </si>
  <si>
    <t>816,16</t>
  </si>
  <si>
    <t>725,34</t>
  </si>
  <si>
    <t>129,44</t>
  </si>
  <si>
    <t>750,29</t>
  </si>
  <si>
    <t>903,56</t>
  </si>
  <si>
    <t>254,75</t>
  </si>
  <si>
    <t>928,51</t>
  </si>
  <si>
    <t>754,05</t>
  </si>
  <si>
    <t>401,31</t>
  </si>
  <si>
    <t>779</t>
  </si>
  <si>
    <t>817,41</t>
  </si>
  <si>
    <t>138,88</t>
  </si>
  <si>
    <t>842,36</t>
  </si>
  <si>
    <t>919</t>
  </si>
  <si>
    <t>84,25</t>
  </si>
  <si>
    <t>943,95</t>
  </si>
  <si>
    <t>938,87</t>
  </si>
  <si>
    <t>85,43</t>
  </si>
  <si>
    <t>963,82</t>
  </si>
  <si>
    <t>939,21</t>
  </si>
  <si>
    <t>21,22</t>
  </si>
  <si>
    <t>964,16</t>
  </si>
  <si>
    <t>941,02</t>
  </si>
  <si>
    <t>104,12</t>
  </si>
  <si>
    <t>965,97</t>
  </si>
  <si>
    <t>944,23</t>
  </si>
  <si>
    <t>654,95</t>
  </si>
  <si>
    <t>969,18</t>
  </si>
  <si>
    <t>944,1</t>
  </si>
  <si>
    <t>74,96</t>
  </si>
  <si>
    <t>969,05</t>
  </si>
  <si>
    <t>893,4</t>
  </si>
  <si>
    <t>115,33</t>
  </si>
  <si>
    <t>918,35</t>
  </si>
  <si>
    <t>850,39</t>
  </si>
  <si>
    <t>189,14</t>
  </si>
  <si>
    <t>875,34</t>
  </si>
  <si>
    <t>816,78</t>
  </si>
  <si>
    <t>408,63</t>
  </si>
  <si>
    <t>841,73</t>
  </si>
  <si>
    <t>804,61</t>
  </si>
  <si>
    <t>306,42</t>
  </si>
  <si>
    <t>829,56</t>
  </si>
  <si>
    <t>893,61</t>
  </si>
  <si>
    <t>554,67</t>
  </si>
  <si>
    <t>918,56</t>
  </si>
  <si>
    <t>902,82</t>
  </si>
  <si>
    <t>161,41</t>
  </si>
  <si>
    <t>927,77</t>
  </si>
  <si>
    <t>807,81</t>
  </si>
  <si>
    <t>832,76</t>
  </si>
  <si>
    <t>586,95</t>
  </si>
  <si>
    <t>851,92</t>
  </si>
  <si>
    <t>744,17</t>
  </si>
  <si>
    <t>455,14</t>
  </si>
  <si>
    <t>769,12</t>
  </si>
  <si>
    <t>729,19</t>
  </si>
  <si>
    <t>474,79</t>
  </si>
  <si>
    <t>754,14</t>
  </si>
  <si>
    <t>724,2</t>
  </si>
  <si>
    <t>316,94</t>
  </si>
  <si>
    <t>749,15</t>
  </si>
  <si>
    <t>231,8</t>
  </si>
  <si>
    <t>732,61</t>
  </si>
  <si>
    <t>154,4</t>
  </si>
  <si>
    <t>757,56</t>
  </si>
  <si>
    <t>756,65</t>
  </si>
  <si>
    <t>52,13</t>
  </si>
  <si>
    <t>727,32</t>
  </si>
  <si>
    <t>62,24</t>
  </si>
  <si>
    <t>752,27</t>
  </si>
  <si>
    <t>875,64</t>
  </si>
  <si>
    <t>52,48</t>
  </si>
  <si>
    <t>900,59</t>
  </si>
  <si>
    <t>745,1</t>
  </si>
  <si>
    <t>7,74</t>
  </si>
  <si>
    <t>770,05</t>
  </si>
  <si>
    <t>855,99</t>
  </si>
  <si>
    <t>20,06</t>
  </si>
  <si>
    <t>880,94</t>
  </si>
  <si>
    <t>934,42</t>
  </si>
  <si>
    <t>45,68</t>
  </si>
  <si>
    <t>959,37</t>
  </si>
  <si>
    <t>955,59</t>
  </si>
  <si>
    <t>118,89</t>
  </si>
  <si>
    <t>980,54</t>
  </si>
  <si>
    <t>939,06</t>
  </si>
  <si>
    <t>93,91</t>
  </si>
  <si>
    <t>964,01</t>
  </si>
  <si>
    <t>956,88</t>
  </si>
  <si>
    <t>129,52</t>
  </si>
  <si>
    <t>981,83</t>
  </si>
  <si>
    <t>964,41</t>
  </si>
  <si>
    <t>147,39</t>
  </si>
  <si>
    <t>989,36</t>
  </si>
  <si>
    <t>952,18</t>
  </si>
  <si>
    <t>136,85</t>
  </si>
  <si>
    <t>913,02</t>
  </si>
  <si>
    <t>233</t>
  </si>
  <si>
    <t>937,97</t>
  </si>
  <si>
    <t>880,01</t>
  </si>
  <si>
    <t>316,06</t>
  </si>
  <si>
    <t>904,96</t>
  </si>
  <si>
    <t>856,49</t>
  </si>
  <si>
    <t>397,07</t>
  </si>
  <si>
    <t>881,44</t>
  </si>
  <si>
    <t>847,95</t>
  </si>
  <si>
    <t>236</t>
  </si>
  <si>
    <t>872,9</t>
  </si>
  <si>
    <t>951,76</t>
  </si>
  <si>
    <t>108,47</t>
  </si>
  <si>
    <t>976,71</t>
  </si>
  <si>
    <t>944,09</t>
  </si>
  <si>
    <t>338,37</t>
  </si>
  <si>
    <t>969,04</t>
  </si>
  <si>
    <t>853,92</t>
  </si>
  <si>
    <t>773,77</t>
  </si>
  <si>
    <t>878,87</t>
  </si>
  <si>
    <t>890,09</t>
  </si>
  <si>
    <t>830,88</t>
  </si>
  <si>
    <t>915,04</t>
  </si>
  <si>
    <t>167,74</t>
  </si>
  <si>
    <t>727,9</t>
  </si>
  <si>
    <t>179,31</t>
  </si>
  <si>
    <t>752,85</t>
  </si>
  <si>
    <t>724,21</t>
  </si>
  <si>
    <t>218,83</t>
  </si>
  <si>
    <t>724,63</t>
  </si>
  <si>
    <t>620,64</t>
  </si>
  <si>
    <t>732,57</t>
  </si>
  <si>
    <t>624,13</t>
  </si>
  <si>
    <t>757,52</t>
  </si>
  <si>
    <t>756,75</t>
  </si>
  <si>
    <t>24,47</t>
  </si>
  <si>
    <t>781,7</t>
  </si>
  <si>
    <t>726,51</t>
  </si>
  <si>
    <t>101,5</t>
  </si>
  <si>
    <t>751,46</t>
  </si>
  <si>
    <t>875,87</t>
  </si>
  <si>
    <t>73,43</t>
  </si>
  <si>
    <t>900,82</t>
  </si>
  <si>
    <t>743,6</t>
  </si>
  <si>
    <t>114,09</t>
  </si>
  <si>
    <t>768,55</t>
  </si>
  <si>
    <t>847,72</t>
  </si>
  <si>
    <t>13,97</t>
  </si>
  <si>
    <t>872,67</t>
  </si>
  <si>
    <t>928,33</t>
  </si>
  <si>
    <t>47,2</t>
  </si>
  <si>
    <t>953,28</t>
  </si>
  <si>
    <t>952,28</t>
  </si>
  <si>
    <t>86,35</t>
  </si>
  <si>
    <t>977,23</t>
  </si>
  <si>
    <t>933,3</t>
  </si>
  <si>
    <t>109,56</t>
  </si>
  <si>
    <t>958,25</t>
  </si>
  <si>
    <t>948,28</t>
  </si>
  <si>
    <t>119,45</t>
  </si>
  <si>
    <t>973,23</t>
  </si>
  <si>
    <t>954,52</t>
  </si>
  <si>
    <t>160,29</t>
  </si>
  <si>
    <t>979,47</t>
  </si>
  <si>
    <t>951,64</t>
  </si>
  <si>
    <t>153,78</t>
  </si>
  <si>
    <t>976,59</t>
  </si>
  <si>
    <t>912,59</t>
  </si>
  <si>
    <t>146,08</t>
  </si>
  <si>
    <t>937,54</t>
  </si>
  <si>
    <t>881,32</t>
  </si>
  <si>
    <t>138,25</t>
  </si>
  <si>
    <t>906,27</t>
  </si>
  <si>
    <t>849,89</t>
  </si>
  <si>
    <t>93,81</t>
  </si>
  <si>
    <t>874,84</t>
  </si>
  <si>
    <t>848,4</t>
  </si>
  <si>
    <t>42,64</t>
  </si>
  <si>
    <t>873,35</t>
  </si>
  <si>
    <t>946,22</t>
  </si>
  <si>
    <t>33,77</t>
  </si>
  <si>
    <t>971,17</t>
  </si>
  <si>
    <t>954,37</t>
  </si>
  <si>
    <t>142,38</t>
  </si>
  <si>
    <t>979,32</t>
  </si>
  <si>
    <t>860,15</t>
  </si>
  <si>
    <t>322,04</t>
  </si>
  <si>
    <t>885,1</t>
  </si>
  <si>
    <t>958,51</t>
  </si>
  <si>
    <t>578,33</t>
  </si>
  <si>
    <t>983,46</t>
  </si>
  <si>
    <t>787,93</t>
  </si>
  <si>
    <t>133,41</t>
  </si>
  <si>
    <t>812,88</t>
  </si>
  <si>
    <t>747,77</t>
  </si>
  <si>
    <t>160,35</t>
  </si>
  <si>
    <t>772,72</t>
  </si>
  <si>
    <t>730,98</t>
  </si>
  <si>
    <t>126,29</t>
  </si>
  <si>
    <t>755,93</t>
  </si>
  <si>
    <t>724,18</t>
  </si>
  <si>
    <t>749,13</t>
  </si>
  <si>
    <t>722,64</t>
  </si>
  <si>
    <t>747,59</t>
  </si>
  <si>
    <t>698,41</t>
  </si>
  <si>
    <t>743,85</t>
  </si>
  <si>
    <t>723,36</t>
  </si>
  <si>
    <t>723,09</t>
  </si>
  <si>
    <t>99,08</t>
  </si>
  <si>
    <t>748,04</t>
  </si>
  <si>
    <t>765,96</t>
  </si>
  <si>
    <t>790,91</t>
  </si>
  <si>
    <t>745,49</t>
  </si>
  <si>
    <t>559,78</t>
  </si>
  <si>
    <t>770,44</t>
  </si>
  <si>
    <t>834,24</t>
  </si>
  <si>
    <t>86,25</t>
  </si>
  <si>
    <t>859,19</t>
  </si>
  <si>
    <t>866,53</t>
  </si>
  <si>
    <t>61,92</t>
  </si>
  <si>
    <t>891,48</t>
  </si>
  <si>
    <t>897,17</t>
  </si>
  <si>
    <t>24,93</t>
  </si>
  <si>
    <t>922,12</t>
  </si>
  <si>
    <t>867,16</t>
  </si>
  <si>
    <t>114,45</t>
  </si>
  <si>
    <t>892,11</t>
  </si>
  <si>
    <t>889,62</t>
  </si>
  <si>
    <t>90,96</t>
  </si>
  <si>
    <t>914,57</t>
  </si>
  <si>
    <t>890,22</t>
  </si>
  <si>
    <t>75,32</t>
  </si>
  <si>
    <t>915,17</t>
  </si>
  <si>
    <t>883,51</t>
  </si>
  <si>
    <t>18,1</t>
  </si>
  <si>
    <t>908,46</t>
  </si>
  <si>
    <t>885,31</t>
  </si>
  <si>
    <t>0,1</t>
  </si>
  <si>
    <t>910,26</t>
  </si>
  <si>
    <t>891,08</t>
  </si>
  <si>
    <t>34,77</t>
  </si>
  <si>
    <t>916,03</t>
  </si>
  <si>
    <t>782,69</t>
  </si>
  <si>
    <t>40,31</t>
  </si>
  <si>
    <t>807,64</t>
  </si>
  <si>
    <t>852,58</t>
  </si>
  <si>
    <t>475,29</t>
  </si>
  <si>
    <t>877,53</t>
  </si>
  <si>
    <t>938,54</t>
  </si>
  <si>
    <t>1481,2</t>
  </si>
  <si>
    <t>963,49</t>
  </si>
  <si>
    <t>928,82</t>
  </si>
  <si>
    <t>69,14</t>
  </si>
  <si>
    <t>953,77</t>
  </si>
  <si>
    <t>826,68</t>
  </si>
  <si>
    <t>535,88</t>
  </si>
  <si>
    <t>851,63</t>
  </si>
  <si>
    <t>739,41</t>
  </si>
  <si>
    <t>308,59</t>
  </si>
  <si>
    <t>764,36</t>
  </si>
  <si>
    <t>784,78</t>
  </si>
  <si>
    <t>261,46</t>
  </si>
  <si>
    <t>809,73</t>
  </si>
  <si>
    <t>132,37</t>
  </si>
  <si>
    <t>775,55</t>
  </si>
  <si>
    <t>729</t>
  </si>
  <si>
    <t>55,73</t>
  </si>
  <si>
    <t>753,95</t>
  </si>
  <si>
    <t>720,73</t>
  </si>
  <si>
    <t>138,04</t>
  </si>
  <si>
    <t>745,68</t>
  </si>
  <si>
    <t>720,96</t>
  </si>
  <si>
    <t>99,93</t>
  </si>
  <si>
    <t>745,91</t>
  </si>
  <si>
    <t>722,85</t>
  </si>
  <si>
    <t>6,08</t>
  </si>
  <si>
    <t>747,8</t>
  </si>
  <si>
    <t>719,97</t>
  </si>
  <si>
    <t>26</t>
  </si>
  <si>
    <t>744,92</t>
  </si>
  <si>
    <t>729,57</t>
  </si>
  <si>
    <t>87,24</t>
  </si>
  <si>
    <t>732,67</t>
  </si>
  <si>
    <t>94,52</t>
  </si>
  <si>
    <t>757,62</t>
  </si>
  <si>
    <t>758,98</t>
  </si>
  <si>
    <t>9,03</t>
  </si>
  <si>
    <t>783,93</t>
  </si>
  <si>
    <t>826,14</t>
  </si>
  <si>
    <t>108,72</t>
  </si>
  <si>
    <t>851,09</t>
  </si>
  <si>
    <t>852,1</t>
  </si>
  <si>
    <t>173,64</t>
  </si>
  <si>
    <t>823,26</t>
  </si>
  <si>
    <t>134,23</t>
  </si>
  <si>
    <t>845,47</t>
  </si>
  <si>
    <t>167,14</t>
  </si>
  <si>
    <t>870,42</t>
  </si>
  <si>
    <t>826,15</t>
  </si>
  <si>
    <t>191,58</t>
  </si>
  <si>
    <t>851,1</t>
  </si>
  <si>
    <t>825,66</t>
  </si>
  <si>
    <t>190,84</t>
  </si>
  <si>
    <t>850,61</t>
  </si>
  <si>
    <t>826,23</t>
  </si>
  <si>
    <t>216,71</t>
  </si>
  <si>
    <t>851,18</t>
  </si>
  <si>
    <t>834,57</t>
  </si>
  <si>
    <t>238,11</t>
  </si>
  <si>
    <t>859,52</t>
  </si>
  <si>
    <t>792,89</t>
  </si>
  <si>
    <t>294,08</t>
  </si>
  <si>
    <t>817,84</t>
  </si>
  <si>
    <t>854,4</t>
  </si>
  <si>
    <t>879,35</t>
  </si>
  <si>
    <t>955,19</t>
  </si>
  <si>
    <t>87,43</t>
  </si>
  <si>
    <t>980,14</t>
  </si>
  <si>
    <t>938,55</t>
  </si>
  <si>
    <t>239,31</t>
  </si>
  <si>
    <t>963,5</t>
  </si>
  <si>
    <t>852,54</t>
  </si>
  <si>
    <t>578,6</t>
  </si>
  <si>
    <t>877,49</t>
  </si>
  <si>
    <t>744,61</t>
  </si>
  <si>
    <t>545,74</t>
  </si>
  <si>
    <t>769,56</t>
  </si>
  <si>
    <t>754,78</t>
  </si>
  <si>
    <t>176,15</t>
  </si>
  <si>
    <t>779,73</t>
  </si>
  <si>
    <t>730,76</t>
  </si>
  <si>
    <t>60,04</t>
  </si>
  <si>
    <t>723,89</t>
  </si>
  <si>
    <t>155,67</t>
  </si>
  <si>
    <t>748,84</t>
  </si>
  <si>
    <t>721,51</t>
  </si>
  <si>
    <t>126,06</t>
  </si>
  <si>
    <t>746,46</t>
  </si>
  <si>
    <t>717,09</t>
  </si>
  <si>
    <t>742,04</t>
  </si>
  <si>
    <t>9,7</t>
  </si>
  <si>
    <t>725,29</t>
  </si>
  <si>
    <t>135,66</t>
  </si>
  <si>
    <t>750,24</t>
  </si>
  <si>
    <t>857,62</t>
  </si>
  <si>
    <t>146,6</t>
  </si>
  <si>
    <t>882,57</t>
  </si>
  <si>
    <t>55,94</t>
  </si>
  <si>
    <t>869,39</t>
  </si>
  <si>
    <t>894,34</t>
  </si>
  <si>
    <t>936,06</t>
  </si>
  <si>
    <t>20,05</t>
  </si>
  <si>
    <t>961,01</t>
  </si>
  <si>
    <t>979,6</t>
  </si>
  <si>
    <t>1004,55</t>
  </si>
  <si>
    <t>953,8</t>
  </si>
  <si>
    <t>51,33</t>
  </si>
  <si>
    <t>978,75</t>
  </si>
  <si>
    <t>976,34</t>
  </si>
  <si>
    <t>2,68</t>
  </si>
  <si>
    <t>1001,29</t>
  </si>
  <si>
    <t>948,39</t>
  </si>
  <si>
    <t>11,99</t>
  </si>
  <si>
    <t>973,34</t>
  </si>
  <si>
    <t>972,38</t>
  </si>
  <si>
    <t>21,36</t>
  </si>
  <si>
    <t>997,33</t>
  </si>
  <si>
    <t>913,35</t>
  </si>
  <si>
    <t>4,68</t>
  </si>
  <si>
    <t>938,3</t>
  </si>
  <si>
    <t>883,15</t>
  </si>
  <si>
    <t>11,37</t>
  </si>
  <si>
    <t>908,1</t>
  </si>
  <si>
    <t>845,46</t>
  </si>
  <si>
    <t>2,9</t>
  </si>
  <si>
    <t>870,41</t>
  </si>
  <si>
    <t>816,82</t>
  </si>
  <si>
    <t>41,02</t>
  </si>
  <si>
    <t>841,77</t>
  </si>
  <si>
    <t>911,55</t>
  </si>
  <si>
    <t>54</t>
  </si>
  <si>
    <t>936,5</t>
  </si>
  <si>
    <t>890,39</t>
  </si>
  <si>
    <t>126,82</t>
  </si>
  <si>
    <t>915,34</t>
  </si>
  <si>
    <t>803,18</t>
  </si>
  <si>
    <t>311,68</t>
  </si>
  <si>
    <t>828,13</t>
  </si>
  <si>
    <t>817,45</t>
  </si>
  <si>
    <t>239,1</t>
  </si>
  <si>
    <t>842,4</t>
  </si>
  <si>
    <t>755,63</t>
  </si>
  <si>
    <t>143,65</t>
  </si>
  <si>
    <t>730,03</t>
  </si>
  <si>
    <t>101,69</t>
  </si>
  <si>
    <t>754,98</t>
  </si>
  <si>
    <t>46,74</t>
  </si>
  <si>
    <t>748,44</t>
  </si>
  <si>
    <t>721,72</t>
  </si>
  <si>
    <t>652,1</t>
  </si>
  <si>
    <t>746,67</t>
  </si>
  <si>
    <t>724,67</t>
  </si>
  <si>
    <t>1,64</t>
  </si>
  <si>
    <t>750,1</t>
  </si>
  <si>
    <t>117,45</t>
  </si>
  <si>
    <t>751,78</t>
  </si>
  <si>
    <t>857,8</t>
  </si>
  <si>
    <t>156,25</t>
  </si>
  <si>
    <t>882,75</t>
  </si>
  <si>
    <t>737,92</t>
  </si>
  <si>
    <t>90,39</t>
  </si>
  <si>
    <t>762,87</t>
  </si>
  <si>
    <t>810,35</t>
  </si>
  <si>
    <t>50,61</t>
  </si>
  <si>
    <t>835,3</t>
  </si>
  <si>
    <t>877,21</t>
  </si>
  <si>
    <t>37,97</t>
  </si>
  <si>
    <t>902,16</t>
  </si>
  <si>
    <t>893,73</t>
  </si>
  <si>
    <t>49,61</t>
  </si>
  <si>
    <t>918,68</t>
  </si>
  <si>
    <t>890,75</t>
  </si>
  <si>
    <t>0,73</t>
  </si>
  <si>
    <t>915,7</t>
  </si>
  <si>
    <t>892,1</t>
  </si>
  <si>
    <t>5,1</t>
  </si>
  <si>
    <t>917,05</t>
  </si>
  <si>
    <t>891,68</t>
  </si>
  <si>
    <t>916,63</t>
  </si>
  <si>
    <t>893,87</t>
  </si>
  <si>
    <t>43,1</t>
  </si>
  <si>
    <t>918,82</t>
  </si>
  <si>
    <t>870,61</t>
  </si>
  <si>
    <t>35,92</t>
  </si>
  <si>
    <t>895,56</t>
  </si>
  <si>
    <t>829,64</t>
  </si>
  <si>
    <t>66,39</t>
  </si>
  <si>
    <t>854,59</t>
  </si>
  <si>
    <t>800,66</t>
  </si>
  <si>
    <t>161,6</t>
  </si>
  <si>
    <t>825,61</t>
  </si>
  <si>
    <t>819,12</t>
  </si>
  <si>
    <t>174,78</t>
  </si>
  <si>
    <t>844,07</t>
  </si>
  <si>
    <t>910,09</t>
  </si>
  <si>
    <t>74,17</t>
  </si>
  <si>
    <t>935,04</t>
  </si>
  <si>
    <t>909,19</t>
  </si>
  <si>
    <t>267,9</t>
  </si>
  <si>
    <t>934,14</t>
  </si>
  <si>
    <t>821,2</t>
  </si>
  <si>
    <t>397,19</t>
  </si>
  <si>
    <t>846,15</t>
  </si>
  <si>
    <t>844,25</t>
  </si>
  <si>
    <t>349,64</t>
  </si>
  <si>
    <t>869,2</t>
  </si>
  <si>
    <t>744,51</t>
  </si>
  <si>
    <t>142,82</t>
  </si>
  <si>
    <t>769,46</t>
  </si>
  <si>
    <t>192,29</t>
  </si>
  <si>
    <t>138,68</t>
  </si>
  <si>
    <t>724,93</t>
  </si>
  <si>
    <t>118,59</t>
  </si>
  <si>
    <t>749,88</t>
  </si>
  <si>
    <t>740,8</t>
  </si>
  <si>
    <t>155,53</t>
  </si>
  <si>
    <t>765,75</t>
  </si>
  <si>
    <t>62,39</t>
  </si>
  <si>
    <t>726,04</t>
  </si>
  <si>
    <t>103,29</t>
  </si>
  <si>
    <t>750,99</t>
  </si>
  <si>
    <t>904,48</t>
  </si>
  <si>
    <t>97,81</t>
  </si>
  <si>
    <t>929,43</t>
  </si>
  <si>
    <t>38,68</t>
  </si>
  <si>
    <t>779,44</t>
  </si>
  <si>
    <t>773,06</t>
  </si>
  <si>
    <t>31,12</t>
  </si>
  <si>
    <t>798,01</t>
  </si>
  <si>
    <t>871,87</t>
  </si>
  <si>
    <t>7,8</t>
  </si>
  <si>
    <t>896,82</t>
  </si>
  <si>
    <t>889,97</t>
  </si>
  <si>
    <t>7,33</t>
  </si>
  <si>
    <t>914,92</t>
  </si>
  <si>
    <t>843,52</t>
  </si>
  <si>
    <t>13,36</t>
  </si>
  <si>
    <t>868,47</t>
  </si>
  <si>
    <t>860,59</t>
  </si>
  <si>
    <t>13,77</t>
  </si>
  <si>
    <t>885,54</t>
  </si>
  <si>
    <t>889,28</t>
  </si>
  <si>
    <t>8,95</t>
  </si>
  <si>
    <t>914,23</t>
  </si>
  <si>
    <t>889,01</t>
  </si>
  <si>
    <t>42,79</t>
  </si>
  <si>
    <t>913,96</t>
  </si>
  <si>
    <t>829,95</t>
  </si>
  <si>
    <t>21,66</t>
  </si>
  <si>
    <t>854,9</t>
  </si>
  <si>
    <t>778,38</t>
  </si>
  <si>
    <t>52,17</t>
  </si>
  <si>
    <t>803,33</t>
  </si>
  <si>
    <t>781,53</t>
  </si>
  <si>
    <t>773,33</t>
  </si>
  <si>
    <t>95,05</t>
  </si>
  <si>
    <t>798,28</t>
  </si>
  <si>
    <t>899,43</t>
  </si>
  <si>
    <t>54,32</t>
  </si>
  <si>
    <t>924,38</t>
  </si>
  <si>
    <t>881,02</t>
  </si>
  <si>
    <t>14,3</t>
  </si>
  <si>
    <t>905,97</t>
  </si>
  <si>
    <t>397,76</t>
  </si>
  <si>
    <t>794,02</t>
  </si>
  <si>
    <t>163,88</t>
  </si>
  <si>
    <t>818,97</t>
  </si>
  <si>
    <t>753,16</t>
  </si>
  <si>
    <t>402,87</t>
  </si>
  <si>
    <t>778,11</t>
  </si>
  <si>
    <t>729,01</t>
  </si>
  <si>
    <t>213,29</t>
  </si>
  <si>
    <t>753,96</t>
  </si>
  <si>
    <t>726,19</t>
  </si>
  <si>
    <t>226,51</t>
  </si>
  <si>
    <t>725,09</t>
  </si>
  <si>
    <t>156,76</t>
  </si>
  <si>
    <t>750,04</t>
  </si>
  <si>
    <t>774,47</t>
  </si>
  <si>
    <t>26,91</t>
  </si>
  <si>
    <t>799,42</t>
  </si>
  <si>
    <t>756,8</t>
  </si>
  <si>
    <t>83,14</t>
  </si>
  <si>
    <t>781,75</t>
  </si>
  <si>
    <t>727,34</t>
  </si>
  <si>
    <t>87,68</t>
  </si>
  <si>
    <t>752,29</t>
  </si>
  <si>
    <t>904,33</t>
  </si>
  <si>
    <t>80,25</t>
  </si>
  <si>
    <t>929,28</t>
  </si>
  <si>
    <t>797,82</t>
  </si>
  <si>
    <t>117,21</t>
  </si>
  <si>
    <t>822,77</t>
  </si>
  <si>
    <t>856,89</t>
  </si>
  <si>
    <t>34,09</t>
  </si>
  <si>
    <t>881,84</t>
  </si>
  <si>
    <t>918,36</t>
  </si>
  <si>
    <t>13,12</t>
  </si>
  <si>
    <t>943,31</t>
  </si>
  <si>
    <t>972,2</t>
  </si>
  <si>
    <t>38,59</t>
  </si>
  <si>
    <t>997,15</t>
  </si>
  <si>
    <t>942,31</t>
  </si>
  <si>
    <t>17,85</t>
  </si>
  <si>
    <t>967,26</t>
  </si>
  <si>
    <t>955,85</t>
  </si>
  <si>
    <t>195,81</t>
  </si>
  <si>
    <t>980,8</t>
  </si>
  <si>
    <t>962,9</t>
  </si>
  <si>
    <t>986,77</t>
  </si>
  <si>
    <t>987,85</t>
  </si>
  <si>
    <t>977,06</t>
  </si>
  <si>
    <t>944,52</t>
  </si>
  <si>
    <t>1002,01</t>
  </si>
  <si>
    <t>900,32</t>
  </si>
  <si>
    <t>175,54</t>
  </si>
  <si>
    <t>925,27</t>
  </si>
  <si>
    <t>881,15</t>
  </si>
  <si>
    <t>20,3</t>
  </si>
  <si>
    <t>906,1</t>
  </si>
  <si>
    <t>860,76</t>
  </si>
  <si>
    <t>10,07</t>
  </si>
  <si>
    <t>885,71</t>
  </si>
  <si>
    <t>859,47</t>
  </si>
  <si>
    <t>97,72</t>
  </si>
  <si>
    <t>884,42</t>
  </si>
  <si>
    <t>938,24</t>
  </si>
  <si>
    <t>315,33</t>
  </si>
  <si>
    <t>963,19</t>
  </si>
  <si>
    <t>949,09</t>
  </si>
  <si>
    <t>39,85</t>
  </si>
  <si>
    <t>974,04</t>
  </si>
  <si>
    <t>795,19</t>
  </si>
  <si>
    <t>370,07</t>
  </si>
  <si>
    <t>820,14</t>
  </si>
  <si>
    <t>904,37</t>
  </si>
  <si>
    <t>362,34</t>
  </si>
  <si>
    <t>929,32</t>
  </si>
  <si>
    <t>758,2</t>
  </si>
  <si>
    <t>105,29</t>
  </si>
  <si>
    <t>783,15</t>
  </si>
  <si>
    <t>730,24</t>
  </si>
  <si>
    <t>179,82</t>
  </si>
  <si>
    <t>755,19</t>
  </si>
  <si>
    <t>726,37</t>
  </si>
  <si>
    <t>88,05</t>
  </si>
  <si>
    <t>751,32</t>
  </si>
  <si>
    <t>725,24</t>
  </si>
  <si>
    <t>26,23</t>
  </si>
  <si>
    <t>750,19</t>
  </si>
  <si>
    <t>270,1</t>
  </si>
  <si>
    <t>72,99</t>
  </si>
  <si>
    <t>729,25</t>
  </si>
  <si>
    <t>194,29</t>
  </si>
  <si>
    <t>754,2</t>
  </si>
  <si>
    <t>903,88</t>
  </si>
  <si>
    <t>140,13</t>
  </si>
  <si>
    <t>928,83</t>
  </si>
  <si>
    <t>797,76</t>
  </si>
  <si>
    <t>109,26</t>
  </si>
  <si>
    <t>822,71</t>
  </si>
  <si>
    <t>859,73</t>
  </si>
  <si>
    <t>101,58</t>
  </si>
  <si>
    <t>884,68</t>
  </si>
  <si>
    <t>922,9</t>
  </si>
  <si>
    <t>86,55</t>
  </si>
  <si>
    <t>947,85</t>
  </si>
  <si>
    <t>982,08</t>
  </si>
  <si>
    <t>1007,03</t>
  </si>
  <si>
    <t>48,52</t>
  </si>
  <si>
    <t>984,6</t>
  </si>
  <si>
    <t>108,53</t>
  </si>
  <si>
    <t>1009,55</t>
  </si>
  <si>
    <t>1011,37</t>
  </si>
  <si>
    <t>53,6</t>
  </si>
  <si>
    <t>1036,32</t>
  </si>
  <si>
    <t>1039,99</t>
  </si>
  <si>
    <t>61,77</t>
  </si>
  <si>
    <t>1064,94</t>
  </si>
  <si>
    <t>921,4</t>
  </si>
  <si>
    <t>946,35</t>
  </si>
  <si>
    <t>884,46</t>
  </si>
  <si>
    <t>909,41</t>
  </si>
  <si>
    <t>802,65</t>
  </si>
  <si>
    <t>20,08</t>
  </si>
  <si>
    <t>827,6</t>
  </si>
  <si>
    <t>808,59</t>
  </si>
  <si>
    <t>257,85</t>
  </si>
  <si>
    <t>833,54</t>
  </si>
  <si>
    <t>937,9</t>
  </si>
  <si>
    <t>50,26</t>
  </si>
  <si>
    <t>962,85</t>
  </si>
  <si>
    <t>906,37</t>
  </si>
  <si>
    <t>161,61</t>
  </si>
  <si>
    <t>931,32</t>
  </si>
  <si>
    <t>799,56</t>
  </si>
  <si>
    <t>286,82</t>
  </si>
  <si>
    <t>824,51</t>
  </si>
  <si>
    <t>936,08</t>
  </si>
  <si>
    <t>56,46</t>
  </si>
  <si>
    <t>961,03</t>
  </si>
  <si>
    <t>791,26</t>
  </si>
  <si>
    <t>816,21</t>
  </si>
  <si>
    <t>54,74</t>
  </si>
  <si>
    <t>768,95</t>
  </si>
  <si>
    <t>731,67</t>
  </si>
  <si>
    <t>29</t>
  </si>
  <si>
    <t>756,62</t>
  </si>
  <si>
    <t>726,15</t>
  </si>
  <si>
    <t>37,11</t>
  </si>
  <si>
    <t>751,1</t>
  </si>
  <si>
    <t>732,27</t>
  </si>
  <si>
    <t>38,06</t>
  </si>
  <si>
    <t>757,22</t>
  </si>
  <si>
    <t>779,8</t>
  </si>
  <si>
    <t>66,21</t>
  </si>
  <si>
    <t>804,75</t>
  </si>
  <si>
    <t>54,49</t>
  </si>
  <si>
    <t>763,24</t>
  </si>
  <si>
    <t>194,5</t>
  </si>
  <si>
    <t>788,19</t>
  </si>
  <si>
    <t>82,78</t>
  </si>
  <si>
    <t>817,15</t>
  </si>
  <si>
    <t>71,92</t>
  </si>
  <si>
    <t>842,1</t>
  </si>
  <si>
    <t>878,52</t>
  </si>
  <si>
    <t>29,04</t>
  </si>
  <si>
    <t>903,47</t>
  </si>
  <si>
    <t>911,76</t>
  </si>
  <si>
    <t>936,71</t>
  </si>
  <si>
    <t>908,98</t>
  </si>
  <si>
    <t>0,07</t>
  </si>
  <si>
    <t>0,8</t>
  </si>
  <si>
    <t>933,93</t>
  </si>
  <si>
    <t>911,07</t>
  </si>
  <si>
    <t>936,02</t>
  </si>
  <si>
    <t>909,18</t>
  </si>
  <si>
    <t>54,79</t>
  </si>
  <si>
    <t>934,13</t>
  </si>
  <si>
    <t>909,58</t>
  </si>
  <si>
    <t>934,53</t>
  </si>
  <si>
    <t>142,18</t>
  </si>
  <si>
    <t>926,95</t>
  </si>
  <si>
    <t>885,53</t>
  </si>
  <si>
    <t>113,01</t>
  </si>
  <si>
    <t>910,48</t>
  </si>
  <si>
    <t>834,79</t>
  </si>
  <si>
    <t>110,44</t>
  </si>
  <si>
    <t>859,74</t>
  </si>
  <si>
    <t>837,48</t>
  </si>
  <si>
    <t>19,23</t>
  </si>
  <si>
    <t>862,43</t>
  </si>
  <si>
    <t>966,33</t>
  </si>
  <si>
    <t>991,28</t>
  </si>
  <si>
    <t>934,86</t>
  </si>
  <si>
    <t>186,96</t>
  </si>
  <si>
    <t>959,81</t>
  </si>
  <si>
    <t>824,87</t>
  </si>
  <si>
    <t>468,5</t>
  </si>
  <si>
    <t>849,82</t>
  </si>
  <si>
    <t>750,68</t>
  </si>
  <si>
    <t>226,62</t>
  </si>
  <si>
    <t>775,63</t>
  </si>
  <si>
    <t>772,07</t>
  </si>
  <si>
    <t>88,74</t>
  </si>
  <si>
    <t>797,02</t>
  </si>
  <si>
    <t>735,4</t>
  </si>
  <si>
    <t>55,54</t>
  </si>
  <si>
    <t>760,35</t>
  </si>
  <si>
    <t>724,61</t>
  </si>
  <si>
    <t>13,33</t>
  </si>
  <si>
    <t>749,56</t>
  </si>
  <si>
    <t>722,73</t>
  </si>
  <si>
    <t>95,39</t>
  </si>
  <si>
    <t>747,68</t>
  </si>
  <si>
    <t>714,6</t>
  </si>
  <si>
    <t>528,53</t>
  </si>
  <si>
    <t>739,55</t>
  </si>
  <si>
    <t>779,7</t>
  </si>
  <si>
    <t>663,81</t>
  </si>
  <si>
    <t>804,65</t>
  </si>
  <si>
    <t>714,22</t>
  </si>
  <si>
    <t>746,18</t>
  </si>
  <si>
    <t>739,17</t>
  </si>
  <si>
    <t>720,55</t>
  </si>
  <si>
    <t>173,47</t>
  </si>
  <si>
    <t>745,5</t>
  </si>
  <si>
    <t>731,2</t>
  </si>
  <si>
    <t>328,61</t>
  </si>
  <si>
    <t>756,15</t>
  </si>
  <si>
    <t>755,05</t>
  </si>
  <si>
    <t>48,46</t>
  </si>
  <si>
    <t>780</t>
  </si>
  <si>
    <t>69,81</t>
  </si>
  <si>
    <t>804,15</t>
  </si>
  <si>
    <t>80,62</t>
  </si>
  <si>
    <t>829,1</t>
  </si>
  <si>
    <t>805,32</t>
  </si>
  <si>
    <t>23,24</t>
  </si>
  <si>
    <t>830,27</t>
  </si>
  <si>
    <t>805,58</t>
  </si>
  <si>
    <t>44,47</t>
  </si>
  <si>
    <t>830,53</t>
  </si>
  <si>
    <t>806,33</t>
  </si>
  <si>
    <t>99,64</t>
  </si>
  <si>
    <t>831,28</t>
  </si>
  <si>
    <t>806,86</t>
  </si>
  <si>
    <t>41,96</t>
  </si>
  <si>
    <t>831,81</t>
  </si>
  <si>
    <t>802,88</t>
  </si>
  <si>
    <t>94,28</t>
  </si>
  <si>
    <t>827,83</t>
  </si>
  <si>
    <t>149,17</t>
  </si>
  <si>
    <t>802,42</t>
  </si>
  <si>
    <t>120,83</t>
  </si>
  <si>
    <t>827,37</t>
  </si>
  <si>
    <t>813,03</t>
  </si>
  <si>
    <t>105,54</t>
  </si>
  <si>
    <t>837,98</t>
  </si>
  <si>
    <t>943,9</t>
  </si>
  <si>
    <t>96,42</t>
  </si>
  <si>
    <t>968,85</t>
  </si>
  <si>
    <t>923,92</t>
  </si>
  <si>
    <t>87,6</t>
  </si>
  <si>
    <t>948,87</t>
  </si>
  <si>
    <t>829,2</t>
  </si>
  <si>
    <t>460,33</t>
  </si>
  <si>
    <t>854,15</t>
  </si>
  <si>
    <t>734,08</t>
  </si>
  <si>
    <t>151,74</t>
  </si>
  <si>
    <t>759,03</t>
  </si>
  <si>
    <t>745,47</t>
  </si>
  <si>
    <t>131,72</t>
  </si>
  <si>
    <t>725,93</t>
  </si>
  <si>
    <t>18,67</t>
  </si>
  <si>
    <t>750,88</t>
  </si>
  <si>
    <t>724,69</t>
  </si>
  <si>
    <t>615,03</t>
  </si>
  <si>
    <t>749,64</t>
  </si>
  <si>
    <t>717,23</t>
  </si>
  <si>
    <t>2,12</t>
  </si>
  <si>
    <t>742,18</t>
  </si>
  <si>
    <t>791,38</t>
  </si>
  <si>
    <t>2,03</t>
  </si>
  <si>
    <t>816,33</t>
  </si>
  <si>
    <t>791,31</t>
  </si>
  <si>
    <t>2,55</t>
  </si>
  <si>
    <t>816,26</t>
  </si>
  <si>
    <t>702,57</t>
  </si>
  <si>
    <t>648,48</t>
  </si>
  <si>
    <t>727,52</t>
  </si>
  <si>
    <t>934,27</t>
  </si>
  <si>
    <t>230,59</t>
  </si>
  <si>
    <t>959,22</t>
  </si>
  <si>
    <t>797,96</t>
  </si>
  <si>
    <t>74,94</t>
  </si>
  <si>
    <t>822,91</t>
  </si>
  <si>
    <t>822,14</t>
  </si>
  <si>
    <t>119,99</t>
  </si>
  <si>
    <t>847,09</t>
  </si>
  <si>
    <t>879,22</t>
  </si>
  <si>
    <t>36,94</t>
  </si>
  <si>
    <t>904,17</t>
  </si>
  <si>
    <t>924,13</t>
  </si>
  <si>
    <t>19,96</t>
  </si>
  <si>
    <t>949,08</t>
  </si>
  <si>
    <t>904,4</t>
  </si>
  <si>
    <t>53,01</t>
  </si>
  <si>
    <t>929,35</t>
  </si>
  <si>
    <t>920,59</t>
  </si>
  <si>
    <t>110,31</t>
  </si>
  <si>
    <t>945,54</t>
  </si>
  <si>
    <t>935,13</t>
  </si>
  <si>
    <t>220,57</t>
  </si>
  <si>
    <t>960,08</t>
  </si>
  <si>
    <t>945,52</t>
  </si>
  <si>
    <t>137,82</t>
  </si>
  <si>
    <t>970,47</t>
  </si>
  <si>
    <t>868,04</t>
  </si>
  <si>
    <t>127,85</t>
  </si>
  <si>
    <t>892,99</t>
  </si>
  <si>
    <t>834,89</t>
  </si>
  <si>
    <t>51,8</t>
  </si>
  <si>
    <t>859,84</t>
  </si>
  <si>
    <t>777,68</t>
  </si>
  <si>
    <t>214,81</t>
  </si>
  <si>
    <t>785,73</t>
  </si>
  <si>
    <t>105,27</t>
  </si>
  <si>
    <t>810,68</t>
  </si>
  <si>
    <t>882,97</t>
  </si>
  <si>
    <t>64,29</t>
  </si>
  <si>
    <t>907,92</t>
  </si>
  <si>
    <t>856,79</t>
  </si>
  <si>
    <t>165,67</t>
  </si>
  <si>
    <t>881,74</t>
  </si>
  <si>
    <t>760,72</t>
  </si>
  <si>
    <t>339,56</t>
  </si>
  <si>
    <t>785,67</t>
  </si>
  <si>
    <t>758,54</t>
  </si>
  <si>
    <t>151,19</t>
  </si>
  <si>
    <t>783,49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</si>
</sst>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4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174" fontId="31" fillId="0" borderId="10" xfId="25" applyNumberFormat="1" applyFont="1" applyFill="1" applyBorder="1" applyAlignment="1">
      <alignment horizontal="center" vertical="center" wrapText="1"/>
    </xf>
    <xf numFmtId="175" fontId="38" fillId="0" borderId="10" xfId="25" applyNumberFormat="1" applyFont="1" applyFill="1" applyBorder="1" applyAlignment="1">
      <alignment horizontal="center" vertical="center" wrapText="1"/>
    </xf>
    <xf numFmtId="43" fontId="38" fillId="0" borderId="14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4" fontId="11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7" fillId="0" borderId="0" xfId="0" applyNumberFormat="1" applyFont="1" applyBorder="1" applyAlignment="1">
      <alignment vertical="top"/>
    </xf>
    <xf numFmtId="43" fontId="38" fillId="0" borderId="14" xfId="25" applyFont="1" applyBorder="1" applyAlignment="1">
      <alignment horizontal="right" vertical="center" wrapText="1"/>
    </xf>
    <xf numFmtId="43" fontId="33" fillId="0" borderId="0" xfId="0" applyNumberFormat="1" applyFont="1"/>
    <xf numFmtId="43" fontId="38" fillId="0" borderId="14" xfId="25" applyFont="1" applyBorder="1" applyAlignment="1">
      <alignment horizontal="right" vertical="center" wrapText="1"/>
    </xf>
    <xf numFmtId="0" fontId="31" fillId="0" borderId="10" xfId="25" applyNumberFormat="1" applyFont="1" applyFill="1" applyBorder="1" applyAlignment="1">
      <alignment horizontal="center" vertical="center"/>
    </xf>
    <xf numFmtId="43" fontId="38" fillId="0" borderId="10" xfId="25" applyFont="1" applyFill="1" applyBorder="1" applyAlignment="1">
      <alignment horizontal="center" vertical="center"/>
    </xf>
    <xf numFmtId="165" fontId="38" fillId="0" borderId="10" xfId="25" applyNumberFormat="1" applyFont="1" applyFill="1" applyBorder="1" applyAlignment="1">
      <alignment horizontal="center" vertical="center"/>
    </xf>
    <xf numFmtId="43" fontId="38" fillId="12" borderId="10" xfId="25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4" fontId="38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0" fontId="41" fillId="0" borderId="0" xfId="0" applyFont="1" applyAlignment="1">
      <alignment horizontal="center" vertical="top" wrapTex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F24" sqref="F24:F27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  <col min="7" max="7" width="11.375" hidden="1" customWidth="1"/>
  </cols>
  <sheetData>
    <row r="1" spans="1:7" s="3" customFormat="1" ht="83.25" customHeight="1" x14ac:dyDescent="0.25">
      <c r="A1" s="157" t="s">
        <v>186</v>
      </c>
      <c r="B1" s="157"/>
      <c r="C1" s="157"/>
      <c r="D1" s="157"/>
      <c r="E1" s="157"/>
      <c r="F1" s="157"/>
    </row>
    <row r="2" spans="1:7" s="3" customFormat="1" ht="43.5" customHeight="1" x14ac:dyDescent="0.25">
      <c r="A2" s="158" t="s">
        <v>266</v>
      </c>
      <c r="B2" s="158"/>
      <c r="C2" s="158"/>
      <c r="D2" s="158"/>
      <c r="E2" s="158"/>
      <c r="F2" s="158"/>
    </row>
    <row r="3" spans="1:7" s="3" customFormat="1" ht="21.75" customHeight="1" x14ac:dyDescent="0.25">
      <c r="A3" s="159" t="s">
        <v>93</v>
      </c>
      <c r="B3" s="159"/>
      <c r="C3" s="159"/>
      <c r="D3" s="159"/>
      <c r="E3" s="159"/>
      <c r="F3" s="159"/>
    </row>
    <row r="4" spans="1:7" ht="18" customHeight="1" x14ac:dyDescent="0.25">
      <c r="A4" s="150" t="s">
        <v>94</v>
      </c>
      <c r="B4" s="150"/>
      <c r="C4" s="150"/>
      <c r="D4" s="150"/>
      <c r="E4" s="150"/>
      <c r="F4" s="150"/>
    </row>
    <row r="5" spans="1:7" ht="34.5" customHeight="1" x14ac:dyDescent="0.25">
      <c r="A5" s="160" t="s">
        <v>91</v>
      </c>
      <c r="B5" s="160"/>
      <c r="C5" s="160"/>
      <c r="D5" s="160"/>
      <c r="E5" s="160"/>
      <c r="F5" s="160"/>
    </row>
    <row r="6" spans="1:7" x14ac:dyDescent="0.25">
      <c r="A6" s="151" t="s">
        <v>111</v>
      </c>
      <c r="B6" s="151"/>
      <c r="C6" s="152" t="s">
        <v>92</v>
      </c>
      <c r="D6" s="153"/>
      <c r="E6" s="153"/>
      <c r="F6" s="154"/>
    </row>
    <row r="7" spans="1:7" x14ac:dyDescent="0.25">
      <c r="A7" s="151"/>
      <c r="B7" s="151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61" t="s">
        <v>95</v>
      </c>
      <c r="B8" s="162"/>
      <c r="C8" s="56">
        <f>$F$16+'РСТ РСО-А'!K6+'Расчет сбытовых надбавок'!$D$8+'Иные услуги '!$C$5</f>
        <v>3773.43</v>
      </c>
      <c r="D8" s="56">
        <f>$F$16+'РСТ РСО-А'!L6+'Расчет сбытовых надбавок'!$D$8+'Иные услуги '!$C$5</f>
        <v>4395.2299999999996</v>
      </c>
      <c r="E8" s="56">
        <f>$F$16+'РСТ РСО-А'!M6+'Расчет сбытовых надбавок'!$D$8+'Иные услуги '!$C$5</f>
        <v>4676.2999999999993</v>
      </c>
      <c r="F8" s="56">
        <f>$F$16+'РСТ РСО-А'!N6+'Расчет сбытовых надбавок'!$D$8+'Иные услуги '!$C$5</f>
        <v>5137.8099999999995</v>
      </c>
      <c r="G8" s="142">
        <f>C8</f>
        <v>3773.43</v>
      </c>
    </row>
    <row r="9" spans="1:7" s="2" customFormat="1" ht="14.25" customHeight="1" x14ac:dyDescent="0.25">
      <c r="A9" s="161" t="s">
        <v>96</v>
      </c>
      <c r="B9" s="162"/>
      <c r="C9" s="56">
        <f>$F$16+'РСТ РСО-А'!K6+'Расчет сбытовых надбавок'!$E$8+'Иные услуги '!$C$5</f>
        <v>3742.1099999999997</v>
      </c>
      <c r="D9" s="56">
        <f>$F$16+'РСТ РСО-А'!L6+'Расчет сбытовых надбавок'!$E$8+'Иные услуги '!$C$5</f>
        <v>4363.91</v>
      </c>
      <c r="E9" s="56">
        <f>$F$16+'РСТ РСО-А'!M6+'Расчет сбытовых надбавок'!$E$8+'Иные услуги '!$C$5</f>
        <v>4644.9799999999996</v>
      </c>
      <c r="F9" s="56">
        <f>$F$16+'РСТ РСО-А'!N6+'Расчет сбытовых надбавок'!$E$8+'Иные услуги '!$C$5</f>
        <v>5106.49</v>
      </c>
      <c r="G9" s="142">
        <f>D8</f>
        <v>4395.2299999999996</v>
      </c>
    </row>
    <row r="10" spans="1:7" s="2" customFormat="1" x14ac:dyDescent="0.25">
      <c r="A10" s="161" t="s">
        <v>97</v>
      </c>
      <c r="B10" s="162"/>
      <c r="C10" s="56">
        <f>$F$16+'РСТ РСО-А'!K6+'Расчет сбытовых надбавок'!$F$8+'Иные услуги '!$C$5</f>
        <v>3628.56</v>
      </c>
      <c r="D10" s="56">
        <f>$F$16+'РСТ РСО-А'!L6+'Расчет сбытовых надбавок'!$F$8+'Иные услуги '!$C$5</f>
        <v>4250.3599999999997</v>
      </c>
      <c r="E10" s="56">
        <f>$F$16+'РСТ РСО-А'!M6+'Расчет сбытовых надбавок'!$F$8+'Иные услуги '!$C$5</f>
        <v>4531.4299999999994</v>
      </c>
      <c r="F10" s="56">
        <f>$F$16+'РСТ РСО-А'!N6+'Расчет сбытовых надбавок'!$F$8+'Иные услуги '!$C$5</f>
        <v>4992.9399999999996</v>
      </c>
      <c r="G10" s="142">
        <f>E8</f>
        <v>4676.2999999999993</v>
      </c>
    </row>
    <row r="11" spans="1:7" s="2" customFormat="1" x14ac:dyDescent="0.25">
      <c r="A11" s="161" t="s">
        <v>98</v>
      </c>
      <c r="B11" s="162"/>
      <c r="C11" s="56">
        <f>$F$16+'РСТ РСО-А'!K6+'Расчет сбытовых надбавок'!$G$8+'Иные услуги '!$C$5</f>
        <v>3528.18</v>
      </c>
      <c r="D11" s="56">
        <f>$F$16+'РСТ РСО-А'!L6+'Расчет сбытовых надбавок'!$G$8+'Иные услуги '!$C$5</f>
        <v>4149.9799999999996</v>
      </c>
      <c r="E11" s="56">
        <f>$F$16+'РСТ РСО-А'!M6+'Расчет сбытовых надбавок'!$G$8+'Иные услуги '!$C$5</f>
        <v>4431.0499999999993</v>
      </c>
      <c r="F11" s="56">
        <f>$F$16+'РСТ РСО-А'!N6+'Расчет сбытовых надбавок'!$G$8+'Иные услуги '!$C$5</f>
        <v>4892.5599999999995</v>
      </c>
      <c r="G11" s="142">
        <f>F8</f>
        <v>5137.8099999999995</v>
      </c>
    </row>
    <row r="12" spans="1:7" x14ac:dyDescent="0.25">
      <c r="F12" s="114"/>
      <c r="G12" s="39">
        <f>C9</f>
        <v>3742.1099999999997</v>
      </c>
    </row>
    <row r="13" spans="1:7" ht="45.75" customHeight="1" x14ac:dyDescent="0.25">
      <c r="A13" s="155" t="s">
        <v>117</v>
      </c>
      <c r="B13" s="155"/>
      <c r="C13" s="155"/>
      <c r="D13" s="155"/>
      <c r="E13" s="155"/>
      <c r="F13" s="155"/>
      <c r="G13" s="39">
        <f>D9</f>
        <v>4363.91</v>
      </c>
    </row>
    <row r="14" spans="1:7" x14ac:dyDescent="0.25">
      <c r="B14" s="54"/>
      <c r="C14" s="54"/>
      <c r="D14" s="54"/>
      <c r="E14" s="54"/>
      <c r="F14" s="54"/>
      <c r="G14" s="39">
        <f>E9</f>
        <v>4644.9799999999996</v>
      </c>
    </row>
    <row r="15" spans="1:7" ht="31.5" x14ac:dyDescent="0.25">
      <c r="A15" s="12"/>
      <c r="B15" s="156" t="s">
        <v>12</v>
      </c>
      <c r="C15" s="156"/>
      <c r="D15" s="156"/>
      <c r="E15" s="10" t="s">
        <v>4</v>
      </c>
      <c r="F15" s="57" t="s">
        <v>56</v>
      </c>
      <c r="G15" s="39">
        <f>F9</f>
        <v>5106.49</v>
      </c>
    </row>
    <row r="16" spans="1:7" ht="31.5" x14ac:dyDescent="0.25">
      <c r="A16" s="55">
        <v>1</v>
      </c>
      <c r="B16" s="148" t="s">
        <v>72</v>
      </c>
      <c r="C16" s="148"/>
      <c r="D16" s="148"/>
      <c r="E16" s="58" t="s">
        <v>73</v>
      </c>
      <c r="F16" s="62">
        <f>ROUND(F17+F18*F19,2)+F28</f>
        <v>1575.14</v>
      </c>
      <c r="G16" s="39">
        <f>C10</f>
        <v>3628.56</v>
      </c>
    </row>
    <row r="17" spans="1:7" ht="31.5" x14ac:dyDescent="0.25">
      <c r="A17" s="55">
        <v>2</v>
      </c>
      <c r="B17" s="148" t="s">
        <v>74</v>
      </c>
      <c r="C17" s="148"/>
      <c r="D17" s="148"/>
      <c r="E17" s="58" t="s">
        <v>73</v>
      </c>
      <c r="F17" s="63">
        <f>АТС!B25</f>
        <v>828.95</v>
      </c>
      <c r="G17" s="39">
        <f>D10</f>
        <v>4250.3599999999997</v>
      </c>
    </row>
    <row r="18" spans="1:7" ht="36" customHeight="1" x14ac:dyDescent="0.25">
      <c r="A18" s="55">
        <v>3</v>
      </c>
      <c r="B18" s="148" t="s">
        <v>75</v>
      </c>
      <c r="C18" s="148"/>
      <c r="D18" s="148"/>
      <c r="E18" s="58" t="s">
        <v>76</v>
      </c>
      <c r="F18" s="63">
        <f>АТС!B24</f>
        <v>480780.83</v>
      </c>
      <c r="G18" s="39">
        <f>E10</f>
        <v>4531.4299999999994</v>
      </c>
    </row>
    <row r="19" spans="1:7" ht="30.75" customHeight="1" x14ac:dyDescent="0.25">
      <c r="A19" s="55">
        <v>4</v>
      </c>
      <c r="B19" s="148" t="s">
        <v>78</v>
      </c>
      <c r="C19" s="148" t="s">
        <v>77</v>
      </c>
      <c r="D19" s="148" t="s">
        <v>77</v>
      </c>
      <c r="E19" s="59" t="s">
        <v>77</v>
      </c>
      <c r="F19" s="64">
        <f>IF((F24+F25)-(F26+F27)&lt;=0,0,MAX(0,(F20+F21)-(F22+F23))/((F24+F25)-(F26+F27)))</f>
        <v>1.5520275049718858E-3</v>
      </c>
      <c r="G19" s="39">
        <f>F10</f>
        <v>4992.9399999999996</v>
      </c>
    </row>
    <row r="20" spans="1:7" ht="36" customHeight="1" x14ac:dyDescent="0.25">
      <c r="A20" s="55">
        <v>5</v>
      </c>
      <c r="B20" s="148" t="s">
        <v>79</v>
      </c>
      <c r="C20" s="148" t="s">
        <v>80</v>
      </c>
      <c r="D20" s="148" t="s">
        <v>46</v>
      </c>
      <c r="E20" s="60" t="s">
        <v>46</v>
      </c>
      <c r="F20" s="132">
        <v>181.70400000000001</v>
      </c>
      <c r="G20" s="39">
        <f>C11</f>
        <v>3528.18</v>
      </c>
    </row>
    <row r="21" spans="1:7" ht="33.75" customHeight="1" x14ac:dyDescent="0.25">
      <c r="A21" s="55">
        <v>6</v>
      </c>
      <c r="B21" s="148" t="s">
        <v>81</v>
      </c>
      <c r="C21" s="148" t="s">
        <v>80</v>
      </c>
      <c r="D21" s="148" t="s">
        <v>46</v>
      </c>
      <c r="E21" s="60" t="s">
        <v>46</v>
      </c>
      <c r="F21" s="75">
        <v>4.2840000000000007</v>
      </c>
      <c r="G21" s="39">
        <f>D11</f>
        <v>4149.9799999999996</v>
      </c>
    </row>
    <row r="22" spans="1:7" ht="33" customHeight="1" x14ac:dyDescent="0.25">
      <c r="A22" s="55">
        <v>7</v>
      </c>
      <c r="B22" s="148" t="s">
        <v>82</v>
      </c>
      <c r="C22" s="148" t="s">
        <v>80</v>
      </c>
      <c r="D22" s="148" t="s">
        <v>46</v>
      </c>
      <c r="E22" s="60" t="s">
        <v>46</v>
      </c>
      <c r="F22" s="75">
        <v>21.803000000000001</v>
      </c>
      <c r="G22" s="39">
        <f>E11</f>
        <v>4431.0499999999993</v>
      </c>
    </row>
    <row r="23" spans="1:7" ht="23.25" customHeight="1" x14ac:dyDescent="0.25">
      <c r="A23" s="55">
        <v>8</v>
      </c>
      <c r="B23" s="148" t="s">
        <v>83</v>
      </c>
      <c r="C23" s="148" t="s">
        <v>80</v>
      </c>
      <c r="D23" s="148" t="s">
        <v>46</v>
      </c>
      <c r="E23" s="60" t="s">
        <v>46</v>
      </c>
      <c r="F23" s="75">
        <v>61.98</v>
      </c>
      <c r="G23" s="39">
        <f>F11</f>
        <v>4892.5599999999995</v>
      </c>
    </row>
    <row r="24" spans="1:7" ht="30" customHeight="1" x14ac:dyDescent="0.25">
      <c r="A24" s="55">
        <v>9</v>
      </c>
      <c r="B24" s="148" t="s">
        <v>84</v>
      </c>
      <c r="C24" s="148" t="s">
        <v>85</v>
      </c>
      <c r="D24" s="148" t="s">
        <v>86</v>
      </c>
      <c r="E24" s="60" t="s">
        <v>86</v>
      </c>
      <c r="F24" s="115">
        <v>108987.80405599999</v>
      </c>
    </row>
    <row r="25" spans="1:7" ht="35.25" customHeight="1" x14ac:dyDescent="0.25">
      <c r="A25" s="55">
        <v>10</v>
      </c>
      <c r="B25" s="148" t="s">
        <v>87</v>
      </c>
      <c r="C25" s="148" t="s">
        <v>85</v>
      </c>
      <c r="D25" s="148" t="s">
        <v>86</v>
      </c>
      <c r="E25" s="60" t="s">
        <v>86</v>
      </c>
      <c r="F25" s="115">
        <v>2932.6970000000001</v>
      </c>
    </row>
    <row r="26" spans="1:7" ht="34.5" customHeight="1" x14ac:dyDescent="0.25">
      <c r="A26" s="55">
        <v>11</v>
      </c>
      <c r="B26" s="148" t="s">
        <v>88</v>
      </c>
      <c r="C26" s="148" t="s">
        <v>85</v>
      </c>
      <c r="D26" s="148" t="s">
        <v>86</v>
      </c>
      <c r="E26" s="60" t="s">
        <v>86</v>
      </c>
      <c r="F26" s="115">
        <v>15077.931</v>
      </c>
    </row>
    <row r="27" spans="1:7" ht="34.5" customHeight="1" x14ac:dyDescent="0.25">
      <c r="A27" s="55">
        <v>12</v>
      </c>
      <c r="B27" s="148" t="s">
        <v>89</v>
      </c>
      <c r="C27" s="148" t="s">
        <v>85</v>
      </c>
      <c r="D27" s="148" t="s">
        <v>86</v>
      </c>
      <c r="E27" s="60" t="s">
        <v>86</v>
      </c>
      <c r="F27" s="115">
        <v>30990</v>
      </c>
    </row>
    <row r="28" spans="1:7" ht="42" customHeight="1" x14ac:dyDescent="0.25">
      <c r="A28" s="55">
        <v>13</v>
      </c>
      <c r="B28" s="148" t="s">
        <v>90</v>
      </c>
      <c r="C28" s="148"/>
      <c r="D28" s="148" t="s">
        <v>73</v>
      </c>
      <c r="E28" s="61" t="s">
        <v>73</v>
      </c>
      <c r="F28" s="144">
        <v>0</v>
      </c>
    </row>
    <row r="30" spans="1:7" ht="31.5" customHeight="1" x14ac:dyDescent="0.25">
      <c r="A30" s="149" t="s">
        <v>118</v>
      </c>
      <c r="B30" s="149"/>
      <c r="C30" s="149"/>
      <c r="D30" s="149"/>
      <c r="E30" s="149"/>
      <c r="F30" s="149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62" t="s">
        <v>185</v>
      </c>
      <c r="B1" s="262"/>
      <c r="C1" s="262"/>
    </row>
    <row r="2" spans="1:3" ht="18" x14ac:dyDescent="0.25">
      <c r="A2" s="43"/>
      <c r="B2" s="43"/>
      <c r="C2" s="43"/>
    </row>
    <row r="3" spans="1:3" ht="22.5" customHeight="1" x14ac:dyDescent="0.2">
      <c r="A3" s="263" t="s">
        <v>268</v>
      </c>
      <c r="B3" s="263"/>
      <c r="C3" s="263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2" t="s">
        <v>184</v>
      </c>
      <c r="B5" s="45" t="s">
        <v>181</v>
      </c>
      <c r="C5" s="117">
        <f>ROUND((C7+C6+C8)/C9,2)</f>
        <v>2.83</v>
      </c>
    </row>
    <row r="6" spans="1:3" ht="68.25" customHeight="1" x14ac:dyDescent="0.2">
      <c r="A6" s="48" t="s">
        <v>192</v>
      </c>
      <c r="B6" s="47" t="s">
        <v>182</v>
      </c>
      <c r="C6" s="118">
        <v>106261.63</v>
      </c>
    </row>
    <row r="7" spans="1:3" ht="48.75" customHeight="1" x14ac:dyDescent="0.2">
      <c r="A7" s="46" t="s">
        <v>193</v>
      </c>
      <c r="B7" s="47" t="s">
        <v>182</v>
      </c>
      <c r="C7" s="118">
        <v>179432.05</v>
      </c>
    </row>
    <row r="8" spans="1:3" ht="68.25" customHeight="1" x14ac:dyDescent="0.2">
      <c r="A8" s="48" t="s">
        <v>194</v>
      </c>
      <c r="B8" s="47" t="s">
        <v>182</v>
      </c>
      <c r="C8" s="118">
        <v>31375.3</v>
      </c>
    </row>
    <row r="9" spans="1:3" ht="38.25" customHeight="1" x14ac:dyDescent="0.2">
      <c r="A9" s="46" t="s">
        <v>195</v>
      </c>
      <c r="B9" s="47" t="s">
        <v>183</v>
      </c>
      <c r="C9" s="119">
        <v>111920.50105599999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zoomScaleNormal="100" zoomScaleSheetLayoutView="100" workbookViewId="0">
      <selection activeCell="B37" sqref="B37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8" width="10.625" hidden="1" customWidth="1"/>
  </cols>
  <sheetData>
    <row r="1" spans="1:8" s="3" customFormat="1" ht="72" customHeight="1" x14ac:dyDescent="0.25">
      <c r="A1" s="164" t="s">
        <v>165</v>
      </c>
      <c r="B1" s="164"/>
      <c r="C1" s="164"/>
      <c r="D1" s="164"/>
      <c r="E1" s="164"/>
    </row>
    <row r="2" spans="1:8" ht="39.75" customHeight="1" x14ac:dyDescent="0.25">
      <c r="A2" s="163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июле 2017г.</v>
      </c>
      <c r="B2" s="163"/>
      <c r="C2" s="163"/>
      <c r="D2" s="163"/>
      <c r="E2" s="163"/>
    </row>
    <row r="3" spans="1:8" x14ac:dyDescent="0.25">
      <c r="A3" s="41"/>
      <c r="B3" s="41"/>
      <c r="C3" s="41"/>
      <c r="D3" s="41"/>
      <c r="E3" s="41"/>
    </row>
    <row r="4" spans="1:8" x14ac:dyDescent="0.25">
      <c r="A4" s="159" t="s">
        <v>57</v>
      </c>
      <c r="B4" s="159"/>
      <c r="C4" s="159"/>
      <c r="D4" s="159"/>
      <c r="E4" s="159"/>
    </row>
    <row r="5" spans="1:8" ht="33" customHeight="1" x14ac:dyDescent="0.25">
      <c r="A5" s="150" t="s">
        <v>58</v>
      </c>
      <c r="B5" s="150"/>
      <c r="C5" s="150"/>
      <c r="D5" s="150"/>
      <c r="E5" s="150"/>
    </row>
    <row r="6" spans="1:8" x14ac:dyDescent="0.25">
      <c r="A6" s="41"/>
      <c r="B6" s="41"/>
      <c r="C6" s="41"/>
      <c r="D6" s="41"/>
      <c r="E6" s="41"/>
    </row>
    <row r="7" spans="1:8" x14ac:dyDescent="0.25">
      <c r="A7" s="65" t="s">
        <v>99</v>
      </c>
      <c r="B7" s="54"/>
      <c r="C7" s="54"/>
      <c r="D7" s="54"/>
      <c r="E7" s="54"/>
    </row>
    <row r="8" spans="1:8" x14ac:dyDescent="0.25">
      <c r="A8" s="167" t="s">
        <v>107</v>
      </c>
      <c r="B8" s="165" t="s">
        <v>92</v>
      </c>
      <c r="C8" s="165"/>
      <c r="D8" s="165"/>
      <c r="E8" s="165"/>
    </row>
    <row r="9" spans="1:8" x14ac:dyDescent="0.25">
      <c r="A9" s="168"/>
      <c r="B9" s="66" t="s">
        <v>0</v>
      </c>
      <c r="C9" s="66" t="s">
        <v>100</v>
      </c>
      <c r="D9" s="66" t="s">
        <v>101</v>
      </c>
      <c r="E9" s="66" t="s">
        <v>3</v>
      </c>
    </row>
    <row r="10" spans="1:8" x14ac:dyDescent="0.25">
      <c r="A10" s="70" t="s">
        <v>102</v>
      </c>
      <c r="B10" s="67"/>
      <c r="C10" s="67"/>
      <c r="D10" s="67"/>
      <c r="E10" s="67"/>
      <c r="G10" t="s">
        <v>189</v>
      </c>
    </row>
    <row r="11" spans="1:8" x14ac:dyDescent="0.25">
      <c r="A11" s="68" t="s">
        <v>95</v>
      </c>
      <c r="B11" s="69">
        <f t="shared" ref="B11:E14" si="0">B30</f>
        <v>2778.99</v>
      </c>
      <c r="C11" s="69">
        <f t="shared" si="0"/>
        <v>3400.79</v>
      </c>
      <c r="D11" s="69">
        <f t="shared" si="0"/>
        <v>3681.8599999999997</v>
      </c>
      <c r="E11" s="69">
        <f t="shared" si="0"/>
        <v>4143.37</v>
      </c>
      <c r="F11" s="39">
        <f>B11</f>
        <v>2778.99</v>
      </c>
      <c r="G11" s="39">
        <f>B16</f>
        <v>3773.13</v>
      </c>
      <c r="H11" s="39">
        <f>B21</f>
        <v>6693.09</v>
      </c>
    </row>
    <row r="12" spans="1:8" x14ac:dyDescent="0.25">
      <c r="A12" s="68" t="s">
        <v>96</v>
      </c>
      <c r="B12" s="69">
        <f t="shared" si="0"/>
        <v>2763.5499999999997</v>
      </c>
      <c r="C12" s="69">
        <f t="shared" si="0"/>
        <v>3385.35</v>
      </c>
      <c r="D12" s="69">
        <f t="shared" si="0"/>
        <v>3666.4199999999996</v>
      </c>
      <c r="E12" s="69">
        <f t="shared" si="0"/>
        <v>4127.9299999999994</v>
      </c>
      <c r="F12" s="39">
        <f>C11</f>
        <v>3400.79</v>
      </c>
      <c r="G12" s="39">
        <f>C16</f>
        <v>4394.93</v>
      </c>
      <c r="H12" s="39">
        <f>C21</f>
        <v>7314.89</v>
      </c>
    </row>
    <row r="13" spans="1:8" x14ac:dyDescent="0.25">
      <c r="A13" s="68" t="s">
        <v>97</v>
      </c>
      <c r="B13" s="69">
        <f t="shared" si="0"/>
        <v>2707.5499999999997</v>
      </c>
      <c r="C13" s="69">
        <f t="shared" si="0"/>
        <v>3329.35</v>
      </c>
      <c r="D13" s="69">
        <f t="shared" si="0"/>
        <v>3610.4199999999996</v>
      </c>
      <c r="E13" s="69">
        <f t="shared" si="0"/>
        <v>4071.93</v>
      </c>
      <c r="F13" s="39">
        <f>D11</f>
        <v>3681.8599999999997</v>
      </c>
      <c r="G13" s="39">
        <f>D16</f>
        <v>4676</v>
      </c>
      <c r="H13" s="39">
        <f>D21</f>
        <v>7595.96</v>
      </c>
    </row>
    <row r="14" spans="1:8" x14ac:dyDescent="0.25">
      <c r="A14" s="68" t="s">
        <v>98</v>
      </c>
      <c r="B14" s="69">
        <f t="shared" si="0"/>
        <v>2658.0499999999997</v>
      </c>
      <c r="C14" s="69">
        <f t="shared" si="0"/>
        <v>3279.85</v>
      </c>
      <c r="D14" s="69">
        <f t="shared" si="0"/>
        <v>3560.9199999999996</v>
      </c>
      <c r="E14" s="69">
        <f t="shared" si="0"/>
        <v>4022.43</v>
      </c>
      <c r="F14" s="39">
        <f>E11</f>
        <v>4143.37</v>
      </c>
      <c r="G14" s="39">
        <f>E16</f>
        <v>5137.51</v>
      </c>
      <c r="H14" s="39">
        <f>E21</f>
        <v>8057.4699999999993</v>
      </c>
    </row>
    <row r="15" spans="1:8" x14ac:dyDescent="0.25">
      <c r="A15" s="70" t="s">
        <v>103</v>
      </c>
      <c r="B15" s="67"/>
      <c r="C15" s="67"/>
      <c r="D15" s="67"/>
      <c r="E15" s="67"/>
      <c r="F15" s="39">
        <f>B12</f>
        <v>2763.5499999999997</v>
      </c>
      <c r="G15" s="39">
        <f>B17</f>
        <v>3741.82</v>
      </c>
      <c r="H15" s="39">
        <f>B22</f>
        <v>6615.18</v>
      </c>
    </row>
    <row r="16" spans="1:8" x14ac:dyDescent="0.25">
      <c r="A16" s="68" t="s">
        <v>95</v>
      </c>
      <c r="B16" s="69">
        <f>'Расчет сбытовых надбавок'!$D$21+'Иные услуги '!$C$5+'РСТ РСО-А'!K6+АТС!$B$12</f>
        <v>3773.13</v>
      </c>
      <c r="C16" s="69">
        <f>'Расчет сбытовых надбавок'!$D$21+'Иные услуги '!$C$5+'РСТ РСО-А'!L6+АТС!$B$12</f>
        <v>4394.93</v>
      </c>
      <c r="D16" s="69">
        <f>'Расчет сбытовых надбавок'!$D$21+'Иные услуги '!$C$5+'РСТ РСО-А'!M6+АТС!$B$12</f>
        <v>4676</v>
      </c>
      <c r="E16" s="69">
        <f>'Расчет сбытовых надбавок'!$D$21+'Иные услуги '!$C$5+'РСТ РСО-А'!N6+АТС!$B$12</f>
        <v>5137.51</v>
      </c>
      <c r="F16" s="39">
        <f>C12</f>
        <v>3385.35</v>
      </c>
      <c r="G16" s="39">
        <f>C17</f>
        <v>4363.6200000000008</v>
      </c>
      <c r="H16" s="39">
        <f>C22</f>
        <v>7236.9800000000005</v>
      </c>
    </row>
    <row r="17" spans="1:8" x14ac:dyDescent="0.25">
      <c r="A17" s="68" t="s">
        <v>96</v>
      </c>
      <c r="B17" s="69">
        <f>'Расчет сбытовых надбавок'!$E$21+'Иные услуги '!$C$5+'РСТ РСО-А'!K6+АТС!$B$12</f>
        <v>3741.82</v>
      </c>
      <c r="C17" s="69">
        <f>'Расчет сбытовых надбавок'!$E$21+'Иные услуги '!$C$5+'РСТ РСО-А'!L6+АТС!$B$12</f>
        <v>4363.6200000000008</v>
      </c>
      <c r="D17" s="69">
        <f>'Расчет сбытовых надбавок'!$E$21+'Иные услуги '!$C$5+'РСТ РСО-А'!M6+АТС!$B$12</f>
        <v>4644.6900000000005</v>
      </c>
      <c r="E17" s="69">
        <f>'Расчет сбытовых надбавок'!$E$21+'Иные услуги '!$C$5+'РСТ РСО-А'!N6+АТС!$B$12</f>
        <v>5106.2000000000007</v>
      </c>
      <c r="F17" s="39">
        <f>D12</f>
        <v>3666.4199999999996</v>
      </c>
      <c r="G17" s="39">
        <f>D17</f>
        <v>4644.6900000000005</v>
      </c>
      <c r="H17" s="39">
        <f>D22</f>
        <v>7518.05</v>
      </c>
    </row>
    <row r="18" spans="1:8" x14ac:dyDescent="0.25">
      <c r="A18" s="68" t="s">
        <v>97</v>
      </c>
      <c r="B18" s="69">
        <f>'Расчет сбытовых надбавок'!$F$21+'Иные услуги '!$C$5+'РСТ РСО-А'!K6+АТС!$B$12</f>
        <v>3628.28</v>
      </c>
      <c r="C18" s="69">
        <f>'Расчет сбытовых надбавок'!$F$21+'Иные услуги '!$C$5+'РСТ РСО-А'!L6+АТС!$B$12</f>
        <v>4250.08</v>
      </c>
      <c r="D18" s="69">
        <f>'Расчет сбытовых надбавок'!$F$21+'Иные услуги '!$C$5+'РСТ РСО-А'!M6+АТС!$B$12</f>
        <v>4531.1499999999996</v>
      </c>
      <c r="E18" s="69">
        <f>'Расчет сбытовых надбавок'!$F$21+'Иные услуги '!$C$5+'РСТ РСО-А'!N6+АТС!$B$12</f>
        <v>4992.66</v>
      </c>
      <c r="F18" s="39">
        <f>E12</f>
        <v>4127.9299999999994</v>
      </c>
      <c r="G18" s="39">
        <f>E17</f>
        <v>5106.2000000000007</v>
      </c>
      <c r="H18" s="39">
        <f>E22</f>
        <v>7979.56</v>
      </c>
    </row>
    <row r="19" spans="1:8" x14ac:dyDescent="0.25">
      <c r="A19" s="68" t="s">
        <v>98</v>
      </c>
      <c r="B19" s="69">
        <f>'Расчет сбытовых надбавок'!$G$21+'Иные услуги '!$C$5+'РСТ РСО-А'!K6+АТС!$B$12</f>
        <v>3527.92</v>
      </c>
      <c r="C19" s="69">
        <f>'Расчет сбытовых надбавок'!$G$21+'Иные услуги '!$C$5+'РСТ РСО-А'!L6+АТС!$B$12</f>
        <v>4149.72</v>
      </c>
      <c r="D19" s="69">
        <f>'Расчет сбытовых надбавок'!$G$21+'Иные услуги '!$C$5+'РСТ РСО-А'!M6+АТС!$B$12</f>
        <v>4430.79</v>
      </c>
      <c r="E19" s="69">
        <f>'Расчет сбытовых надбавок'!$G$21+'Иные услуги '!$C$5+'РСТ РСО-А'!N6+АТС!$B$12</f>
        <v>4892.3</v>
      </c>
      <c r="F19" s="39">
        <f>B13</f>
        <v>2707.5499999999997</v>
      </c>
      <c r="G19" s="39">
        <f>B18</f>
        <v>3628.28</v>
      </c>
      <c r="H19" s="39">
        <f>B23</f>
        <v>6332.65</v>
      </c>
    </row>
    <row r="20" spans="1:8" x14ac:dyDescent="0.25">
      <c r="A20" s="70" t="s">
        <v>104</v>
      </c>
      <c r="B20" s="67"/>
      <c r="C20" s="67"/>
      <c r="D20" s="67"/>
      <c r="E20" s="67"/>
      <c r="F20" s="39">
        <f>C13</f>
        <v>3329.35</v>
      </c>
      <c r="G20" s="39">
        <f>C18</f>
        <v>4250.08</v>
      </c>
      <c r="H20" s="39">
        <f>C23</f>
        <v>6954.4500000000007</v>
      </c>
    </row>
    <row r="21" spans="1:8" x14ac:dyDescent="0.25">
      <c r="A21" s="68" t="s">
        <v>95</v>
      </c>
      <c r="B21" s="69">
        <f>'Расчет сбытовых надбавок'!$D$26+'Иные услуги '!$C$5+'РСТ РСО-А'!K$6+АТС!$B$13</f>
        <v>6693.09</v>
      </c>
      <c r="C21" s="69">
        <f>'Расчет сбытовых надбавок'!$D$26+'Иные услуги '!$C$5+'РСТ РСО-А'!L$6+АТС!$B$13</f>
        <v>7314.89</v>
      </c>
      <c r="D21" s="69">
        <f>'Расчет сбытовых надбавок'!$D$26+'Иные услуги '!$C$5+'РСТ РСО-А'!M$6+АТС!$B$13</f>
        <v>7595.96</v>
      </c>
      <c r="E21" s="69">
        <f>'Расчет сбытовых надбавок'!$D$26+'Иные услуги '!$C$5+'РСТ РСО-А'!N$6+АТС!$B$13</f>
        <v>8057.4699999999993</v>
      </c>
      <c r="F21" s="39">
        <f>D13</f>
        <v>3610.4199999999996</v>
      </c>
      <c r="G21" s="39">
        <f>D18</f>
        <v>4531.1499999999996</v>
      </c>
      <c r="H21" s="39">
        <f>D23</f>
        <v>7235.52</v>
      </c>
    </row>
    <row r="22" spans="1:8" x14ac:dyDescent="0.25">
      <c r="A22" s="68" t="s">
        <v>96</v>
      </c>
      <c r="B22" s="69">
        <f>'Расчет сбытовых надбавок'!$E$26+'Иные услуги '!$C$5+'РСТ РСО-А'!K$6+АТС!$B$13</f>
        <v>6615.18</v>
      </c>
      <c r="C22" s="69">
        <f>'Расчет сбытовых надбавок'!$E$26+'Иные услуги '!$C$5+'РСТ РСО-А'!L$6+АТС!$B$13</f>
        <v>7236.9800000000005</v>
      </c>
      <c r="D22" s="69">
        <f>'Расчет сбытовых надбавок'!$E$26+'Иные услуги '!$C$5+'РСТ РСО-А'!M$6+АТС!$B$13</f>
        <v>7518.05</v>
      </c>
      <c r="E22" s="69">
        <f>'Расчет сбытовых надбавок'!$E$26+'Иные услуги '!$C$5+'РСТ РСО-А'!N$6+АТС!$B$13</f>
        <v>7979.56</v>
      </c>
      <c r="F22" s="39">
        <f>E13</f>
        <v>4071.93</v>
      </c>
      <c r="G22" s="39">
        <f>E18</f>
        <v>4992.66</v>
      </c>
      <c r="H22" s="39">
        <f>E23</f>
        <v>7697.0300000000007</v>
      </c>
    </row>
    <row r="23" spans="1:8" x14ac:dyDescent="0.25">
      <c r="A23" s="68" t="s">
        <v>97</v>
      </c>
      <c r="B23" s="69">
        <f>'Расчет сбытовых надбавок'!$F$26+'Иные услуги '!$C$5+'РСТ РСО-А'!K$6+АТС!$B$13</f>
        <v>6332.65</v>
      </c>
      <c r="C23" s="69">
        <f>'Расчет сбытовых надбавок'!$F$26+'Иные услуги '!$C$5+'РСТ РСО-А'!L$6+АТС!$B$13</f>
        <v>6954.4500000000007</v>
      </c>
      <c r="D23" s="69">
        <f>'Расчет сбытовых надбавок'!$F$26+'Иные услуги '!$C$5+'РСТ РСО-А'!M$6+АТС!$B$13</f>
        <v>7235.52</v>
      </c>
      <c r="E23" s="69">
        <f>'Расчет сбытовых надбавок'!$F$26+'Иные услуги '!$C$5+'РСТ РСО-А'!N$6+АТС!$B$13</f>
        <v>7697.0300000000007</v>
      </c>
      <c r="F23" s="39">
        <f>B14</f>
        <v>2658.0499999999997</v>
      </c>
      <c r="G23" s="39">
        <f>B19</f>
        <v>3527.92</v>
      </c>
      <c r="H23" s="39">
        <f>B24</f>
        <v>6082.8899999999994</v>
      </c>
    </row>
    <row r="24" spans="1:8" x14ac:dyDescent="0.25">
      <c r="A24" s="68" t="s">
        <v>98</v>
      </c>
      <c r="B24" s="69">
        <f>'Расчет сбытовых надбавок'!$G$26+'Иные услуги '!$C$5+'РСТ РСО-А'!K$6+АТС!$B$13</f>
        <v>6082.8899999999994</v>
      </c>
      <c r="C24" s="69">
        <f>'Расчет сбытовых надбавок'!$G$26+'Иные услуги '!$C$5+'РСТ РСО-А'!L$6+АТС!$B$13</f>
        <v>6704.6900000000005</v>
      </c>
      <c r="D24" s="69">
        <f>'Расчет сбытовых надбавок'!$G$26+'Иные услуги '!$C$5+'РСТ РСО-А'!M$6+АТС!$B$13</f>
        <v>6985.76</v>
      </c>
      <c r="E24" s="69">
        <f>'Расчет сбытовых надбавок'!$G$26+'Иные услуги '!$C$5+'РСТ РСО-А'!N$6+АТС!$B$13</f>
        <v>7447.27</v>
      </c>
      <c r="F24" s="39">
        <f>C14</f>
        <v>3279.85</v>
      </c>
      <c r="G24" s="39">
        <f>C19</f>
        <v>4149.72</v>
      </c>
      <c r="H24" s="39">
        <f>C24</f>
        <v>6704.6900000000005</v>
      </c>
    </row>
    <row r="25" spans="1:8" x14ac:dyDescent="0.25">
      <c r="A25" s="166"/>
      <c r="B25" s="166"/>
      <c r="C25" s="166"/>
      <c r="D25" s="166"/>
      <c r="E25" s="166"/>
      <c r="F25" s="39">
        <f>D14</f>
        <v>3560.9199999999996</v>
      </c>
      <c r="G25" s="39">
        <f>D19</f>
        <v>4430.79</v>
      </c>
      <c r="H25" s="39">
        <f>D24</f>
        <v>6985.76</v>
      </c>
    </row>
    <row r="26" spans="1:8" x14ac:dyDescent="0.25">
      <c r="A26" s="94" t="s">
        <v>105</v>
      </c>
      <c r="B26" s="54"/>
      <c r="C26" s="54"/>
      <c r="D26" s="54"/>
      <c r="E26" s="54"/>
      <c r="F26" s="39">
        <f>E14</f>
        <v>4022.43</v>
      </c>
      <c r="G26" s="39">
        <f>E19</f>
        <v>4892.3</v>
      </c>
      <c r="H26" s="39">
        <f>E24</f>
        <v>7447.27</v>
      </c>
    </row>
    <row r="27" spans="1:8" x14ac:dyDescent="0.25">
      <c r="A27" s="167" t="s">
        <v>107</v>
      </c>
      <c r="B27" s="165" t="s">
        <v>92</v>
      </c>
      <c r="C27" s="165"/>
      <c r="D27" s="165"/>
      <c r="E27" s="165"/>
    </row>
    <row r="28" spans="1:8" x14ac:dyDescent="0.25">
      <c r="A28" s="168"/>
      <c r="B28" s="66" t="s">
        <v>0</v>
      </c>
      <c r="C28" s="66" t="s">
        <v>100</v>
      </c>
      <c r="D28" s="66" t="s">
        <v>101</v>
      </c>
      <c r="E28" s="66" t="s">
        <v>3</v>
      </c>
    </row>
    <row r="29" spans="1:8" x14ac:dyDescent="0.25">
      <c r="A29" s="70" t="s">
        <v>102</v>
      </c>
      <c r="B29" s="67"/>
      <c r="C29" s="67"/>
      <c r="D29" s="67"/>
      <c r="E29" s="67"/>
    </row>
    <row r="30" spans="1:8" x14ac:dyDescent="0.25">
      <c r="A30" s="68" t="s">
        <v>95</v>
      </c>
      <c r="B30" s="71">
        <f>АТС!$B$15+'РСТ РСО-А'!K$6+'Иные услуги '!$C$5+'Расчет сбытовых надбавок'!$D31</f>
        <v>2778.99</v>
      </c>
      <c r="C30" s="71">
        <f>АТС!$B$15+'РСТ РСО-А'!L$6+'Иные услуги '!$C$5+'Расчет сбытовых надбавок'!$D31</f>
        <v>3400.79</v>
      </c>
      <c r="D30" s="71">
        <f>АТС!$B$15+'РСТ РСО-А'!M$6+'Иные услуги '!$C$5+'Расчет сбытовых надбавок'!$D31</f>
        <v>3681.8599999999997</v>
      </c>
      <c r="E30" s="71">
        <f>АТС!$B$15+'РСТ РСО-А'!N$6+'Иные услуги '!$C$5+'Расчет сбытовых надбавок'!$D31</f>
        <v>4143.37</v>
      </c>
    </row>
    <row r="31" spans="1:8" x14ac:dyDescent="0.25">
      <c r="A31" s="68" t="s">
        <v>96</v>
      </c>
      <c r="B31" s="71">
        <f>АТС!$B$15+'РСТ РСО-А'!K$6+'Иные услуги '!$C$5+'Расчет сбытовых надбавок'!$E$31</f>
        <v>2763.5499999999997</v>
      </c>
      <c r="C31" s="71">
        <f>АТС!$B$15+'РСТ РСО-А'!L$6+'Иные услуги '!$C$5+'Расчет сбытовых надбавок'!$E$31</f>
        <v>3385.35</v>
      </c>
      <c r="D31" s="71">
        <f>АТС!$B$15+'РСТ РСО-А'!M$6+'Иные услуги '!$C$5+'Расчет сбытовых надбавок'!$E$31</f>
        <v>3666.4199999999996</v>
      </c>
      <c r="E31" s="71">
        <f>АТС!$B$15+'РСТ РСО-А'!N$6+'Иные услуги '!$C$5+'Расчет сбытовых надбавок'!$E$31</f>
        <v>4127.9299999999994</v>
      </c>
    </row>
    <row r="32" spans="1:8" x14ac:dyDescent="0.25">
      <c r="A32" s="68" t="s">
        <v>97</v>
      </c>
      <c r="B32" s="71">
        <f>АТС!$B$15+'РСТ РСО-А'!K$6+'Иные услуги '!$C$5+'Расчет сбытовых надбавок'!$F$31</f>
        <v>2707.5499999999997</v>
      </c>
      <c r="C32" s="71">
        <f>АТС!$B$15+'РСТ РСО-А'!L$6+'Иные услуги '!$C$5+'Расчет сбытовых надбавок'!$F$31</f>
        <v>3329.35</v>
      </c>
      <c r="D32" s="71">
        <f>АТС!$B$15+'РСТ РСО-А'!M$6+'Иные услуги '!$C$5+'Расчет сбытовых надбавок'!$F$31</f>
        <v>3610.4199999999996</v>
      </c>
      <c r="E32" s="71">
        <f>АТС!$B$15+'РСТ РСО-А'!N$6+'Иные услуги '!$C$5+'Расчет сбытовых надбавок'!$F$31</f>
        <v>4071.93</v>
      </c>
    </row>
    <row r="33" spans="1:6" x14ac:dyDescent="0.25">
      <c r="A33" s="68" t="s">
        <v>98</v>
      </c>
      <c r="B33" s="71">
        <f>АТС!$B$15+'РСТ РСО-А'!K$6+'Иные услуги '!$C$5+'Расчет сбытовых надбавок'!$G$31</f>
        <v>2658.0499999999997</v>
      </c>
      <c r="C33" s="71">
        <f>АТС!$B$15+'РСТ РСО-А'!L$6+'Иные услуги '!$C$5+'Расчет сбытовых надбавок'!$G$31</f>
        <v>3279.85</v>
      </c>
      <c r="D33" s="71">
        <f>АТС!$B$15+'РСТ РСО-А'!M$6+'Иные услуги '!$C$5+'Расчет сбытовых надбавок'!$G$31</f>
        <v>3560.9199999999996</v>
      </c>
      <c r="E33" s="71">
        <f>АТС!$B$15+'РСТ РСО-А'!N$6+'Иные услуги '!$C$5+'Расчет сбытовых надбавок'!$G$31</f>
        <v>4022.43</v>
      </c>
    </row>
    <row r="34" spans="1:6" x14ac:dyDescent="0.25">
      <c r="A34" s="70" t="s">
        <v>106</v>
      </c>
      <c r="B34" s="72"/>
      <c r="C34" s="72"/>
      <c r="D34" s="72"/>
      <c r="E34" s="72"/>
    </row>
    <row r="35" spans="1:6" x14ac:dyDescent="0.25">
      <c r="A35" s="68" t="s">
        <v>95</v>
      </c>
      <c r="B35" s="71">
        <f>АТС!$B$16+'РСТ РСО-А'!K$6+'Иные услуги '!$C$5+'Расчет сбытовых надбавок'!$D$36</f>
        <v>5150.1099999999997</v>
      </c>
      <c r="C35" s="71">
        <f>АТС!$B$16+'РСТ РСО-А'!L$6+'Иные услуги '!$C$5+'Расчет сбытовых надбавок'!$D$36</f>
        <v>5771.91</v>
      </c>
      <c r="D35" s="71">
        <f>АТС!$B$16+'РСТ РСО-А'!M$6+'Иные услуги '!$C$5+'Расчет сбытовых надбавок'!$D$36</f>
        <v>6052.98</v>
      </c>
      <c r="E35" s="71">
        <f>АТС!$B$16+'РСТ РСО-А'!N$6+'Иные услуги '!$C$5+'Расчет сбытовых надбавок'!$D$36</f>
        <v>6514.49</v>
      </c>
      <c r="F35" s="39">
        <f>B35</f>
        <v>5150.1099999999997</v>
      </c>
    </row>
    <row r="36" spans="1:6" x14ac:dyDescent="0.25">
      <c r="A36" s="68" t="s">
        <v>96</v>
      </c>
      <c r="B36" s="71">
        <f>АТС!$B$16+'РСТ РСО-А'!K$6+'Иные услуги '!$C$5+'Расчет сбытовых надбавок'!$E$36</f>
        <v>5096.82</v>
      </c>
      <c r="C36" s="71">
        <f>АТС!$B$16+'РСТ РСО-А'!L$6+'Иные услуги '!$C$5+'Расчет сбытовых надбавок'!$E$36</f>
        <v>5718.62</v>
      </c>
      <c r="D36" s="71">
        <f>АТС!$B$16+'РСТ РСО-А'!M$6+'Иные услуги '!$C$5+'Расчет сбытовых надбавок'!$E$36</f>
        <v>5999.69</v>
      </c>
      <c r="E36" s="71">
        <f>АТС!$B$16+'РСТ РСО-А'!N$6+'Иные услуги '!$C$5+'Расчет сбытовых надбавок'!$E$36</f>
        <v>6461.2</v>
      </c>
      <c r="F36" s="39">
        <f>C35</f>
        <v>5771.91</v>
      </c>
    </row>
    <row r="37" spans="1:6" x14ac:dyDescent="0.25">
      <c r="A37" s="68" t="s">
        <v>97</v>
      </c>
      <c r="B37" s="71">
        <f>АТС!$B$16+'РСТ РСО-А'!K$6+'Иные услуги '!$C$5+'Расчет сбытовых надбавок'!$F$36</f>
        <v>4903.59</v>
      </c>
      <c r="C37" s="71">
        <f>АТС!$B$16+'РСТ РСО-А'!L$6+'Иные услуги '!$C$5+'Расчет сбытовых надбавок'!$F$36</f>
        <v>5525.39</v>
      </c>
      <c r="D37" s="71">
        <f>АТС!$B$16+'РСТ РСО-А'!M$6+'Иные услуги '!$C$5+'Расчет сбытовых надбавок'!$F$36</f>
        <v>5806.46</v>
      </c>
      <c r="E37" s="71">
        <f>АТС!$B$16+'РСТ РСО-А'!N$6+'Иные услуги '!$C$5+'Расчет сбытовых надбавок'!$F$36</f>
        <v>6267.97</v>
      </c>
      <c r="F37" s="39">
        <f>D35</f>
        <v>6052.98</v>
      </c>
    </row>
    <row r="38" spans="1:6" x14ac:dyDescent="0.25">
      <c r="A38" s="68" t="s">
        <v>98</v>
      </c>
      <c r="B38" s="71">
        <f>АТС!$B$16+'РСТ РСО-А'!K$6+'Иные услуги '!$C$5+'Расчет сбытовых надбавок'!$G$36</f>
        <v>4732.78</v>
      </c>
      <c r="C38" s="71">
        <f>АТС!$B$16+'РСТ РСО-А'!L$6+'Иные услуги '!$C$5+'Расчет сбытовых надбавок'!$G$36</f>
        <v>5354.58</v>
      </c>
      <c r="D38" s="71">
        <f>АТС!$B$16+'РСТ РСО-А'!M$6+'Иные услуги '!$C$5+'Расчет сбытовых надбавок'!$G$36</f>
        <v>5635.65</v>
      </c>
      <c r="E38" s="71">
        <f>АТС!$B$16+'РСТ РСО-А'!N$6+'Иные услуги '!$C$5+'Расчет сбытовых надбавок'!$G$36</f>
        <v>6097.16</v>
      </c>
      <c r="F38" s="39">
        <f>E35</f>
        <v>6514.49</v>
      </c>
    </row>
    <row r="39" spans="1:6" x14ac:dyDescent="0.25">
      <c r="F39" s="39">
        <f>B36</f>
        <v>5096.82</v>
      </c>
    </row>
    <row r="40" spans="1:6" x14ac:dyDescent="0.25">
      <c r="F40" s="39">
        <f>C36</f>
        <v>5718.62</v>
      </c>
    </row>
    <row r="41" spans="1:6" x14ac:dyDescent="0.25">
      <c r="F41" s="39">
        <f>D36</f>
        <v>5999.69</v>
      </c>
    </row>
    <row r="42" spans="1:6" x14ac:dyDescent="0.25">
      <c r="F42" s="39">
        <f>E36</f>
        <v>6461.2</v>
      </c>
    </row>
    <row r="43" spans="1:6" x14ac:dyDescent="0.25">
      <c r="F43" s="39">
        <f>B37</f>
        <v>4903.59</v>
      </c>
    </row>
    <row r="44" spans="1:6" x14ac:dyDescent="0.25">
      <c r="F44" s="39">
        <f>C37</f>
        <v>5525.39</v>
      </c>
    </row>
    <row r="45" spans="1:6" x14ac:dyDescent="0.25">
      <c r="F45" s="39">
        <f>D37</f>
        <v>5806.46</v>
      </c>
    </row>
    <row r="46" spans="1:6" x14ac:dyDescent="0.25">
      <c r="F46" s="39">
        <f>E37</f>
        <v>6267.97</v>
      </c>
    </row>
    <row r="47" spans="1:6" x14ac:dyDescent="0.25">
      <c r="F47" s="39">
        <f>B38</f>
        <v>4732.78</v>
      </c>
    </row>
    <row r="48" spans="1:6" x14ac:dyDescent="0.25">
      <c r="F48" s="39">
        <f>C38</f>
        <v>5354.58</v>
      </c>
    </row>
    <row r="49" spans="6:6" x14ac:dyDescent="0.25">
      <c r="F49" s="39">
        <f>D38</f>
        <v>5635.65</v>
      </c>
    </row>
    <row r="50" spans="6:6" x14ac:dyDescent="0.25">
      <c r="F50" s="39">
        <f>E38</f>
        <v>6097.16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17" sqref="N17"/>
    </sheetView>
  </sheetViews>
  <sheetFormatPr defaultRowHeight="15" x14ac:dyDescent="0.25"/>
  <cols>
    <col min="1" max="1" width="14.25" style="76" customWidth="1"/>
    <col min="2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s="89" customFormat="1" ht="44.25" customHeight="1" x14ac:dyDescent="0.25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267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108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5" t="s">
        <v>48</v>
      </c>
      <c r="B11" s="186" t="s">
        <v>121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8"/>
    </row>
    <row r="12" spans="1:27" ht="12.75" x14ac:dyDescent="0.2">
      <c r="A12" s="176"/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7" ht="12.75" customHeight="1" x14ac:dyDescent="0.2">
      <c r="A13" s="176"/>
      <c r="B13" s="178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0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7"/>
      <c r="B14" s="17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1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42917</v>
      </c>
      <c r="B15" s="8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2805.2799999999997</v>
      </c>
      <c r="C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2756.5699999999997</v>
      </c>
      <c r="D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2749.93</v>
      </c>
      <c r="E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2746.54</v>
      </c>
      <c r="F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2813.42</v>
      </c>
      <c r="G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2813.3</v>
      </c>
      <c r="H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2745.81</v>
      </c>
      <c r="I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2750.37</v>
      </c>
      <c r="J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2865.99</v>
      </c>
      <c r="K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2760.91</v>
      </c>
      <c r="L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2772.19</v>
      </c>
      <c r="M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2772.98</v>
      </c>
      <c r="N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2772.75</v>
      </c>
      <c r="O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2773.06</v>
      </c>
      <c r="P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2774.51</v>
      </c>
      <c r="Q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2775.37</v>
      </c>
      <c r="R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2774.46</v>
      </c>
      <c r="S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2772.7799999999997</v>
      </c>
      <c r="T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2777.36</v>
      </c>
      <c r="U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2777.29</v>
      </c>
      <c r="V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2826.08</v>
      </c>
      <c r="W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2877.49</v>
      </c>
      <c r="X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2771.7200000000003</v>
      </c>
      <c r="Y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2777.15</v>
      </c>
      <c r="AA15" s="79"/>
    </row>
    <row r="16" spans="1:27" x14ac:dyDescent="0.2">
      <c r="A16" s="78">
        <f>A15+1</f>
        <v>42918</v>
      </c>
      <c r="B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2798.5699999999997</v>
      </c>
      <c r="C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2761.98</v>
      </c>
      <c r="D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2748.23</v>
      </c>
      <c r="E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2801.25</v>
      </c>
      <c r="F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2853.64</v>
      </c>
      <c r="G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2813.46</v>
      </c>
      <c r="H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2776.17</v>
      </c>
      <c r="I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2748.2</v>
      </c>
      <c r="J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2973.3199999999997</v>
      </c>
      <c r="K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2890.7999999999997</v>
      </c>
      <c r="L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2819.36</v>
      </c>
      <c r="M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2797.7</v>
      </c>
      <c r="N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2797.69</v>
      </c>
      <c r="O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2776.76</v>
      </c>
      <c r="P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2776.79</v>
      </c>
      <c r="Q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2797.62</v>
      </c>
      <c r="R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2797.18</v>
      </c>
      <c r="S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2819.5</v>
      </c>
      <c r="T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2776.89</v>
      </c>
      <c r="U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2765.27</v>
      </c>
      <c r="V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2927.14</v>
      </c>
      <c r="W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2935.7599999999998</v>
      </c>
      <c r="X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2777.9</v>
      </c>
      <c r="Y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2798.14</v>
      </c>
    </row>
    <row r="17" spans="1:25" x14ac:dyDescent="0.2">
      <c r="A17" s="78">
        <f t="shared" ref="A17:A45" si="0">A16+1</f>
        <v>42919</v>
      </c>
      <c r="B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2765.14</v>
      </c>
      <c r="C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2748.08</v>
      </c>
      <c r="D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2754.7799999999997</v>
      </c>
      <c r="E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2828.6800000000003</v>
      </c>
      <c r="F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2901.25</v>
      </c>
      <c r="G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2875.39</v>
      </c>
      <c r="H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2783.93</v>
      </c>
      <c r="I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2968.09</v>
      </c>
      <c r="J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2813.6</v>
      </c>
      <c r="K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2783.53</v>
      </c>
      <c r="L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2870.25</v>
      </c>
      <c r="M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2871.92</v>
      </c>
      <c r="N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2872.05</v>
      </c>
      <c r="O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2874.6099999999997</v>
      </c>
      <c r="P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2810.18</v>
      </c>
      <c r="Q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2775.75</v>
      </c>
      <c r="R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2777.64</v>
      </c>
      <c r="S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2770.14</v>
      </c>
      <c r="T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2795.77</v>
      </c>
      <c r="U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2764.16</v>
      </c>
      <c r="V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2869.85</v>
      </c>
      <c r="W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2878.05</v>
      </c>
      <c r="X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2772.3</v>
      </c>
      <c r="Y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2837.3999999999996</v>
      </c>
    </row>
    <row r="18" spans="1:25" x14ac:dyDescent="0.2">
      <c r="A18" s="78">
        <f t="shared" si="0"/>
        <v>42920</v>
      </c>
      <c r="B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2756.42</v>
      </c>
      <c r="C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2735.93</v>
      </c>
      <c r="D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2735.68</v>
      </c>
      <c r="E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2806.14</v>
      </c>
      <c r="F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2805.74</v>
      </c>
      <c r="G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2805.5</v>
      </c>
      <c r="H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2747.4</v>
      </c>
      <c r="I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2992.68</v>
      </c>
      <c r="J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2834.8199999999997</v>
      </c>
      <c r="K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2773.16</v>
      </c>
      <c r="L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2773.24</v>
      </c>
      <c r="M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2772.94</v>
      </c>
      <c r="N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2773.01</v>
      </c>
      <c r="O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2775.64</v>
      </c>
      <c r="P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2809.86</v>
      </c>
      <c r="Q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2774.86</v>
      </c>
      <c r="R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2775.2599999999998</v>
      </c>
      <c r="S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2766.36</v>
      </c>
      <c r="T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2748.29</v>
      </c>
      <c r="U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2763.92</v>
      </c>
      <c r="V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2878.43</v>
      </c>
      <c r="W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2884</v>
      </c>
      <c r="X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2779.08</v>
      </c>
      <c r="Y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2866.09</v>
      </c>
    </row>
    <row r="19" spans="1:25" x14ac:dyDescent="0.2">
      <c r="A19" s="78">
        <f t="shared" si="0"/>
        <v>42921</v>
      </c>
      <c r="B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2762.94</v>
      </c>
      <c r="C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2747.65</v>
      </c>
      <c r="D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2746.56</v>
      </c>
      <c r="E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2745.77</v>
      </c>
      <c r="F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2806.06</v>
      </c>
      <c r="G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2827.5</v>
      </c>
      <c r="H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2747.52</v>
      </c>
      <c r="I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2968.23</v>
      </c>
      <c r="J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2770.22</v>
      </c>
      <c r="K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2813.19</v>
      </c>
      <c r="L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2911.81</v>
      </c>
      <c r="M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2955.37</v>
      </c>
      <c r="N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2955.47</v>
      </c>
      <c r="O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2963.92</v>
      </c>
      <c r="P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2965.04</v>
      </c>
      <c r="Q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2966.1499999999996</v>
      </c>
      <c r="R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2897.89</v>
      </c>
      <c r="S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2850.48</v>
      </c>
      <c r="T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2846.95</v>
      </c>
      <c r="U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2788.15</v>
      </c>
      <c r="V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2915.3199999999997</v>
      </c>
      <c r="W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2983.85</v>
      </c>
      <c r="X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2874.72</v>
      </c>
      <c r="Y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2911.14</v>
      </c>
    </row>
    <row r="20" spans="1:25" x14ac:dyDescent="0.2">
      <c r="A20" s="78">
        <f t="shared" si="0"/>
        <v>42922</v>
      </c>
      <c r="B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2752.19</v>
      </c>
      <c r="C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2746.08</v>
      </c>
      <c r="D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2739.41</v>
      </c>
      <c r="E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2735.6</v>
      </c>
      <c r="F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2806.15</v>
      </c>
      <c r="G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2784.81</v>
      </c>
      <c r="H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2746.43</v>
      </c>
      <c r="I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2911.23</v>
      </c>
      <c r="J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2770.55</v>
      </c>
      <c r="K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2814.7799999999997</v>
      </c>
      <c r="L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2817.11</v>
      </c>
      <c r="M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2816.97</v>
      </c>
      <c r="N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2815.4700000000003</v>
      </c>
      <c r="O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2820.85</v>
      </c>
      <c r="P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2823.21</v>
      </c>
      <c r="Q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2824.31</v>
      </c>
      <c r="R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2815.49</v>
      </c>
      <c r="S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2783.8</v>
      </c>
      <c r="T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2781.56</v>
      </c>
      <c r="U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2788.39</v>
      </c>
      <c r="V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2920.3999999999996</v>
      </c>
      <c r="W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2943.43</v>
      </c>
      <c r="X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2835.91</v>
      </c>
      <c r="Y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2910.9799999999996</v>
      </c>
    </row>
    <row r="21" spans="1:25" x14ac:dyDescent="0.2">
      <c r="A21" s="78">
        <f t="shared" si="0"/>
        <v>42923</v>
      </c>
      <c r="B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2756.73</v>
      </c>
      <c r="C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2744.89</v>
      </c>
      <c r="D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2738.92</v>
      </c>
      <c r="E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2735.66</v>
      </c>
      <c r="F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2735.77</v>
      </c>
      <c r="G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2745.42</v>
      </c>
      <c r="H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2747.04</v>
      </c>
      <c r="I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2933.8599999999997</v>
      </c>
      <c r="J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2782.32</v>
      </c>
      <c r="K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2780.97</v>
      </c>
      <c r="L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2838.91</v>
      </c>
      <c r="M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2840.05</v>
      </c>
      <c r="N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2819.35</v>
      </c>
      <c r="O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2821.15</v>
      </c>
      <c r="P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2821.98</v>
      </c>
      <c r="Q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2811.95</v>
      </c>
      <c r="R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2804.12</v>
      </c>
      <c r="S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2777.69</v>
      </c>
      <c r="T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2773.64</v>
      </c>
      <c r="U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2795.04</v>
      </c>
      <c r="V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2886.2699999999995</v>
      </c>
      <c r="W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2914.67</v>
      </c>
      <c r="X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2788.45</v>
      </c>
      <c r="Y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2831.51</v>
      </c>
    </row>
    <row r="22" spans="1:25" x14ac:dyDescent="0.2">
      <c r="A22" s="78">
        <f t="shared" si="0"/>
        <v>42924</v>
      </c>
      <c r="B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2779.99</v>
      </c>
      <c r="C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2763.88</v>
      </c>
      <c r="D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2747.39</v>
      </c>
      <c r="E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2744.2</v>
      </c>
      <c r="F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2743.2799999999997</v>
      </c>
      <c r="G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2745.92</v>
      </c>
      <c r="H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2748.82</v>
      </c>
      <c r="I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2754.32</v>
      </c>
      <c r="J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2797.7799999999997</v>
      </c>
      <c r="K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2771.8199999999997</v>
      </c>
      <c r="L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2790.2799999999997</v>
      </c>
      <c r="M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2792.75</v>
      </c>
      <c r="N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2791.03</v>
      </c>
      <c r="O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2789.1</v>
      </c>
      <c r="P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2789.05</v>
      </c>
      <c r="Q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2772.74</v>
      </c>
      <c r="R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2772.69</v>
      </c>
      <c r="S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2771.98</v>
      </c>
      <c r="T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2771.51</v>
      </c>
      <c r="U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2771.61</v>
      </c>
      <c r="V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2915.4399999999996</v>
      </c>
      <c r="W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2929.68</v>
      </c>
      <c r="X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2800.88</v>
      </c>
      <c r="Y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2766.55</v>
      </c>
    </row>
    <row r="23" spans="1:25" x14ac:dyDescent="0.2">
      <c r="A23" s="78">
        <f t="shared" si="0"/>
        <v>42925</v>
      </c>
      <c r="B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2822.76</v>
      </c>
      <c r="C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2764.41</v>
      </c>
      <c r="D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2747.49</v>
      </c>
      <c r="E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2745.77</v>
      </c>
      <c r="F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2744.96</v>
      </c>
      <c r="G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2745</v>
      </c>
      <c r="H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2741.71</v>
      </c>
      <c r="I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2739.25</v>
      </c>
      <c r="J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2797.69</v>
      </c>
      <c r="K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2760.83</v>
      </c>
      <c r="L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2768.29</v>
      </c>
      <c r="M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2769.45</v>
      </c>
      <c r="N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2769.39</v>
      </c>
      <c r="O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2769.35</v>
      </c>
      <c r="P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2769.33</v>
      </c>
      <c r="Q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2769.15</v>
      </c>
      <c r="R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2768.87</v>
      </c>
      <c r="S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2768.63</v>
      </c>
      <c r="T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2761.08</v>
      </c>
      <c r="U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2764.49</v>
      </c>
      <c r="V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2868.95</v>
      </c>
      <c r="W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2884.8999999999996</v>
      </c>
      <c r="X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2781.9700000000003</v>
      </c>
      <c r="Y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2756.7</v>
      </c>
    </row>
    <row r="24" spans="1:25" x14ac:dyDescent="0.2">
      <c r="A24" s="78">
        <f t="shared" si="0"/>
        <v>42926</v>
      </c>
      <c r="B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2769.23</v>
      </c>
      <c r="C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2750.67</v>
      </c>
      <c r="D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2746.4</v>
      </c>
      <c r="E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2743.21</v>
      </c>
      <c r="F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2744.48</v>
      </c>
      <c r="G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2747.08</v>
      </c>
      <c r="H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2747.9</v>
      </c>
      <c r="I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3033.08</v>
      </c>
      <c r="J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2782.78</v>
      </c>
      <c r="K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2780.06</v>
      </c>
      <c r="L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2790.25</v>
      </c>
      <c r="M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2790.57</v>
      </c>
      <c r="N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2789.99</v>
      </c>
      <c r="O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2790.75</v>
      </c>
      <c r="P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2790.73</v>
      </c>
      <c r="Q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2790.86</v>
      </c>
      <c r="R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2788.2</v>
      </c>
      <c r="S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2777.49</v>
      </c>
      <c r="T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2773.09</v>
      </c>
      <c r="U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2769.7799999999997</v>
      </c>
      <c r="V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2852.1499999999996</v>
      </c>
      <c r="W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2877.47</v>
      </c>
      <c r="X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2783.91</v>
      </c>
      <c r="Y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2840.2</v>
      </c>
    </row>
    <row r="25" spans="1:25" x14ac:dyDescent="0.2">
      <c r="A25" s="78">
        <f t="shared" si="0"/>
        <v>42927</v>
      </c>
      <c r="B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2759.35</v>
      </c>
      <c r="C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2708.67</v>
      </c>
      <c r="D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2735.86</v>
      </c>
      <c r="E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2735.91</v>
      </c>
      <c r="F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2785.06</v>
      </c>
      <c r="G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2806.42</v>
      </c>
      <c r="H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2748.1</v>
      </c>
      <c r="I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3032.33</v>
      </c>
      <c r="J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2836.37</v>
      </c>
      <c r="K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2792.32</v>
      </c>
      <c r="L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2803.92</v>
      </c>
      <c r="M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2812.23</v>
      </c>
      <c r="N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2801.9300000000003</v>
      </c>
      <c r="O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2793.5299999999997</v>
      </c>
      <c r="P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2793.21</v>
      </c>
      <c r="Q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2793.59</v>
      </c>
      <c r="R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2791.52</v>
      </c>
      <c r="S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2773.94</v>
      </c>
      <c r="T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2771.52</v>
      </c>
      <c r="U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2776.29</v>
      </c>
      <c r="V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2877.67</v>
      </c>
      <c r="W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2887.96</v>
      </c>
      <c r="X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2786.23</v>
      </c>
      <c r="Y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2849.1499999999996</v>
      </c>
    </row>
    <row r="26" spans="1:25" x14ac:dyDescent="0.2">
      <c r="A26" s="78">
        <f t="shared" si="0"/>
        <v>42928</v>
      </c>
      <c r="B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2751.23</v>
      </c>
      <c r="C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2718.0699999999997</v>
      </c>
      <c r="D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2736.29</v>
      </c>
      <c r="E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2755.43</v>
      </c>
      <c r="F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2785.61</v>
      </c>
      <c r="G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2851.9399999999996</v>
      </c>
      <c r="H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2805.84</v>
      </c>
      <c r="I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3059.63</v>
      </c>
      <c r="J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2895.93</v>
      </c>
      <c r="K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2790.8</v>
      </c>
      <c r="L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2791.4700000000003</v>
      </c>
      <c r="M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2790.68</v>
      </c>
      <c r="N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2790.42</v>
      </c>
      <c r="O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2790.81</v>
      </c>
      <c r="P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2791.38</v>
      </c>
      <c r="Q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2792.25</v>
      </c>
      <c r="R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2789.89</v>
      </c>
      <c r="S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2773.25</v>
      </c>
      <c r="T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2771.13</v>
      </c>
      <c r="U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2776.49</v>
      </c>
      <c r="V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2850.79</v>
      </c>
      <c r="W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2846.3199999999997</v>
      </c>
      <c r="X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2783.05</v>
      </c>
      <c r="Y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2818.6</v>
      </c>
    </row>
    <row r="27" spans="1:25" x14ac:dyDescent="0.2">
      <c r="A27" s="78">
        <f t="shared" si="0"/>
        <v>42929</v>
      </c>
      <c r="B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2751.99</v>
      </c>
      <c r="C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2726.12</v>
      </c>
      <c r="D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2736.08</v>
      </c>
      <c r="E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2755.02</v>
      </c>
      <c r="F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2785.25</v>
      </c>
      <c r="G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2851.95</v>
      </c>
      <c r="H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2764.2</v>
      </c>
      <c r="I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3059.1099999999997</v>
      </c>
      <c r="J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2858.9399999999996</v>
      </c>
      <c r="K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2791.56</v>
      </c>
      <c r="L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2812.23</v>
      </c>
      <c r="M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2820.46</v>
      </c>
      <c r="N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2792.36</v>
      </c>
      <c r="O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2795.86</v>
      </c>
      <c r="P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2796.0699999999997</v>
      </c>
      <c r="Q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2796.36</v>
      </c>
      <c r="R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2793.57</v>
      </c>
      <c r="S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2773.45</v>
      </c>
      <c r="T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2779.13</v>
      </c>
      <c r="U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2776.02</v>
      </c>
      <c r="V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2868.26</v>
      </c>
      <c r="W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2864.66</v>
      </c>
      <c r="X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2784.37</v>
      </c>
      <c r="Y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2861.3</v>
      </c>
    </row>
    <row r="28" spans="1:25" x14ac:dyDescent="0.2">
      <c r="A28" s="78">
        <f t="shared" si="0"/>
        <v>42930</v>
      </c>
      <c r="B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2751.2</v>
      </c>
      <c r="C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2743.73</v>
      </c>
      <c r="D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2743.26</v>
      </c>
      <c r="E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2755.16</v>
      </c>
      <c r="F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2806.8199999999997</v>
      </c>
      <c r="G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2828.47</v>
      </c>
      <c r="H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2748.04</v>
      </c>
      <c r="I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3059.16</v>
      </c>
      <c r="J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2858.9399999999996</v>
      </c>
      <c r="K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2795.02</v>
      </c>
      <c r="L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2795.4</v>
      </c>
      <c r="M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2813.37</v>
      </c>
      <c r="N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2792.76</v>
      </c>
      <c r="O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2795</v>
      </c>
      <c r="P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2796.02</v>
      </c>
      <c r="Q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2796.77</v>
      </c>
      <c r="R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2792.5</v>
      </c>
      <c r="S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2774.14</v>
      </c>
      <c r="T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2764.84</v>
      </c>
      <c r="U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2777.87</v>
      </c>
      <c r="V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2866.64</v>
      </c>
      <c r="W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2868.55</v>
      </c>
      <c r="X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2786.47</v>
      </c>
      <c r="Y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2859.8599999999997</v>
      </c>
    </row>
    <row r="29" spans="1:25" x14ac:dyDescent="0.2">
      <c r="A29" s="78">
        <f t="shared" si="0"/>
        <v>42931</v>
      </c>
      <c r="B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2783.4</v>
      </c>
      <c r="C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2751.68</v>
      </c>
      <c r="D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2747.4</v>
      </c>
      <c r="E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2744.61</v>
      </c>
      <c r="F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2801.48</v>
      </c>
      <c r="G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2826.44</v>
      </c>
      <c r="H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2745.19</v>
      </c>
      <c r="I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2757.23</v>
      </c>
      <c r="J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2890.64</v>
      </c>
      <c r="K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2778.2799999999997</v>
      </c>
      <c r="L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2769.13</v>
      </c>
      <c r="M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2781.52</v>
      </c>
      <c r="N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2781.81</v>
      </c>
      <c r="O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2782.58</v>
      </c>
      <c r="P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2783</v>
      </c>
      <c r="Q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2782.01</v>
      </c>
      <c r="R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2781.82</v>
      </c>
      <c r="S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2781.2200000000003</v>
      </c>
      <c r="T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2776.75</v>
      </c>
      <c r="U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2757.52</v>
      </c>
      <c r="V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2908.79</v>
      </c>
      <c r="W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2909.92</v>
      </c>
      <c r="X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2776.56</v>
      </c>
      <c r="Y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2892.42</v>
      </c>
    </row>
    <row r="30" spans="1:25" x14ac:dyDescent="0.2">
      <c r="A30" s="78">
        <f t="shared" si="0"/>
        <v>42932</v>
      </c>
      <c r="B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2798.71</v>
      </c>
      <c r="C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2754.44</v>
      </c>
      <c r="D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2747.8</v>
      </c>
      <c r="E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2746.2799999999997</v>
      </c>
      <c r="F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2825.39</v>
      </c>
      <c r="G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2852.17</v>
      </c>
      <c r="H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2744.12</v>
      </c>
      <c r="I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2747.68</v>
      </c>
      <c r="J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3068.75</v>
      </c>
      <c r="K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2864.43</v>
      </c>
      <c r="L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2775.71</v>
      </c>
      <c r="M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2776.07</v>
      </c>
      <c r="N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2776.15</v>
      </c>
      <c r="O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2776.27</v>
      </c>
      <c r="P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2841.6099999999997</v>
      </c>
      <c r="Q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2865.2799999999997</v>
      </c>
      <c r="R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2830.16</v>
      </c>
      <c r="S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2864.8999999999996</v>
      </c>
      <c r="T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2829.49</v>
      </c>
      <c r="U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2756.15</v>
      </c>
      <c r="V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2863.1499999999996</v>
      </c>
      <c r="W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2883.12</v>
      </c>
      <c r="X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2778.11</v>
      </c>
      <c r="Y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2829.96</v>
      </c>
    </row>
    <row r="31" spans="1:25" x14ac:dyDescent="0.2">
      <c r="A31" s="78">
        <f t="shared" si="0"/>
        <v>42933</v>
      </c>
      <c r="B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2770.5699999999997</v>
      </c>
      <c r="C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2749.34</v>
      </c>
      <c r="D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2754.67</v>
      </c>
      <c r="E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2754.74</v>
      </c>
      <c r="F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2828.61</v>
      </c>
      <c r="G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2875.47</v>
      </c>
      <c r="H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2784.36</v>
      </c>
      <c r="I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3059.6099999999997</v>
      </c>
      <c r="J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2896.0499999999997</v>
      </c>
      <c r="K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2796.92</v>
      </c>
      <c r="L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2798.15</v>
      </c>
      <c r="M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2820.73</v>
      </c>
      <c r="N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2798.81</v>
      </c>
      <c r="O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2800.2200000000003</v>
      </c>
      <c r="P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2800.85</v>
      </c>
      <c r="Q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2798.86</v>
      </c>
      <c r="R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2768.82</v>
      </c>
      <c r="S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2795.57</v>
      </c>
      <c r="T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2813.1</v>
      </c>
      <c r="U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2781.93</v>
      </c>
      <c r="V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2841.5499999999997</v>
      </c>
      <c r="W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2839.31</v>
      </c>
      <c r="X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2766.11</v>
      </c>
      <c r="Y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2869.8999999999996</v>
      </c>
    </row>
    <row r="32" spans="1:25" x14ac:dyDescent="0.2">
      <c r="A32" s="78">
        <f t="shared" si="0"/>
        <v>42934</v>
      </c>
      <c r="B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2766.31</v>
      </c>
      <c r="C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2749.21</v>
      </c>
      <c r="D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2743.64</v>
      </c>
      <c r="E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2743.89</v>
      </c>
      <c r="F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2743.87</v>
      </c>
      <c r="G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2784.39</v>
      </c>
      <c r="H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2748.18</v>
      </c>
      <c r="I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3031.37</v>
      </c>
      <c r="J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2895.8</v>
      </c>
      <c r="K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2795.64</v>
      </c>
      <c r="L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2853.35</v>
      </c>
      <c r="M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2874.77</v>
      </c>
      <c r="N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2874.66</v>
      </c>
      <c r="O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2874.97</v>
      </c>
      <c r="P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2887.3599999999997</v>
      </c>
      <c r="Q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2884.39</v>
      </c>
      <c r="R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2843.4399999999996</v>
      </c>
      <c r="S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2814.76</v>
      </c>
      <c r="T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2813.7</v>
      </c>
      <c r="U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2807.58</v>
      </c>
      <c r="V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2950.37</v>
      </c>
      <c r="W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2934.95</v>
      </c>
      <c r="X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2809.08</v>
      </c>
      <c r="Y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2938.87</v>
      </c>
    </row>
    <row r="33" spans="1:25" x14ac:dyDescent="0.2">
      <c r="A33" s="78">
        <f t="shared" si="0"/>
        <v>42935</v>
      </c>
      <c r="B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2767.96</v>
      </c>
      <c r="C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2748</v>
      </c>
      <c r="D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2742.45</v>
      </c>
      <c r="E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2743.52</v>
      </c>
      <c r="F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2805.89</v>
      </c>
      <c r="G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2828.02</v>
      </c>
      <c r="H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2745.97</v>
      </c>
      <c r="I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2967.97</v>
      </c>
      <c r="J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2781.73</v>
      </c>
      <c r="K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2860.66</v>
      </c>
      <c r="L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2987.2</v>
      </c>
      <c r="M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3011.95</v>
      </c>
      <c r="N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3012.37</v>
      </c>
      <c r="O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3014.63</v>
      </c>
      <c r="P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3018.63</v>
      </c>
      <c r="Q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3018.47</v>
      </c>
      <c r="R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2955.31</v>
      </c>
      <c r="S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2901.74</v>
      </c>
      <c r="T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2859.87</v>
      </c>
      <c r="U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2844.71</v>
      </c>
      <c r="V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2955.5699999999997</v>
      </c>
      <c r="W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2967.0499999999997</v>
      </c>
      <c r="X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2848.7</v>
      </c>
      <c r="Y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2872.5699999999997</v>
      </c>
    </row>
    <row r="34" spans="1:25" x14ac:dyDescent="0.2">
      <c r="A34" s="78">
        <f t="shared" si="0"/>
        <v>42936</v>
      </c>
      <c r="B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2769.43</v>
      </c>
      <c r="C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2750.77</v>
      </c>
      <c r="D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2744.55</v>
      </c>
      <c r="E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2744.89</v>
      </c>
      <c r="F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2755.0299999999997</v>
      </c>
      <c r="G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2784.9700000000003</v>
      </c>
      <c r="H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2748.44</v>
      </c>
      <c r="I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2933.1899999999996</v>
      </c>
      <c r="J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2770.59</v>
      </c>
      <c r="K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2908.71</v>
      </c>
      <c r="L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3006.41</v>
      </c>
      <c r="M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3032.7799999999997</v>
      </c>
      <c r="N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3012.1899999999996</v>
      </c>
      <c r="O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3034.38</v>
      </c>
      <c r="P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3043.7599999999998</v>
      </c>
      <c r="Q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3028.5299999999997</v>
      </c>
      <c r="R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2979.75</v>
      </c>
      <c r="S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2938.63</v>
      </c>
      <c r="T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2909.34</v>
      </c>
      <c r="U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2898.7</v>
      </c>
      <c r="V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3028.01</v>
      </c>
      <c r="W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3018.45</v>
      </c>
      <c r="X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2906.13</v>
      </c>
      <c r="Y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2951.1899999999996</v>
      </c>
    </row>
    <row r="35" spans="1:25" x14ac:dyDescent="0.2">
      <c r="A35" s="78">
        <f t="shared" si="0"/>
        <v>42937</v>
      </c>
      <c r="B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2777.15</v>
      </c>
      <c r="C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2749.16</v>
      </c>
      <c r="D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2744.56</v>
      </c>
      <c r="E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2745.09</v>
      </c>
      <c r="F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2754.98</v>
      </c>
      <c r="G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2785.1</v>
      </c>
      <c r="H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2747.4300000000003</v>
      </c>
      <c r="I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2933.48</v>
      </c>
      <c r="J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2768.72</v>
      </c>
      <c r="K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2898.41</v>
      </c>
      <c r="L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2998.8199999999997</v>
      </c>
      <c r="M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3028.6499999999996</v>
      </c>
      <c r="N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3005.0099999999998</v>
      </c>
      <c r="O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3023.67</v>
      </c>
      <c r="P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3031.4399999999996</v>
      </c>
      <c r="Q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3027.8599999999997</v>
      </c>
      <c r="R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2979.22</v>
      </c>
      <c r="S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2940.2599999999998</v>
      </c>
      <c r="T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2901.1099999999997</v>
      </c>
      <c r="U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2899.26</v>
      </c>
      <c r="V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3021.1099999999997</v>
      </c>
      <c r="W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3031.26</v>
      </c>
      <c r="X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2913.89</v>
      </c>
      <c r="Y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3036.41</v>
      </c>
    </row>
    <row r="36" spans="1:25" x14ac:dyDescent="0.2">
      <c r="A36" s="78">
        <f t="shared" si="0"/>
        <v>42938</v>
      </c>
      <c r="B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2823.94</v>
      </c>
      <c r="C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2773.91</v>
      </c>
      <c r="D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2753</v>
      </c>
      <c r="E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2744.5299999999997</v>
      </c>
      <c r="F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2742.61</v>
      </c>
      <c r="G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2712.43</v>
      </c>
      <c r="H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2743.17</v>
      </c>
      <c r="I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2796.5699999999997</v>
      </c>
      <c r="J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2771.07</v>
      </c>
      <c r="K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2881.62</v>
      </c>
      <c r="L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2921.84</v>
      </c>
      <c r="M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2960.0099999999998</v>
      </c>
      <c r="N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2922.63</v>
      </c>
      <c r="O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2950.6</v>
      </c>
      <c r="P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2951.35</v>
      </c>
      <c r="Q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2942.99</v>
      </c>
      <c r="R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2945.2299999999996</v>
      </c>
      <c r="S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2952.42</v>
      </c>
      <c r="T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2817.41</v>
      </c>
      <c r="U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2904.47</v>
      </c>
      <c r="V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3011.54</v>
      </c>
      <c r="W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2999.43</v>
      </c>
      <c r="X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2872.2</v>
      </c>
      <c r="Y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2763.5</v>
      </c>
    </row>
    <row r="37" spans="1:25" x14ac:dyDescent="0.2">
      <c r="A37" s="78">
        <f t="shared" si="0"/>
        <v>42939</v>
      </c>
      <c r="B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2820.01</v>
      </c>
      <c r="C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2777.44</v>
      </c>
      <c r="D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2750.53</v>
      </c>
      <c r="E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2740.23</v>
      </c>
      <c r="F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2740.52</v>
      </c>
      <c r="G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2742.87</v>
      </c>
      <c r="H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2739.2799999999997</v>
      </c>
      <c r="I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2751.24</v>
      </c>
      <c r="J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2755.1</v>
      </c>
      <c r="K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2787.87</v>
      </c>
      <c r="L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2871.5299999999997</v>
      </c>
      <c r="M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2903.87</v>
      </c>
      <c r="N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2867.9399999999996</v>
      </c>
      <c r="O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2895.6099999999997</v>
      </c>
      <c r="P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2871.54</v>
      </c>
      <c r="Q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2870.93</v>
      </c>
      <c r="R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2871.64</v>
      </c>
      <c r="S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2882.0299999999997</v>
      </c>
      <c r="T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2830.11</v>
      </c>
      <c r="U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2906.73</v>
      </c>
      <c r="V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3032.2799999999997</v>
      </c>
      <c r="W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3011.55</v>
      </c>
      <c r="X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2904.42</v>
      </c>
      <c r="Y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2769.98</v>
      </c>
    </row>
    <row r="38" spans="1:25" x14ac:dyDescent="0.2">
      <c r="A38" s="78">
        <f t="shared" si="0"/>
        <v>42940</v>
      </c>
      <c r="B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2782.64</v>
      </c>
      <c r="C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2752.7200000000003</v>
      </c>
      <c r="D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2744.17</v>
      </c>
      <c r="E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2741.2</v>
      </c>
      <c r="F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2735.7</v>
      </c>
      <c r="G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2735.7</v>
      </c>
      <c r="H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2745.91</v>
      </c>
      <c r="I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2910.74</v>
      </c>
      <c r="J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2768.82</v>
      </c>
      <c r="K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2925.3999999999996</v>
      </c>
      <c r="L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3008.45</v>
      </c>
      <c r="M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3062.6899999999996</v>
      </c>
      <c r="N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3030.55</v>
      </c>
      <c r="O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3058.62</v>
      </c>
      <c r="P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3023.81</v>
      </c>
      <c r="Q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3053.6899999999996</v>
      </c>
      <c r="R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2980.16</v>
      </c>
      <c r="S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2942.54</v>
      </c>
      <c r="T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2895.6</v>
      </c>
      <c r="U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2859.92</v>
      </c>
      <c r="V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2977.92</v>
      </c>
      <c r="W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2951.56</v>
      </c>
      <c r="X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2842.93</v>
      </c>
      <c r="Y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2860.71</v>
      </c>
    </row>
    <row r="39" spans="1:25" x14ac:dyDescent="0.2">
      <c r="A39" s="78">
        <f t="shared" si="0"/>
        <v>42941</v>
      </c>
      <c r="B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2783.7</v>
      </c>
      <c r="C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2751.81</v>
      </c>
      <c r="D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2743.67</v>
      </c>
      <c r="E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2741.46</v>
      </c>
      <c r="F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2745.14</v>
      </c>
      <c r="G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2745.74</v>
      </c>
      <c r="H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2747.83</v>
      </c>
      <c r="I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2910.97</v>
      </c>
      <c r="J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2761.64</v>
      </c>
      <c r="K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2851.8599999999997</v>
      </c>
      <c r="L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2935.1499999999996</v>
      </c>
      <c r="M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2955.72</v>
      </c>
      <c r="N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2952.01</v>
      </c>
      <c r="O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2953.6899999999996</v>
      </c>
      <c r="P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2953.17</v>
      </c>
      <c r="Q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2955.8999999999996</v>
      </c>
      <c r="R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2926.92</v>
      </c>
      <c r="S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2875.89</v>
      </c>
      <c r="T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2839.79</v>
      </c>
      <c r="U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2862.79</v>
      </c>
      <c r="V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2976.1</v>
      </c>
      <c r="W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2974.9799999999996</v>
      </c>
      <c r="X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2865.38</v>
      </c>
      <c r="Y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2894.09</v>
      </c>
    </row>
    <row r="40" spans="1:25" x14ac:dyDescent="0.2">
      <c r="A40" s="78">
        <f t="shared" si="0"/>
        <v>42942</v>
      </c>
      <c r="B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2769.85</v>
      </c>
      <c r="C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2747.68</v>
      </c>
      <c r="D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2745.09</v>
      </c>
      <c r="E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2745.46</v>
      </c>
      <c r="F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2765.23</v>
      </c>
      <c r="G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2755.02</v>
      </c>
      <c r="H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2746.84</v>
      </c>
      <c r="I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2969.1099999999997</v>
      </c>
      <c r="J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2782.28</v>
      </c>
      <c r="K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2805.41</v>
      </c>
      <c r="L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2928.49</v>
      </c>
      <c r="M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2951.04</v>
      </c>
      <c r="N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2893.18</v>
      </c>
      <c r="O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2914.4399999999996</v>
      </c>
      <c r="P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2950.18</v>
      </c>
      <c r="Q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2949.84</v>
      </c>
      <c r="R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2876.2799999999997</v>
      </c>
      <c r="S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2812.04</v>
      </c>
      <c r="T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2784.89</v>
      </c>
      <c r="U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2805.75</v>
      </c>
      <c r="V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2962.8199999999997</v>
      </c>
      <c r="W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2939.89</v>
      </c>
      <c r="X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2797.18</v>
      </c>
      <c r="Y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2831.52</v>
      </c>
    </row>
    <row r="41" spans="1:25" x14ac:dyDescent="0.2">
      <c r="A41" s="78">
        <f t="shared" si="0"/>
        <v>42943</v>
      </c>
      <c r="B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2780.63</v>
      </c>
      <c r="C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2750.54</v>
      </c>
      <c r="D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2747.0299999999997</v>
      </c>
      <c r="E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2745.66</v>
      </c>
      <c r="F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2807.17</v>
      </c>
      <c r="G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2785.16</v>
      </c>
      <c r="H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2748.46</v>
      </c>
      <c r="I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2968.93</v>
      </c>
      <c r="J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2836.2599999999998</v>
      </c>
      <c r="K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2909.83</v>
      </c>
      <c r="L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2986.3999999999996</v>
      </c>
      <c r="M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3053.47</v>
      </c>
      <c r="N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3016.24</v>
      </c>
      <c r="O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3033.1</v>
      </c>
      <c r="P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3041.88</v>
      </c>
      <c r="Q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3059.52</v>
      </c>
      <c r="R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2963.93</v>
      </c>
      <c r="S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2940.05</v>
      </c>
      <c r="T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2914.6499999999996</v>
      </c>
      <c r="U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2913.0499999999997</v>
      </c>
      <c r="V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3011.17</v>
      </c>
      <c r="W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3024.68</v>
      </c>
      <c r="X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2832.9799999999996</v>
      </c>
      <c r="Y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2968.98</v>
      </c>
    </row>
    <row r="42" spans="1:25" x14ac:dyDescent="0.2">
      <c r="A42" s="78">
        <f t="shared" si="0"/>
        <v>42944</v>
      </c>
      <c r="B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2786.9</v>
      </c>
      <c r="C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2752.08</v>
      </c>
      <c r="D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2747.25</v>
      </c>
      <c r="E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2745.85</v>
      </c>
      <c r="F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2806.06</v>
      </c>
      <c r="G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2784.39</v>
      </c>
      <c r="H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2750.84</v>
      </c>
      <c r="I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2968.37</v>
      </c>
      <c r="J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2836.18</v>
      </c>
      <c r="K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2913.37</v>
      </c>
      <c r="L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2992.06</v>
      </c>
      <c r="M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3065.7699999999995</v>
      </c>
      <c r="N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3030.55</v>
      </c>
      <c r="O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3068.91</v>
      </c>
      <c r="P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3102.2599999999998</v>
      </c>
      <c r="Q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3137.91</v>
      </c>
      <c r="R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2990.1899999999996</v>
      </c>
      <c r="S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2944.18</v>
      </c>
      <c r="T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2842.27</v>
      </c>
      <c r="U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2849.67</v>
      </c>
      <c r="V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3010.74</v>
      </c>
      <c r="W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2971.47</v>
      </c>
      <c r="X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2838.42</v>
      </c>
      <c r="Y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3008.4799999999996</v>
      </c>
    </row>
    <row r="43" spans="1:25" x14ac:dyDescent="0.2">
      <c r="A43" s="78">
        <f t="shared" si="0"/>
        <v>42945</v>
      </c>
      <c r="B43" s="13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2828.08</v>
      </c>
      <c r="C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2769.2200000000003</v>
      </c>
      <c r="D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2753.86</v>
      </c>
      <c r="E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2746.98</v>
      </c>
      <c r="F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2754.6</v>
      </c>
      <c r="G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2813.81</v>
      </c>
      <c r="H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2747.25</v>
      </c>
      <c r="I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2793.1800000000003</v>
      </c>
      <c r="J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2776.76</v>
      </c>
      <c r="K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2860.33</v>
      </c>
      <c r="L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2936.7799999999997</v>
      </c>
      <c r="M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2978.18</v>
      </c>
      <c r="N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2974.72</v>
      </c>
      <c r="O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2977.3199999999997</v>
      </c>
      <c r="P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2974.97</v>
      </c>
      <c r="Q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2975.47</v>
      </c>
      <c r="R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2966.02</v>
      </c>
      <c r="S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2945.5099999999998</v>
      </c>
      <c r="T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2882.31</v>
      </c>
      <c r="U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2885.66</v>
      </c>
      <c r="V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3046.16</v>
      </c>
      <c r="W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3006.96</v>
      </c>
      <c r="X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2869.95</v>
      </c>
      <c r="Y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2777.54</v>
      </c>
    </row>
    <row r="44" spans="1:25" x14ac:dyDescent="0.2">
      <c r="A44" s="78">
        <f t="shared" si="0"/>
        <v>42946</v>
      </c>
      <c r="B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2804.18</v>
      </c>
      <c r="C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2758.5</v>
      </c>
      <c r="D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2745.06</v>
      </c>
      <c r="E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2742.72</v>
      </c>
      <c r="F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2732.59</v>
      </c>
      <c r="G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2813.68</v>
      </c>
      <c r="H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2732.12</v>
      </c>
      <c r="I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2740.01</v>
      </c>
      <c r="J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2753.27</v>
      </c>
      <c r="K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2782.98</v>
      </c>
      <c r="L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2842.93</v>
      </c>
      <c r="M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2844.14</v>
      </c>
      <c r="N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2845.6</v>
      </c>
      <c r="O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2845.92</v>
      </c>
      <c r="P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2846.8599999999997</v>
      </c>
      <c r="Q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2847.5199999999995</v>
      </c>
      <c r="R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2842.56</v>
      </c>
      <c r="S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2807.17</v>
      </c>
      <c r="T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2841.9799999999996</v>
      </c>
      <c r="U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2855.2</v>
      </c>
      <c r="V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3018.22</v>
      </c>
      <c r="W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2993.33</v>
      </c>
      <c r="X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2875.34</v>
      </c>
      <c r="Y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2756.86</v>
      </c>
    </row>
    <row r="45" spans="1:25" x14ac:dyDescent="0.2">
      <c r="A45" s="78">
        <f t="shared" si="0"/>
        <v>42947</v>
      </c>
      <c r="B45" s="135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2771.05</v>
      </c>
      <c r="C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2746.71</v>
      </c>
      <c r="D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2745.16</v>
      </c>
      <c r="E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2735.87</v>
      </c>
      <c r="F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2828.23</v>
      </c>
      <c r="G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2828.15</v>
      </c>
      <c r="H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2717.61</v>
      </c>
      <c r="I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3006.22</v>
      </c>
      <c r="J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2836.43</v>
      </c>
      <c r="K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2866.55</v>
      </c>
      <c r="L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2937.6499999999996</v>
      </c>
      <c r="M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2993.59</v>
      </c>
      <c r="N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2969.01</v>
      </c>
      <c r="O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2989.18</v>
      </c>
      <c r="P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3007.29</v>
      </c>
      <c r="Q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3020.23</v>
      </c>
      <c r="R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2923.72</v>
      </c>
      <c r="S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2882.43</v>
      </c>
      <c r="T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2811.17</v>
      </c>
      <c r="U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2821.2</v>
      </c>
      <c r="V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2942.3199999999997</v>
      </c>
      <c r="W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2909.71</v>
      </c>
      <c r="X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2790.04</v>
      </c>
      <c r="Y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2787.33</v>
      </c>
    </row>
    <row r="47" spans="1:25" x14ac:dyDescent="0.25">
      <c r="A47" s="86" t="s">
        <v>150</v>
      </c>
    </row>
    <row r="48" spans="1:25" ht="12.75" x14ac:dyDescent="0.2">
      <c r="A48" s="175" t="s">
        <v>48</v>
      </c>
      <c r="B48" s="186" t="s">
        <v>121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8"/>
    </row>
    <row r="49" spans="1:27" ht="12.75" x14ac:dyDescent="0.2">
      <c r="A49" s="176"/>
      <c r="B49" s="189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</row>
    <row r="50" spans="1:27" ht="12.75" customHeight="1" x14ac:dyDescent="0.2">
      <c r="A50" s="176"/>
      <c r="B50" s="178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0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7"/>
      <c r="B51" s="17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1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42917</v>
      </c>
      <c r="B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2789.41</v>
      </c>
      <c r="C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2741.49</v>
      </c>
      <c r="D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2734.95</v>
      </c>
      <c r="E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2731.62</v>
      </c>
      <c r="F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2797.4300000000003</v>
      </c>
      <c r="G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2797.31</v>
      </c>
      <c r="H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2730.9</v>
      </c>
      <c r="I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2735.38</v>
      </c>
      <c r="J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2849.16</v>
      </c>
      <c r="K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2745.75</v>
      </c>
      <c r="L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2756.86</v>
      </c>
      <c r="M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2757.63</v>
      </c>
      <c r="N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2757.41</v>
      </c>
      <c r="O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2757.72</v>
      </c>
      <c r="P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2759.14</v>
      </c>
      <c r="Q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2759.98</v>
      </c>
      <c r="R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2759.09</v>
      </c>
      <c r="S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2757.43</v>
      </c>
      <c r="T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2761.94</v>
      </c>
      <c r="U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2761.87</v>
      </c>
      <c r="V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2809.88</v>
      </c>
      <c r="W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2860.47</v>
      </c>
      <c r="X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2756.39</v>
      </c>
      <c r="Y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2761.74</v>
      </c>
      <c r="AA52" s="79"/>
    </row>
    <row r="53" spans="1:27" x14ac:dyDescent="0.2">
      <c r="A53" s="78">
        <f t="shared" si="1"/>
        <v>42918</v>
      </c>
      <c r="B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2782.8199999999997</v>
      </c>
      <c r="C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2746.81</v>
      </c>
      <c r="D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2733.27</v>
      </c>
      <c r="E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2785.45</v>
      </c>
      <c r="F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2837.0099999999998</v>
      </c>
      <c r="G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2797.4700000000003</v>
      </c>
      <c r="H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2760.77</v>
      </c>
      <c r="I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2733.25</v>
      </c>
      <c r="J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2954.7799999999997</v>
      </c>
      <c r="K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2873.5699999999997</v>
      </c>
      <c r="L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2803.28</v>
      </c>
      <c r="M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2781.96</v>
      </c>
      <c r="N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2781.95</v>
      </c>
      <c r="O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2761.36</v>
      </c>
      <c r="P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2761.38</v>
      </c>
      <c r="Q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2781.88</v>
      </c>
      <c r="R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2781.45</v>
      </c>
      <c r="S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2803.41</v>
      </c>
      <c r="T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2761.48</v>
      </c>
      <c r="U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2750.04</v>
      </c>
      <c r="V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2909.33</v>
      </c>
      <c r="W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2917.81</v>
      </c>
      <c r="X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2762.47</v>
      </c>
      <c r="Y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2782.39</v>
      </c>
    </row>
    <row r="54" spans="1:27" x14ac:dyDescent="0.2">
      <c r="A54" s="78">
        <f t="shared" si="1"/>
        <v>42919</v>
      </c>
      <c r="B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2749.92</v>
      </c>
      <c r="C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2733.13</v>
      </c>
      <c r="D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2739.7200000000003</v>
      </c>
      <c r="E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2812.45</v>
      </c>
      <c r="F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2883.8599999999997</v>
      </c>
      <c r="G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2858.41</v>
      </c>
      <c r="H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2768.4</v>
      </c>
      <c r="I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2949.63</v>
      </c>
      <c r="J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2797.6</v>
      </c>
      <c r="K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2768.01</v>
      </c>
      <c r="L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2853.35</v>
      </c>
      <c r="M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2854.99</v>
      </c>
      <c r="N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2855.13</v>
      </c>
      <c r="O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2857.64</v>
      </c>
      <c r="P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2794.24</v>
      </c>
      <c r="Q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2760.36</v>
      </c>
      <c r="R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2762.21</v>
      </c>
      <c r="S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2754.84</v>
      </c>
      <c r="T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2780.06</v>
      </c>
      <c r="U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2748.95</v>
      </c>
      <c r="V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2852.96</v>
      </c>
      <c r="W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2861.02</v>
      </c>
      <c r="X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2756.97</v>
      </c>
      <c r="Y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2821.03</v>
      </c>
    </row>
    <row r="55" spans="1:27" x14ac:dyDescent="0.2">
      <c r="A55" s="78">
        <f t="shared" si="1"/>
        <v>42920</v>
      </c>
      <c r="B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2741.34</v>
      </c>
      <c r="C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2721.18</v>
      </c>
      <c r="D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2720.93</v>
      </c>
      <c r="E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2790.26</v>
      </c>
      <c r="F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2789.87</v>
      </c>
      <c r="G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2789.63</v>
      </c>
      <c r="H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2732.4700000000003</v>
      </c>
      <c r="I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2973.83</v>
      </c>
      <c r="J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2818.49</v>
      </c>
      <c r="K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2757.81</v>
      </c>
      <c r="L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2757.89</v>
      </c>
      <c r="M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2757.59</v>
      </c>
      <c r="N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2757.67</v>
      </c>
      <c r="O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2760.25</v>
      </c>
      <c r="P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2793.92</v>
      </c>
      <c r="Q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2759.48</v>
      </c>
      <c r="R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2759.87</v>
      </c>
      <c r="S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2751.12</v>
      </c>
      <c r="T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2733.34</v>
      </c>
      <c r="U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2748.7200000000003</v>
      </c>
      <c r="V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2861.3999999999996</v>
      </c>
      <c r="W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2866.88</v>
      </c>
      <c r="X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2763.64</v>
      </c>
      <c r="Y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2849.25</v>
      </c>
    </row>
    <row r="56" spans="1:27" x14ac:dyDescent="0.2">
      <c r="A56" s="78">
        <f t="shared" si="1"/>
        <v>42921</v>
      </c>
      <c r="B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2747.75</v>
      </c>
      <c r="C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2732.71</v>
      </c>
      <c r="D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2731.63</v>
      </c>
      <c r="E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2730.86</v>
      </c>
      <c r="F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2790.19</v>
      </c>
      <c r="G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2811.2799999999997</v>
      </c>
      <c r="H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2732.58</v>
      </c>
      <c r="I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2949.77</v>
      </c>
      <c r="J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2754.92</v>
      </c>
      <c r="K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2797.2</v>
      </c>
      <c r="L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2894.25</v>
      </c>
      <c r="M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2937.12</v>
      </c>
      <c r="N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2937.21</v>
      </c>
      <c r="O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2945.52</v>
      </c>
      <c r="P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2946.63</v>
      </c>
      <c r="Q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2947.72</v>
      </c>
      <c r="R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2880.55</v>
      </c>
      <c r="S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2833.8999999999996</v>
      </c>
      <c r="T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2830.43</v>
      </c>
      <c r="U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2772.56</v>
      </c>
      <c r="V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2897.7</v>
      </c>
      <c r="W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2965.14</v>
      </c>
      <c r="X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2857.75</v>
      </c>
      <c r="Y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2893.59</v>
      </c>
    </row>
    <row r="57" spans="1:27" x14ac:dyDescent="0.2">
      <c r="A57" s="78">
        <f t="shared" si="1"/>
        <v>42922</v>
      </c>
      <c r="B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2737.17</v>
      </c>
      <c r="C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2731.17</v>
      </c>
      <c r="D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2724.6</v>
      </c>
      <c r="E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2720.85</v>
      </c>
      <c r="F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2790.27</v>
      </c>
      <c r="G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2769.27</v>
      </c>
      <c r="H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2731.51</v>
      </c>
      <c r="I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2893.68</v>
      </c>
      <c r="J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2755.24</v>
      </c>
      <c r="K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2798.77</v>
      </c>
      <c r="L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2801.06</v>
      </c>
      <c r="M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2800.92</v>
      </c>
      <c r="N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2799.44</v>
      </c>
      <c r="O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2804.74</v>
      </c>
      <c r="P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2807.06</v>
      </c>
      <c r="Q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2808.14</v>
      </c>
      <c r="R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2799.46</v>
      </c>
      <c r="S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2768.2799999999997</v>
      </c>
      <c r="T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2766.08</v>
      </c>
      <c r="U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2772.79</v>
      </c>
      <c r="V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2902.7</v>
      </c>
      <c r="W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2925.3599999999997</v>
      </c>
      <c r="X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2819.55</v>
      </c>
      <c r="Y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2893.43</v>
      </c>
    </row>
    <row r="58" spans="1:27" x14ac:dyDescent="0.2">
      <c r="A58" s="78">
        <f t="shared" si="1"/>
        <v>42923</v>
      </c>
      <c r="B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2741.65</v>
      </c>
      <c r="C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2729.99</v>
      </c>
      <c r="D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2724.12</v>
      </c>
      <c r="E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2720.91</v>
      </c>
      <c r="F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2721.02</v>
      </c>
      <c r="G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2730.52</v>
      </c>
      <c r="H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2732.11</v>
      </c>
      <c r="I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2915.95</v>
      </c>
      <c r="J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2766.82</v>
      </c>
      <c r="K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2765.5</v>
      </c>
      <c r="L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2822.51</v>
      </c>
      <c r="M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2823.64</v>
      </c>
      <c r="N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2803.26</v>
      </c>
      <c r="O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2805.0299999999997</v>
      </c>
      <c r="P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2805.85</v>
      </c>
      <c r="Q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2795.98</v>
      </c>
      <c r="R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2788.27</v>
      </c>
      <c r="S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2762.26</v>
      </c>
      <c r="T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2758.2799999999997</v>
      </c>
      <c r="U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2779.34</v>
      </c>
      <c r="V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2869.1099999999997</v>
      </c>
      <c r="W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2897.06</v>
      </c>
      <c r="X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2772.85</v>
      </c>
      <c r="Y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2815.23</v>
      </c>
    </row>
    <row r="59" spans="1:27" x14ac:dyDescent="0.2">
      <c r="A59" s="78">
        <f t="shared" si="1"/>
        <v>42924</v>
      </c>
      <c r="B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2764.5299999999997</v>
      </c>
      <c r="C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2748.68</v>
      </c>
      <c r="D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2732.45</v>
      </c>
      <c r="E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2729.32</v>
      </c>
      <c r="F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2728.41</v>
      </c>
      <c r="G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2731.01</v>
      </c>
      <c r="H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2733.86</v>
      </c>
      <c r="I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2739.27</v>
      </c>
      <c r="J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2782.0299999999997</v>
      </c>
      <c r="K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2756.49</v>
      </c>
      <c r="L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2774.66</v>
      </c>
      <c r="M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2777.08</v>
      </c>
      <c r="N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2775.39</v>
      </c>
      <c r="O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2773.49</v>
      </c>
      <c r="P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2773.44</v>
      </c>
      <c r="Q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2757.4</v>
      </c>
      <c r="R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2757.35</v>
      </c>
      <c r="S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2756.65</v>
      </c>
      <c r="T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2756.18</v>
      </c>
      <c r="U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2756.2799999999997</v>
      </c>
      <c r="V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2897.8199999999997</v>
      </c>
      <c r="W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2911.83</v>
      </c>
      <c r="X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2785.09</v>
      </c>
      <c r="Y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2751.31</v>
      </c>
    </row>
    <row r="60" spans="1:27" x14ac:dyDescent="0.2">
      <c r="A60" s="78">
        <f t="shared" si="1"/>
        <v>42925</v>
      </c>
      <c r="B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2806.62</v>
      </c>
      <c r="C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2749.2</v>
      </c>
      <c r="D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2732.55</v>
      </c>
      <c r="E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2730.86</v>
      </c>
      <c r="F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2730.06</v>
      </c>
      <c r="G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2730.1</v>
      </c>
      <c r="H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2726.86</v>
      </c>
      <c r="I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2724.44</v>
      </c>
      <c r="J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2781.95</v>
      </c>
      <c r="K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2745.68</v>
      </c>
      <c r="L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2753.02</v>
      </c>
      <c r="M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2754.16</v>
      </c>
      <c r="N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2754.1</v>
      </c>
      <c r="O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2754.06</v>
      </c>
      <c r="P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2754.04</v>
      </c>
      <c r="Q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2753.87</v>
      </c>
      <c r="R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2753.58</v>
      </c>
      <c r="S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2753.35</v>
      </c>
      <c r="T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2745.92</v>
      </c>
      <c r="U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2749.2799999999997</v>
      </c>
      <c r="V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2852.0699999999997</v>
      </c>
      <c r="W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2867.76</v>
      </c>
      <c r="X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2766.48</v>
      </c>
      <c r="Y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2741.61</v>
      </c>
    </row>
    <row r="61" spans="1:27" x14ac:dyDescent="0.2">
      <c r="A61" s="78">
        <f t="shared" si="1"/>
        <v>42926</v>
      </c>
      <c r="B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2753.94</v>
      </c>
      <c r="C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2735.68</v>
      </c>
      <c r="D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2731.47</v>
      </c>
      <c r="E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2728.33</v>
      </c>
      <c r="F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2729.58</v>
      </c>
      <c r="G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2732.15</v>
      </c>
      <c r="H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2732.96</v>
      </c>
      <c r="I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3013.58</v>
      </c>
      <c r="J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2767.28</v>
      </c>
      <c r="K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2764.6</v>
      </c>
      <c r="L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2774.63</v>
      </c>
      <c r="M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2774.94</v>
      </c>
      <c r="N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2774.37</v>
      </c>
      <c r="O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2775.12</v>
      </c>
      <c r="P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2775.1</v>
      </c>
      <c r="Q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2775.23</v>
      </c>
      <c r="R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2772.61</v>
      </c>
      <c r="S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2762.07</v>
      </c>
      <c r="T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2757.74</v>
      </c>
      <c r="U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2754.48</v>
      </c>
      <c r="V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2835.54</v>
      </c>
      <c r="W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2860.46</v>
      </c>
      <c r="X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2768.39</v>
      </c>
      <c r="Y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2823.78</v>
      </c>
    </row>
    <row r="62" spans="1:27" x14ac:dyDescent="0.2">
      <c r="A62" s="78">
        <f t="shared" si="1"/>
        <v>42927</v>
      </c>
      <c r="B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2744.22</v>
      </c>
      <c r="C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2694.34</v>
      </c>
      <c r="D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2721.1</v>
      </c>
      <c r="E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2721.15</v>
      </c>
      <c r="F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2769.52</v>
      </c>
      <c r="G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2790.54</v>
      </c>
      <c r="H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2733.15</v>
      </c>
      <c r="I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3012.84</v>
      </c>
      <c r="J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2820.01</v>
      </c>
      <c r="K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2776.67</v>
      </c>
      <c r="L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2788.08</v>
      </c>
      <c r="M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2796.25</v>
      </c>
      <c r="N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2786.12</v>
      </c>
      <c r="O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2777.85</v>
      </c>
      <c r="P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2777.54</v>
      </c>
      <c r="Q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2777.92</v>
      </c>
      <c r="R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2775.88</v>
      </c>
      <c r="S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2758.57</v>
      </c>
      <c r="T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2756.2</v>
      </c>
      <c r="U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2760.89</v>
      </c>
      <c r="V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2860.6499999999996</v>
      </c>
      <c r="W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2870.7799999999997</v>
      </c>
      <c r="X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2770.67</v>
      </c>
      <c r="Y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2832.58</v>
      </c>
    </row>
    <row r="63" spans="1:27" x14ac:dyDescent="0.2">
      <c r="A63" s="78">
        <f t="shared" si="1"/>
        <v>42928</v>
      </c>
      <c r="B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2736.23</v>
      </c>
      <c r="C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2703.6</v>
      </c>
      <c r="D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2721.5299999999997</v>
      </c>
      <c r="E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2740.36</v>
      </c>
      <c r="F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2770.06</v>
      </c>
      <c r="G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2835.33</v>
      </c>
      <c r="H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2789.9700000000003</v>
      </c>
      <c r="I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3039.71</v>
      </c>
      <c r="J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2878.62</v>
      </c>
      <c r="K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2775.17</v>
      </c>
      <c r="L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2775.83</v>
      </c>
      <c r="M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2775.05</v>
      </c>
      <c r="N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2774.79</v>
      </c>
      <c r="O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2775.18</v>
      </c>
      <c r="P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2775.73</v>
      </c>
      <c r="Q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2776.59</v>
      </c>
      <c r="R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2774.2799999999997</v>
      </c>
      <c r="S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2757.9</v>
      </c>
      <c r="T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2755.82</v>
      </c>
      <c r="U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2761.09</v>
      </c>
      <c r="V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2834.2</v>
      </c>
      <c r="W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2829.8</v>
      </c>
      <c r="X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2767.55</v>
      </c>
      <c r="Y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2802.5299999999997</v>
      </c>
    </row>
    <row r="64" spans="1:27" x14ac:dyDescent="0.2">
      <c r="A64" s="78">
        <f t="shared" si="1"/>
        <v>42929</v>
      </c>
      <c r="B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2736.98</v>
      </c>
      <c r="C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2711.52</v>
      </c>
      <c r="D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2721.32</v>
      </c>
      <c r="E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2739.95</v>
      </c>
      <c r="F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2769.7</v>
      </c>
      <c r="G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2835.34</v>
      </c>
      <c r="H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2748.99</v>
      </c>
      <c r="I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3039.2</v>
      </c>
      <c r="J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2842.22</v>
      </c>
      <c r="K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2775.92</v>
      </c>
      <c r="L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2796.25</v>
      </c>
      <c r="M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2804.36</v>
      </c>
      <c r="N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2776.7</v>
      </c>
      <c r="O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2780.15</v>
      </c>
      <c r="P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2780.36</v>
      </c>
      <c r="Q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2780.64</v>
      </c>
      <c r="R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2777.89</v>
      </c>
      <c r="S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2758.1</v>
      </c>
      <c r="T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2763.69</v>
      </c>
      <c r="U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2760.62</v>
      </c>
      <c r="V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2851.39</v>
      </c>
      <c r="W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2847.84</v>
      </c>
      <c r="X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2768.85</v>
      </c>
      <c r="Y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2844.55</v>
      </c>
    </row>
    <row r="65" spans="1:25" x14ac:dyDescent="0.2">
      <c r="A65" s="78">
        <f t="shared" si="1"/>
        <v>42930</v>
      </c>
      <c r="B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2736.2</v>
      </c>
      <c r="C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2728.85</v>
      </c>
      <c r="D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2728.38</v>
      </c>
      <c r="E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2740.1</v>
      </c>
      <c r="F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2790.93</v>
      </c>
      <c r="G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2812.24</v>
      </c>
      <c r="H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2733.09</v>
      </c>
      <c r="I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3039.25</v>
      </c>
      <c r="J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2842.22</v>
      </c>
      <c r="K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2779.33</v>
      </c>
      <c r="L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2779.69</v>
      </c>
      <c r="M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2797.38</v>
      </c>
      <c r="N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2777.09</v>
      </c>
      <c r="O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2779.3</v>
      </c>
      <c r="P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2780.31</v>
      </c>
      <c r="Q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2781.04</v>
      </c>
      <c r="R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2776.84</v>
      </c>
      <c r="S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2758.77</v>
      </c>
      <c r="T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2749.63</v>
      </c>
      <c r="U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2762.45</v>
      </c>
      <c r="V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2849.79</v>
      </c>
      <c r="W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2851.68</v>
      </c>
      <c r="X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2770.9</v>
      </c>
      <c r="Y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2843.13</v>
      </c>
    </row>
    <row r="66" spans="1:25" x14ac:dyDescent="0.2">
      <c r="A66" s="78">
        <f t="shared" si="1"/>
        <v>42931</v>
      </c>
      <c r="B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2767.89</v>
      </c>
      <c r="C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2736.67</v>
      </c>
      <c r="D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2732.4700000000003</v>
      </c>
      <c r="E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2729.7200000000003</v>
      </c>
      <c r="F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2785.68</v>
      </c>
      <c r="G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2810.24</v>
      </c>
      <c r="H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2730.2799999999997</v>
      </c>
      <c r="I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2742.14</v>
      </c>
      <c r="J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2873.41</v>
      </c>
      <c r="K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2762.85</v>
      </c>
      <c r="L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2753.84</v>
      </c>
      <c r="M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2766.04</v>
      </c>
      <c r="N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2766.3199999999997</v>
      </c>
      <c r="O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2767.08</v>
      </c>
      <c r="P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2767.5</v>
      </c>
      <c r="Q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2766.52</v>
      </c>
      <c r="R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2766.33</v>
      </c>
      <c r="S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2765.74</v>
      </c>
      <c r="T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2761.34</v>
      </c>
      <c r="U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2742.42</v>
      </c>
      <c r="V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2891.27</v>
      </c>
      <c r="W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2892.39</v>
      </c>
      <c r="X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2761.16</v>
      </c>
      <c r="Y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2875.17</v>
      </c>
    </row>
    <row r="67" spans="1:25" x14ac:dyDescent="0.2">
      <c r="A67" s="78">
        <f t="shared" si="1"/>
        <v>42932</v>
      </c>
      <c r="B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2782.95</v>
      </c>
      <c r="C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2739.39</v>
      </c>
      <c r="D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2732.86</v>
      </c>
      <c r="E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2731.36</v>
      </c>
      <c r="F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2809.21</v>
      </c>
      <c r="G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2835.56</v>
      </c>
      <c r="H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2729.23</v>
      </c>
      <c r="I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2732.73</v>
      </c>
      <c r="J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3048.68</v>
      </c>
      <c r="K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2847.62</v>
      </c>
      <c r="L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2760.31</v>
      </c>
      <c r="M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2760.67</v>
      </c>
      <c r="N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2760.76</v>
      </c>
      <c r="O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2760.87</v>
      </c>
      <c r="P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2825.17</v>
      </c>
      <c r="Q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2848.46</v>
      </c>
      <c r="R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2813.9</v>
      </c>
      <c r="S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2848.09</v>
      </c>
      <c r="T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2813.24</v>
      </c>
      <c r="U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2741.07</v>
      </c>
      <c r="V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2846.3599999999997</v>
      </c>
      <c r="W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2866.0099999999998</v>
      </c>
      <c r="X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2762.68</v>
      </c>
      <c r="Y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2813.71</v>
      </c>
    </row>
    <row r="68" spans="1:25" x14ac:dyDescent="0.2">
      <c r="A68" s="78">
        <f t="shared" si="1"/>
        <v>42933</v>
      </c>
      <c r="B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2755.26</v>
      </c>
      <c r="C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2734.37</v>
      </c>
      <c r="D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2739.61</v>
      </c>
      <c r="E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2739.6800000000003</v>
      </c>
      <c r="F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2812.37</v>
      </c>
      <c r="G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2858.4799999999996</v>
      </c>
      <c r="H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2768.83</v>
      </c>
      <c r="I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3039.6899999999996</v>
      </c>
      <c r="J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2878.7299999999996</v>
      </c>
      <c r="K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2781.19</v>
      </c>
      <c r="L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2782.4</v>
      </c>
      <c r="M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2804.63</v>
      </c>
      <c r="N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2783.05</v>
      </c>
      <c r="O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2784.44</v>
      </c>
      <c r="P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2785.06</v>
      </c>
      <c r="Q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2783.1</v>
      </c>
      <c r="R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2753.54</v>
      </c>
      <c r="S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2779.86</v>
      </c>
      <c r="T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2797.1099999999997</v>
      </c>
      <c r="U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2766.44</v>
      </c>
      <c r="V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2825.11</v>
      </c>
      <c r="W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2822.9</v>
      </c>
      <c r="X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2750.88</v>
      </c>
      <c r="Y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2853.0099999999998</v>
      </c>
    </row>
    <row r="69" spans="1:25" x14ac:dyDescent="0.2">
      <c r="A69" s="78">
        <f t="shared" si="1"/>
        <v>42934</v>
      </c>
      <c r="B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2751.07</v>
      </c>
      <c r="C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2734.24</v>
      </c>
      <c r="D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2728.7599999999998</v>
      </c>
      <c r="E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2729.01</v>
      </c>
      <c r="F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2728.98</v>
      </c>
      <c r="G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2768.86</v>
      </c>
      <c r="H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2733.23</v>
      </c>
      <c r="I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3011.8999999999996</v>
      </c>
      <c r="J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2878.49</v>
      </c>
      <c r="K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2779.93</v>
      </c>
      <c r="L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2836.72</v>
      </c>
      <c r="M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2857.8</v>
      </c>
      <c r="N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2857.6899999999996</v>
      </c>
      <c r="O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2857.99</v>
      </c>
      <c r="P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2870.1899999999996</v>
      </c>
      <c r="Q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2867.2599999999998</v>
      </c>
      <c r="R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2826.97</v>
      </c>
      <c r="S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2798.74</v>
      </c>
      <c r="T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2797.7</v>
      </c>
      <c r="U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2791.68</v>
      </c>
      <c r="V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2932.1899999999996</v>
      </c>
      <c r="W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2917.0099999999998</v>
      </c>
      <c r="X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2793.15</v>
      </c>
      <c r="Y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2920.87</v>
      </c>
    </row>
    <row r="70" spans="1:25" x14ac:dyDescent="0.2">
      <c r="A70" s="78">
        <f t="shared" si="1"/>
        <v>42935</v>
      </c>
      <c r="B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2752.69</v>
      </c>
      <c r="C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2733.05</v>
      </c>
      <c r="D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2727.59</v>
      </c>
      <c r="E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2728.64</v>
      </c>
      <c r="F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2790.01</v>
      </c>
      <c r="G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2811.8</v>
      </c>
      <c r="H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2731.06</v>
      </c>
      <c r="I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2949.5099999999998</v>
      </c>
      <c r="J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2766.25</v>
      </c>
      <c r="K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2843.91</v>
      </c>
      <c r="L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2968.43</v>
      </c>
      <c r="M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2992.79</v>
      </c>
      <c r="N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2993.21</v>
      </c>
      <c r="O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2995.42</v>
      </c>
      <c r="P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2999.3599999999997</v>
      </c>
      <c r="Q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2999.2</v>
      </c>
      <c r="R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2937.05</v>
      </c>
      <c r="S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2884.34</v>
      </c>
      <c r="T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2843.14</v>
      </c>
      <c r="U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2828.22</v>
      </c>
      <c r="V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2937.31</v>
      </c>
      <c r="W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2948.6</v>
      </c>
      <c r="X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2832.14</v>
      </c>
      <c r="Y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2855.63</v>
      </c>
    </row>
    <row r="71" spans="1:25" x14ac:dyDescent="0.2">
      <c r="A71" s="78">
        <f t="shared" si="1"/>
        <v>42936</v>
      </c>
      <c r="B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2754.14</v>
      </c>
      <c r="C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2735.77</v>
      </c>
      <c r="D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2729.66</v>
      </c>
      <c r="E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2729.99</v>
      </c>
      <c r="F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2739.97</v>
      </c>
      <c r="G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2769.43</v>
      </c>
      <c r="H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2733.48</v>
      </c>
      <c r="I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2915.29</v>
      </c>
      <c r="J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2755.2799999999997</v>
      </c>
      <c r="K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2891.2</v>
      </c>
      <c r="L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2987.33</v>
      </c>
      <c r="M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3013.2799999999997</v>
      </c>
      <c r="N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2993.02</v>
      </c>
      <c r="O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3014.87</v>
      </c>
      <c r="P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3024.1</v>
      </c>
      <c r="Q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3009.1</v>
      </c>
      <c r="R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2961.1</v>
      </c>
      <c r="S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2920.64</v>
      </c>
      <c r="T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2891.81</v>
      </c>
      <c r="U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2881.34</v>
      </c>
      <c r="V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3008.59</v>
      </c>
      <c r="W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2999.1899999999996</v>
      </c>
      <c r="X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2888.66</v>
      </c>
      <c r="Y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2933</v>
      </c>
    </row>
    <row r="72" spans="1:25" x14ac:dyDescent="0.2">
      <c r="A72" s="78">
        <f t="shared" si="1"/>
        <v>42937</v>
      </c>
      <c r="B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2761.74</v>
      </c>
      <c r="C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2734.19</v>
      </c>
      <c r="D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2729.67</v>
      </c>
      <c r="E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2730.19</v>
      </c>
      <c r="F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2739.92</v>
      </c>
      <c r="G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2769.56</v>
      </c>
      <c r="H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2732.49</v>
      </c>
      <c r="I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2915.5699999999997</v>
      </c>
      <c r="J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2753.44</v>
      </c>
      <c r="K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2881.06</v>
      </c>
      <c r="L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2979.87</v>
      </c>
      <c r="M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3009.23</v>
      </c>
      <c r="N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2985.96</v>
      </c>
      <c r="O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3004.3199999999997</v>
      </c>
      <c r="P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3011.97</v>
      </c>
      <c r="Q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3008.4399999999996</v>
      </c>
      <c r="R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2960.58</v>
      </c>
      <c r="S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2922.25</v>
      </c>
      <c r="T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2883.72</v>
      </c>
      <c r="U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2881.8999999999996</v>
      </c>
      <c r="V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3001.7999999999997</v>
      </c>
      <c r="W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3011.79</v>
      </c>
      <c r="X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2896.3</v>
      </c>
      <c r="Y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3016.8599999999997</v>
      </c>
    </row>
    <row r="73" spans="1:25" x14ac:dyDescent="0.2">
      <c r="A73" s="78">
        <f t="shared" si="1"/>
        <v>42938</v>
      </c>
      <c r="B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2807.7799999999997</v>
      </c>
      <c r="C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2758.55</v>
      </c>
      <c r="D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2737.97</v>
      </c>
      <c r="E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2729.63</v>
      </c>
      <c r="F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2727.75</v>
      </c>
      <c r="G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2698.05</v>
      </c>
      <c r="H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2728.3</v>
      </c>
      <c r="I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2780.85</v>
      </c>
      <c r="J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2755.75</v>
      </c>
      <c r="K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2864.54</v>
      </c>
      <c r="L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2904.12</v>
      </c>
      <c r="M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2941.68</v>
      </c>
      <c r="N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2904.89</v>
      </c>
      <c r="O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2932.42</v>
      </c>
      <c r="P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2933.16</v>
      </c>
      <c r="Q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2924.93</v>
      </c>
      <c r="R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2927.14</v>
      </c>
      <c r="S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2934.21</v>
      </c>
      <c r="T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2801.35</v>
      </c>
      <c r="U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2887.0199999999995</v>
      </c>
      <c r="V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2992.38</v>
      </c>
      <c r="W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2980.47</v>
      </c>
      <c r="X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2855.27</v>
      </c>
      <c r="Y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2748.3</v>
      </c>
    </row>
    <row r="74" spans="1:25" x14ac:dyDescent="0.2">
      <c r="A74" s="78">
        <f t="shared" si="1"/>
        <v>42939</v>
      </c>
      <c r="B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2803.91</v>
      </c>
      <c r="C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2762.02</v>
      </c>
      <c r="D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2735.54</v>
      </c>
      <c r="E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2725.41</v>
      </c>
      <c r="F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2725.69</v>
      </c>
      <c r="G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2728</v>
      </c>
      <c r="H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2724.47</v>
      </c>
      <c r="I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2736.24</v>
      </c>
      <c r="J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2740.04</v>
      </c>
      <c r="K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2772.29</v>
      </c>
      <c r="L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2854.6099999999997</v>
      </c>
      <c r="M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2886.43</v>
      </c>
      <c r="N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2851.08</v>
      </c>
      <c r="O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2878.2999999999997</v>
      </c>
      <c r="P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2854.62</v>
      </c>
      <c r="Q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2854.02</v>
      </c>
      <c r="R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2854.72</v>
      </c>
      <c r="S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2864.9399999999996</v>
      </c>
      <c r="T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2813.85</v>
      </c>
      <c r="U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2889.25</v>
      </c>
      <c r="V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3012.79</v>
      </c>
      <c r="W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2992.3999999999996</v>
      </c>
      <c r="X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2886.97</v>
      </c>
      <c r="Y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2754.68</v>
      </c>
    </row>
    <row r="75" spans="1:25" x14ac:dyDescent="0.2">
      <c r="A75" s="78">
        <f t="shared" si="1"/>
        <v>42940</v>
      </c>
      <c r="B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2767.14</v>
      </c>
      <c r="C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2737.7</v>
      </c>
      <c r="D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2729.28</v>
      </c>
      <c r="E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2726.36</v>
      </c>
      <c r="F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2720.94</v>
      </c>
      <c r="G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2720.94</v>
      </c>
      <c r="H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2730.99</v>
      </c>
      <c r="I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2893.2</v>
      </c>
      <c r="J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2753.54</v>
      </c>
      <c r="K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2907.62</v>
      </c>
      <c r="L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2989.35</v>
      </c>
      <c r="M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3042.71</v>
      </c>
      <c r="N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3011.09</v>
      </c>
      <c r="O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3038.72</v>
      </c>
      <c r="P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3004.46</v>
      </c>
      <c r="Q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3033.8599999999997</v>
      </c>
      <c r="R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2961.5099999999998</v>
      </c>
      <c r="S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2924.49</v>
      </c>
      <c r="T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2878.29</v>
      </c>
      <c r="U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2843.1899999999996</v>
      </c>
      <c r="V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2959.3</v>
      </c>
      <c r="W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2933.37</v>
      </c>
      <c r="X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2826.47</v>
      </c>
      <c r="Y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2843.96</v>
      </c>
    </row>
    <row r="76" spans="1:25" x14ac:dyDescent="0.2">
      <c r="A76" s="78">
        <f t="shared" si="1"/>
        <v>42941</v>
      </c>
      <c r="B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2768.1800000000003</v>
      </c>
      <c r="C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2736.8</v>
      </c>
      <c r="D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2728.79</v>
      </c>
      <c r="E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2726.62</v>
      </c>
      <c r="F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2730.23</v>
      </c>
      <c r="G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2730.82</v>
      </c>
      <c r="H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2732.88</v>
      </c>
      <c r="I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2893.42</v>
      </c>
      <c r="J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2746.48</v>
      </c>
      <c r="K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2835.2599999999998</v>
      </c>
      <c r="L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2917.21</v>
      </c>
      <c r="M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2937.46</v>
      </c>
      <c r="N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2933.81</v>
      </c>
      <c r="O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2935.46</v>
      </c>
      <c r="P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2934.95</v>
      </c>
      <c r="Q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2937.63</v>
      </c>
      <c r="R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2909.12</v>
      </c>
      <c r="S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2858.8999999999996</v>
      </c>
      <c r="T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2823.38</v>
      </c>
      <c r="U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2846.01</v>
      </c>
      <c r="V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2957.5099999999998</v>
      </c>
      <c r="W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2956.41</v>
      </c>
      <c r="X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2848.56</v>
      </c>
      <c r="Y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2876.81</v>
      </c>
    </row>
    <row r="77" spans="1:25" x14ac:dyDescent="0.2">
      <c r="A77" s="78">
        <f t="shared" si="1"/>
        <v>42942</v>
      </c>
      <c r="B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2754.55</v>
      </c>
      <c r="C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2732.73</v>
      </c>
      <c r="D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2730.19</v>
      </c>
      <c r="E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2730.55</v>
      </c>
      <c r="F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2750.01</v>
      </c>
      <c r="G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2739.95</v>
      </c>
      <c r="H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2731.91</v>
      </c>
      <c r="I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2950.64</v>
      </c>
      <c r="J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2766.79</v>
      </c>
      <c r="K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2789.55</v>
      </c>
      <c r="L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2910.66</v>
      </c>
      <c r="M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2932.85</v>
      </c>
      <c r="N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2875.91</v>
      </c>
      <c r="O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2896.84</v>
      </c>
      <c r="P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2932</v>
      </c>
      <c r="Q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2931.67</v>
      </c>
      <c r="R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2859.2799999999997</v>
      </c>
      <c r="S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2796.07</v>
      </c>
      <c r="T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2769.35</v>
      </c>
      <c r="U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2789.88</v>
      </c>
      <c r="V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2944.45</v>
      </c>
      <c r="W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2921.88</v>
      </c>
      <c r="X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2781.45</v>
      </c>
      <c r="Y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2815.24</v>
      </c>
    </row>
    <row r="78" spans="1:25" x14ac:dyDescent="0.2">
      <c r="A78" s="78">
        <f t="shared" si="1"/>
        <v>42943</v>
      </c>
      <c r="B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2765.16</v>
      </c>
      <c r="C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2735.55</v>
      </c>
      <c r="D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2732.1</v>
      </c>
      <c r="E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2730.75</v>
      </c>
      <c r="F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2791.2799999999997</v>
      </c>
      <c r="G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2769.62</v>
      </c>
      <c r="H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2733.51</v>
      </c>
      <c r="I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2950.45</v>
      </c>
      <c r="J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2819.9</v>
      </c>
      <c r="K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2892.3</v>
      </c>
      <c r="L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2967.6499999999996</v>
      </c>
      <c r="M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3033.64</v>
      </c>
      <c r="N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2997.0099999999998</v>
      </c>
      <c r="O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3013.6</v>
      </c>
      <c r="P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3022.24</v>
      </c>
      <c r="Q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3039.6</v>
      </c>
      <c r="R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2945.54</v>
      </c>
      <c r="S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2922.04</v>
      </c>
      <c r="T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2897.05</v>
      </c>
      <c r="U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2895.47</v>
      </c>
      <c r="V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2992.02</v>
      </c>
      <c r="W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3005.3199999999997</v>
      </c>
      <c r="X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2816.67</v>
      </c>
      <c r="Y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2950.5</v>
      </c>
    </row>
    <row r="79" spans="1:25" x14ac:dyDescent="0.2">
      <c r="A79" s="78">
        <f t="shared" si="1"/>
        <v>42944</v>
      </c>
      <c r="B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2771.33</v>
      </c>
      <c r="C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2737.06</v>
      </c>
      <c r="D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2732.32</v>
      </c>
      <c r="E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2730.9300000000003</v>
      </c>
      <c r="F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2790.19</v>
      </c>
      <c r="G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2768.86</v>
      </c>
      <c r="H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2735.85</v>
      </c>
      <c r="I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2949.8999999999996</v>
      </c>
      <c r="J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2819.82</v>
      </c>
      <c r="K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2895.7799999999997</v>
      </c>
      <c r="L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2973.21</v>
      </c>
      <c r="M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3045.75</v>
      </c>
      <c r="N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3011.09</v>
      </c>
      <c r="O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3048.84</v>
      </c>
      <c r="P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3081.66</v>
      </c>
      <c r="Q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3116.74</v>
      </c>
      <c r="R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2971.38</v>
      </c>
      <c r="S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2926.1</v>
      </c>
      <c r="T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2825.82</v>
      </c>
      <c r="U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2833.1</v>
      </c>
      <c r="V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2991.6</v>
      </c>
      <c r="W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2952.95</v>
      </c>
      <c r="X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2822.0299999999997</v>
      </c>
      <c r="Y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2989.37</v>
      </c>
    </row>
    <row r="80" spans="1:25" x14ac:dyDescent="0.2">
      <c r="A80" s="78">
        <f t="shared" si="1"/>
        <v>42945</v>
      </c>
      <c r="B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2811.86</v>
      </c>
      <c r="C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2753.9300000000003</v>
      </c>
      <c r="D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2738.81</v>
      </c>
      <c r="E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2732.05</v>
      </c>
      <c r="F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2739.55</v>
      </c>
      <c r="G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2797.81</v>
      </c>
      <c r="H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2732.32</v>
      </c>
      <c r="I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2777.51</v>
      </c>
      <c r="J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2761.36</v>
      </c>
      <c r="K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2843.59</v>
      </c>
      <c r="L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2918.8199999999997</v>
      </c>
      <c r="M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2959.56</v>
      </c>
      <c r="N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2956.1499999999996</v>
      </c>
      <c r="O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2958.71</v>
      </c>
      <c r="P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2956.3999999999996</v>
      </c>
      <c r="Q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2956.89</v>
      </c>
      <c r="R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2947.6</v>
      </c>
      <c r="S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2927.41</v>
      </c>
      <c r="T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2865.21</v>
      </c>
      <c r="U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2868.5099999999998</v>
      </c>
      <c r="V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3026.45</v>
      </c>
      <c r="W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2987.87</v>
      </c>
      <c r="X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2853.05</v>
      </c>
      <c r="Y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2762.12</v>
      </c>
    </row>
    <row r="81" spans="1:27" x14ac:dyDescent="0.2">
      <c r="A81" s="78">
        <f t="shared" ref="A81:A82" si="2">A44</f>
        <v>42946</v>
      </c>
      <c r="B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2788.33</v>
      </c>
      <c r="C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2743.39</v>
      </c>
      <c r="D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2730.16</v>
      </c>
      <c r="E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2727.8599999999997</v>
      </c>
      <c r="F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2717.89</v>
      </c>
      <c r="G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2797.69</v>
      </c>
      <c r="H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2717.43</v>
      </c>
      <c r="I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2725.18</v>
      </c>
      <c r="J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2738.24</v>
      </c>
      <c r="K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2767.4700000000003</v>
      </c>
      <c r="L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2826.47</v>
      </c>
      <c r="M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2827.66</v>
      </c>
      <c r="N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2829.09</v>
      </c>
      <c r="O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2829.41</v>
      </c>
      <c r="P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2830.33</v>
      </c>
      <c r="Q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2830.98</v>
      </c>
      <c r="R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2826.1</v>
      </c>
      <c r="S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2791.2799999999997</v>
      </c>
      <c r="T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2825.54</v>
      </c>
      <c r="U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2838.54</v>
      </c>
      <c r="V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2998.95</v>
      </c>
      <c r="W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2974.46</v>
      </c>
      <c r="X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2858.3599999999997</v>
      </c>
      <c r="Y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2741.77</v>
      </c>
    </row>
    <row r="82" spans="1:27" x14ac:dyDescent="0.2">
      <c r="A82" s="78">
        <f t="shared" si="2"/>
        <v>42947</v>
      </c>
      <c r="B82" s="13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2755.73</v>
      </c>
      <c r="C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2731.7799999999997</v>
      </c>
      <c r="D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2730.26</v>
      </c>
      <c r="E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2721.1099999999997</v>
      </c>
      <c r="F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2812</v>
      </c>
      <c r="G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2811.92</v>
      </c>
      <c r="H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2703.15</v>
      </c>
      <c r="I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2987.1499999999996</v>
      </c>
      <c r="J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2820.0699999999997</v>
      </c>
      <c r="K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2849.71</v>
      </c>
      <c r="L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2919.67</v>
      </c>
      <c r="M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2974.72</v>
      </c>
      <c r="N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2950.54</v>
      </c>
      <c r="O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2970.38</v>
      </c>
      <c r="P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2988.21</v>
      </c>
      <c r="Q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3000.9399999999996</v>
      </c>
      <c r="R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2905.97</v>
      </c>
      <c r="S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2865.34</v>
      </c>
      <c r="T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2795.21</v>
      </c>
      <c r="U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2805.08</v>
      </c>
      <c r="V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2924.2699999999995</v>
      </c>
      <c r="W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2892.18</v>
      </c>
      <c r="X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2774.42</v>
      </c>
      <c r="Y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2771.75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5" t="s">
        <v>48</v>
      </c>
      <c r="B85" s="186" t="s">
        <v>121</v>
      </c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8"/>
    </row>
    <row r="86" spans="1:27" ht="12.75" x14ac:dyDescent="0.2">
      <c r="A86" s="176"/>
      <c r="B86" s="189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1"/>
    </row>
    <row r="87" spans="1:27" ht="12.75" customHeight="1" x14ac:dyDescent="0.2">
      <c r="A87" s="176"/>
      <c r="B87" s="178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0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7"/>
      <c r="B88" s="17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1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42917</v>
      </c>
      <c r="B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2731.89</v>
      </c>
      <c r="C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2686.7799999999997</v>
      </c>
      <c r="D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2680.64</v>
      </c>
      <c r="E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2677.5</v>
      </c>
      <c r="F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2739.44</v>
      </c>
      <c r="G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2739.32</v>
      </c>
      <c r="H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2676.8199999999997</v>
      </c>
      <c r="I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2681.04</v>
      </c>
      <c r="J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2788.12</v>
      </c>
      <c r="K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2690.8</v>
      </c>
      <c r="L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2701.25</v>
      </c>
      <c r="M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2701.98</v>
      </c>
      <c r="N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2701.77</v>
      </c>
      <c r="O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2702.06</v>
      </c>
      <c r="P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2703.4</v>
      </c>
      <c r="Q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2704.19</v>
      </c>
      <c r="R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2703.35</v>
      </c>
      <c r="S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2701.79</v>
      </c>
      <c r="T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2706.04</v>
      </c>
      <c r="U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2705.97</v>
      </c>
      <c r="V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2751.16</v>
      </c>
      <c r="W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2798.77</v>
      </c>
      <c r="X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2700.81</v>
      </c>
      <c r="Y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2705.84</v>
      </c>
      <c r="AA89" s="79"/>
    </row>
    <row r="90" spans="1:27" x14ac:dyDescent="0.2">
      <c r="A90" s="78">
        <f t="shared" si="3"/>
        <v>42918</v>
      </c>
      <c r="B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2725.69</v>
      </c>
      <c r="C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2691.79</v>
      </c>
      <c r="D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2679.06</v>
      </c>
      <c r="E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2728.17</v>
      </c>
      <c r="F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2776.69</v>
      </c>
      <c r="G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2739.4700000000003</v>
      </c>
      <c r="H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2704.93</v>
      </c>
      <c r="I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2679.03</v>
      </c>
      <c r="J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2887.5299999999997</v>
      </c>
      <c r="K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2811.1</v>
      </c>
      <c r="L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2744.94</v>
      </c>
      <c r="M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2724.88</v>
      </c>
      <c r="N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2724.87</v>
      </c>
      <c r="O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2705.49</v>
      </c>
      <c r="P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2705.51</v>
      </c>
      <c r="Q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2724.8</v>
      </c>
      <c r="R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2724.39</v>
      </c>
      <c r="S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2745.07</v>
      </c>
      <c r="T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2705.6</v>
      </c>
      <c r="U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2694.84</v>
      </c>
      <c r="V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2844.75</v>
      </c>
      <c r="W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2852.74</v>
      </c>
      <c r="X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2706.54</v>
      </c>
      <c r="Y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2725.2799999999997</v>
      </c>
    </row>
    <row r="91" spans="1:27" x14ac:dyDescent="0.2">
      <c r="A91" s="78">
        <f t="shared" si="3"/>
        <v>42919</v>
      </c>
      <c r="B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2694.72</v>
      </c>
      <c r="C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2678.92</v>
      </c>
      <c r="D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2685.12</v>
      </c>
      <c r="E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2753.57</v>
      </c>
      <c r="F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2820.78</v>
      </c>
      <c r="G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2796.83</v>
      </c>
      <c r="H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2712.12</v>
      </c>
      <c r="I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2882.6899999999996</v>
      </c>
      <c r="J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2739.6</v>
      </c>
      <c r="K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2711.75</v>
      </c>
      <c r="L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2792.0699999999997</v>
      </c>
      <c r="M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2793.61</v>
      </c>
      <c r="N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2793.74</v>
      </c>
      <c r="O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2796.1099999999997</v>
      </c>
      <c r="P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2736.44</v>
      </c>
      <c r="Q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2704.55</v>
      </c>
      <c r="R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2706.29</v>
      </c>
      <c r="S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2699.35</v>
      </c>
      <c r="T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2723.09</v>
      </c>
      <c r="U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2693.81</v>
      </c>
      <c r="V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2791.7</v>
      </c>
      <c r="W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2799.29</v>
      </c>
      <c r="X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2701.3599999999997</v>
      </c>
      <c r="Y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2761.65</v>
      </c>
    </row>
    <row r="92" spans="1:27" x14ac:dyDescent="0.2">
      <c r="A92" s="78">
        <f t="shared" si="3"/>
        <v>42920</v>
      </c>
      <c r="B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2686.65</v>
      </c>
      <c r="C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2667.67</v>
      </c>
      <c r="D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2667.44</v>
      </c>
      <c r="E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2732.69</v>
      </c>
      <c r="F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2732.3199999999997</v>
      </c>
      <c r="G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2732.1</v>
      </c>
      <c r="H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2678.29</v>
      </c>
      <c r="I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2905.46</v>
      </c>
      <c r="J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2759.26</v>
      </c>
      <c r="K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2702.15</v>
      </c>
      <c r="L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2702.22</v>
      </c>
      <c r="M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2701.94</v>
      </c>
      <c r="N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2702.01</v>
      </c>
      <c r="O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2704.45</v>
      </c>
      <c r="P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2736.14</v>
      </c>
      <c r="Q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2703.7200000000003</v>
      </c>
      <c r="R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2704.09</v>
      </c>
      <c r="S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2695.85</v>
      </c>
      <c r="T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2679.11</v>
      </c>
      <c r="U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2693.59</v>
      </c>
      <c r="V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2799.65</v>
      </c>
      <c r="W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2804.8</v>
      </c>
      <c r="X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2707.63</v>
      </c>
      <c r="Y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2788.21</v>
      </c>
    </row>
    <row r="93" spans="1:27" x14ac:dyDescent="0.2">
      <c r="A93" s="78">
        <f t="shared" si="3"/>
        <v>42921</v>
      </c>
      <c r="B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2692.68</v>
      </c>
      <c r="C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2678.52</v>
      </c>
      <c r="D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2677.51</v>
      </c>
      <c r="E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2676.7799999999997</v>
      </c>
      <c r="F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2732.62</v>
      </c>
      <c r="G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2752.4700000000003</v>
      </c>
      <c r="H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2678.4</v>
      </c>
      <c r="I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2882.81</v>
      </c>
      <c r="J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2699.43</v>
      </c>
      <c r="K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2739.2200000000003</v>
      </c>
      <c r="L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2830.56</v>
      </c>
      <c r="M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2870.91</v>
      </c>
      <c r="N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2871</v>
      </c>
      <c r="O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2878.8199999999997</v>
      </c>
      <c r="P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2879.8599999999997</v>
      </c>
      <c r="Q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2880.89</v>
      </c>
      <c r="R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2817.67</v>
      </c>
      <c r="S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2773.76</v>
      </c>
      <c r="T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2770.49</v>
      </c>
      <c r="U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2716.0299999999997</v>
      </c>
      <c r="V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2833.81</v>
      </c>
      <c r="W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2897.2799999999997</v>
      </c>
      <c r="X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2796.21</v>
      </c>
      <c r="Y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2829.94</v>
      </c>
    </row>
    <row r="94" spans="1:27" x14ac:dyDescent="0.2">
      <c r="A94" s="78">
        <f t="shared" si="3"/>
        <v>42922</v>
      </c>
      <c r="B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2682.72</v>
      </c>
      <c r="C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2677.0699999999997</v>
      </c>
      <c r="D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2670.89</v>
      </c>
      <c r="E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2667.36</v>
      </c>
      <c r="F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2732.7</v>
      </c>
      <c r="G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2712.94</v>
      </c>
      <c r="H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2677.39</v>
      </c>
      <c r="I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2830.02</v>
      </c>
      <c r="J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2699.73</v>
      </c>
      <c r="K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2740.7</v>
      </c>
      <c r="L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2742.85</v>
      </c>
      <c r="M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2742.73</v>
      </c>
      <c r="N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2741.33</v>
      </c>
      <c r="O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2746.31</v>
      </c>
      <c r="P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2748.5099999999998</v>
      </c>
      <c r="Q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2749.52</v>
      </c>
      <c r="R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2741.35</v>
      </c>
      <c r="S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2712</v>
      </c>
      <c r="T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2709.93</v>
      </c>
      <c r="U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2716.25</v>
      </c>
      <c r="V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2838.51</v>
      </c>
      <c r="W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2859.8399999999997</v>
      </c>
      <c r="X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2760.26</v>
      </c>
      <c r="Y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2829.79</v>
      </c>
    </row>
    <row r="95" spans="1:27" x14ac:dyDescent="0.2">
      <c r="A95" s="78">
        <f t="shared" si="3"/>
        <v>42923</v>
      </c>
      <c r="B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2686.93</v>
      </c>
      <c r="C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2675.96</v>
      </c>
      <c r="D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2670.44</v>
      </c>
      <c r="E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2667.41</v>
      </c>
      <c r="F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2667.52</v>
      </c>
      <c r="G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2676.46</v>
      </c>
      <c r="H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2677.96</v>
      </c>
      <c r="I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2850.9799999999996</v>
      </c>
      <c r="J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2710.63</v>
      </c>
      <c r="K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2709.38</v>
      </c>
      <c r="L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2763.04</v>
      </c>
      <c r="M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2764.1</v>
      </c>
      <c r="N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2744.9300000000003</v>
      </c>
      <c r="O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2746.59</v>
      </c>
      <c r="P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2747.3599999999997</v>
      </c>
      <c r="Q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2738.08</v>
      </c>
      <c r="R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2730.82</v>
      </c>
      <c r="S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2706.34</v>
      </c>
      <c r="T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2702.59</v>
      </c>
      <c r="U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2722.41</v>
      </c>
      <c r="V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2806.9</v>
      </c>
      <c r="W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2833.21</v>
      </c>
      <c r="X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2716.31</v>
      </c>
      <c r="Y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2756.19</v>
      </c>
    </row>
    <row r="96" spans="1:27" x14ac:dyDescent="0.2">
      <c r="A96" s="78">
        <f t="shared" si="3"/>
        <v>42924</v>
      </c>
      <c r="B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2708.4700000000003</v>
      </c>
      <c r="C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2693.56</v>
      </c>
      <c r="D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2678.2799999999997</v>
      </c>
      <c r="E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2675.33</v>
      </c>
      <c r="F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2674.48</v>
      </c>
      <c r="G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2676.92</v>
      </c>
      <c r="H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2679.61</v>
      </c>
      <c r="I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2684.7</v>
      </c>
      <c r="J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2724.95</v>
      </c>
      <c r="K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2700.91</v>
      </c>
      <c r="L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2718</v>
      </c>
      <c r="M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2720.29</v>
      </c>
      <c r="N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2718.69</v>
      </c>
      <c r="O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2716.91</v>
      </c>
      <c r="P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2716.86</v>
      </c>
      <c r="Q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2701.76</v>
      </c>
      <c r="R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2701.71</v>
      </c>
      <c r="S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2701.06</v>
      </c>
      <c r="T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2700.62</v>
      </c>
      <c r="U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2700.71</v>
      </c>
      <c r="V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2833.92</v>
      </c>
      <c r="W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2847.1099999999997</v>
      </c>
      <c r="X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2727.82</v>
      </c>
      <c r="Y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2696.0299999999997</v>
      </c>
    </row>
    <row r="97" spans="1:25" x14ac:dyDescent="0.2">
      <c r="A97" s="78">
        <f t="shared" si="3"/>
        <v>42925</v>
      </c>
      <c r="B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2748.09</v>
      </c>
      <c r="C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2694.04</v>
      </c>
      <c r="D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2678.37</v>
      </c>
      <c r="E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2676.7799999999997</v>
      </c>
      <c r="F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2676.0299999999997</v>
      </c>
      <c r="G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2676.0699999999997</v>
      </c>
      <c r="H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2673.02</v>
      </c>
      <c r="I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2670.74</v>
      </c>
      <c r="J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2724.87</v>
      </c>
      <c r="K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2690.73</v>
      </c>
      <c r="L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2697.64</v>
      </c>
      <c r="M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2698.71</v>
      </c>
      <c r="N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2698.66</v>
      </c>
      <c r="O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2698.62</v>
      </c>
      <c r="P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2698.6</v>
      </c>
      <c r="Q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2698.44</v>
      </c>
      <c r="R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2698.17</v>
      </c>
      <c r="S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2697.95</v>
      </c>
      <c r="T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2690.96</v>
      </c>
      <c r="U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2694.12</v>
      </c>
      <c r="V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2790.87</v>
      </c>
      <c r="W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2805.63</v>
      </c>
      <c r="X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2710.31</v>
      </c>
      <c r="Y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2686.9</v>
      </c>
    </row>
    <row r="98" spans="1:25" x14ac:dyDescent="0.2">
      <c r="A98" s="78">
        <f t="shared" si="3"/>
        <v>42926</v>
      </c>
      <c r="B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2698.51</v>
      </c>
      <c r="C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2681.3199999999997</v>
      </c>
      <c r="D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2677.36</v>
      </c>
      <c r="E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2674.41</v>
      </c>
      <c r="F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2675.58</v>
      </c>
      <c r="G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2677.99</v>
      </c>
      <c r="H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2678.76</v>
      </c>
      <c r="I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2942.87</v>
      </c>
      <c r="J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2711.06</v>
      </c>
      <c r="K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2708.54</v>
      </c>
      <c r="L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2717.98</v>
      </c>
      <c r="M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2718.27</v>
      </c>
      <c r="N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2717.74</v>
      </c>
      <c r="O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2718.44</v>
      </c>
      <c r="P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2718.42</v>
      </c>
      <c r="Q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2718.54</v>
      </c>
      <c r="R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2716.08</v>
      </c>
      <c r="S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2706.15</v>
      </c>
      <c r="T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2702.08</v>
      </c>
      <c r="U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2699.01</v>
      </c>
      <c r="V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2775.3</v>
      </c>
      <c r="W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2798.76</v>
      </c>
      <c r="X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2712.11</v>
      </c>
      <c r="Y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2764.24</v>
      </c>
    </row>
    <row r="99" spans="1:25" x14ac:dyDescent="0.2">
      <c r="A99" s="78">
        <f t="shared" si="3"/>
        <v>42927</v>
      </c>
      <c r="B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2689.36</v>
      </c>
      <c r="C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2642.41</v>
      </c>
      <c r="D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2667.6</v>
      </c>
      <c r="E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2667.65</v>
      </c>
      <c r="F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2713.17</v>
      </c>
      <c r="G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2732.95</v>
      </c>
      <c r="H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2678.94</v>
      </c>
      <c r="I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2942.18</v>
      </c>
      <c r="J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2760.69</v>
      </c>
      <c r="K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2719.89</v>
      </c>
      <c r="L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2730.64</v>
      </c>
      <c r="M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2738.33</v>
      </c>
      <c r="N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2728.79</v>
      </c>
      <c r="O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2721.01</v>
      </c>
      <c r="P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2720.71</v>
      </c>
      <c r="Q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2721.0699999999997</v>
      </c>
      <c r="R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2719.16</v>
      </c>
      <c r="S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2702.87</v>
      </c>
      <c r="T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2700.63</v>
      </c>
      <c r="U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2705.05</v>
      </c>
      <c r="V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2798.94</v>
      </c>
      <c r="W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2808.47</v>
      </c>
      <c r="X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2714.25</v>
      </c>
      <c r="Y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2772.52</v>
      </c>
    </row>
    <row r="100" spans="1:25" x14ac:dyDescent="0.2">
      <c r="A100" s="78">
        <f t="shared" si="3"/>
        <v>42928</v>
      </c>
      <c r="B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2681.84</v>
      </c>
      <c r="C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2651.13</v>
      </c>
      <c r="D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2668</v>
      </c>
      <c r="E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2685.7200000000003</v>
      </c>
      <c r="F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2713.68</v>
      </c>
      <c r="G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2775.11</v>
      </c>
      <c r="H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2732.41</v>
      </c>
      <c r="I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2967.47</v>
      </c>
      <c r="J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2815.8599999999997</v>
      </c>
      <c r="K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2718.49</v>
      </c>
      <c r="L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2719.11</v>
      </c>
      <c r="M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2718.37</v>
      </c>
      <c r="N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2718.13</v>
      </c>
      <c r="O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2718.5</v>
      </c>
      <c r="P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2719.02</v>
      </c>
      <c r="Q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2719.83</v>
      </c>
      <c r="R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2717.64</v>
      </c>
      <c r="S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2702.23</v>
      </c>
      <c r="T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2700.27</v>
      </c>
      <c r="U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2705.23</v>
      </c>
      <c r="V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2774.05</v>
      </c>
      <c r="W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2769.91</v>
      </c>
      <c r="X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2711.31</v>
      </c>
      <c r="Y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2744.24</v>
      </c>
    </row>
    <row r="101" spans="1:25" x14ac:dyDescent="0.2">
      <c r="A101" s="78">
        <f t="shared" si="3"/>
        <v>42929</v>
      </c>
      <c r="B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2682.54</v>
      </c>
      <c r="C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2658.58</v>
      </c>
      <c r="D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2667.81</v>
      </c>
      <c r="E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2685.34</v>
      </c>
      <c r="F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2713.34</v>
      </c>
      <c r="G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2775.12</v>
      </c>
      <c r="H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2693.85</v>
      </c>
      <c r="I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2966.9799999999996</v>
      </c>
      <c r="J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2781.59</v>
      </c>
      <c r="K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2719.19</v>
      </c>
      <c r="L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2738.33</v>
      </c>
      <c r="M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2745.96</v>
      </c>
      <c r="N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2719.93</v>
      </c>
      <c r="O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2723.17</v>
      </c>
      <c r="P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2723.37</v>
      </c>
      <c r="Q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2723.63</v>
      </c>
      <c r="R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2721.05</v>
      </c>
      <c r="S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2702.42</v>
      </c>
      <c r="T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2707.68</v>
      </c>
      <c r="U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2704.79</v>
      </c>
      <c r="V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2790.2200000000003</v>
      </c>
      <c r="W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2786.89</v>
      </c>
      <c r="X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2712.5299999999997</v>
      </c>
      <c r="Y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2783.7799999999997</v>
      </c>
    </row>
    <row r="102" spans="1:25" x14ac:dyDescent="0.2">
      <c r="A102" s="78">
        <f t="shared" si="3"/>
        <v>42930</v>
      </c>
      <c r="B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2681.81</v>
      </c>
      <c r="C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2674.89</v>
      </c>
      <c r="D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2674.45</v>
      </c>
      <c r="E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2685.48</v>
      </c>
      <c r="F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2733.3199999999997</v>
      </c>
      <c r="G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2753.37</v>
      </c>
      <c r="H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2678.88</v>
      </c>
      <c r="I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2967.0299999999997</v>
      </c>
      <c r="J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2781.59</v>
      </c>
      <c r="K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2722.4</v>
      </c>
      <c r="L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2722.74</v>
      </c>
      <c r="M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2739.39</v>
      </c>
      <c r="N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2720.3</v>
      </c>
      <c r="O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2722.37</v>
      </c>
      <c r="P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2723.32</v>
      </c>
      <c r="Q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2724.01</v>
      </c>
      <c r="R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2720.06</v>
      </c>
      <c r="S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2703.05</v>
      </c>
      <c r="T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2694.44</v>
      </c>
      <c r="U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2706.51</v>
      </c>
      <c r="V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2788.72</v>
      </c>
      <c r="W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2790.5</v>
      </c>
      <c r="X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2714.47</v>
      </c>
      <c r="Y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2782.45</v>
      </c>
    </row>
    <row r="103" spans="1:25" x14ac:dyDescent="0.2">
      <c r="A103" s="78">
        <f t="shared" si="3"/>
        <v>42931</v>
      </c>
      <c r="B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2711.63</v>
      </c>
      <c r="C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2682.25</v>
      </c>
      <c r="D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2678.29</v>
      </c>
      <c r="E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2675.71</v>
      </c>
      <c r="F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2728.37</v>
      </c>
      <c r="G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2751.49</v>
      </c>
      <c r="H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2676.24</v>
      </c>
      <c r="I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2687.4</v>
      </c>
      <c r="J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2810.95</v>
      </c>
      <c r="K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2706.89</v>
      </c>
      <c r="L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2698.41</v>
      </c>
      <c r="M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2709.89</v>
      </c>
      <c r="N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2710.16</v>
      </c>
      <c r="O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2710.87</v>
      </c>
      <c r="P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2711.27</v>
      </c>
      <c r="Q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2710.34</v>
      </c>
      <c r="R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2710.17</v>
      </c>
      <c r="S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2709.62</v>
      </c>
      <c r="T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2705.4700000000003</v>
      </c>
      <c r="U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2687.66</v>
      </c>
      <c r="V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2827.76</v>
      </c>
      <c r="W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2828.81</v>
      </c>
      <c r="X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2705.3</v>
      </c>
      <c r="Y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2812.6</v>
      </c>
    </row>
    <row r="104" spans="1:25" x14ac:dyDescent="0.2">
      <c r="A104" s="78">
        <f t="shared" si="3"/>
        <v>42932</v>
      </c>
      <c r="B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2725.81</v>
      </c>
      <c r="C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2684.81</v>
      </c>
      <c r="D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2678.66</v>
      </c>
      <c r="E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2677.26</v>
      </c>
      <c r="F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2750.52</v>
      </c>
      <c r="G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2775.33</v>
      </c>
      <c r="H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2675.25</v>
      </c>
      <c r="I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2678.55</v>
      </c>
      <c r="J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2975.91</v>
      </c>
      <c r="K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2786.68</v>
      </c>
      <c r="L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2704.5</v>
      </c>
      <c r="M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2704.84</v>
      </c>
      <c r="N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2704.92</v>
      </c>
      <c r="O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2705.02</v>
      </c>
      <c r="P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2765.54</v>
      </c>
      <c r="Q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2787.46</v>
      </c>
      <c r="R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2754.94</v>
      </c>
      <c r="S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2787.12</v>
      </c>
      <c r="T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2754.32</v>
      </c>
      <c r="U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2686.39</v>
      </c>
      <c r="V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2785.49</v>
      </c>
      <c r="W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2803.98</v>
      </c>
      <c r="X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2706.73</v>
      </c>
      <c r="Y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2754.76</v>
      </c>
    </row>
    <row r="105" spans="1:25" x14ac:dyDescent="0.2">
      <c r="A105" s="78">
        <f t="shared" si="3"/>
        <v>42933</v>
      </c>
      <c r="B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2699.75</v>
      </c>
      <c r="C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2680.08</v>
      </c>
      <c r="D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2685.02</v>
      </c>
      <c r="E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2685.09</v>
      </c>
      <c r="F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2753.5</v>
      </c>
      <c r="G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2796.9</v>
      </c>
      <c r="H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2712.52</v>
      </c>
      <c r="I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2967.45</v>
      </c>
      <c r="J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2815.96</v>
      </c>
      <c r="K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2724.15</v>
      </c>
      <c r="L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2725.29</v>
      </c>
      <c r="M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2746.21</v>
      </c>
      <c r="N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2725.91</v>
      </c>
      <c r="O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2727.21</v>
      </c>
      <c r="P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2727.8</v>
      </c>
      <c r="Q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2725.95</v>
      </c>
      <c r="R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2698.13</v>
      </c>
      <c r="S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2722.91</v>
      </c>
      <c r="T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2739.14</v>
      </c>
      <c r="U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2710.27</v>
      </c>
      <c r="V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2765.49</v>
      </c>
      <c r="W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2763.41</v>
      </c>
      <c r="X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2695.62</v>
      </c>
      <c r="Y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2791.74</v>
      </c>
    </row>
    <row r="106" spans="1:25" x14ac:dyDescent="0.2">
      <c r="A106" s="78">
        <f t="shared" si="3"/>
        <v>42934</v>
      </c>
      <c r="B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2695.81</v>
      </c>
      <c r="C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2679.97</v>
      </c>
      <c r="D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2674.81</v>
      </c>
      <c r="E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2675.04</v>
      </c>
      <c r="F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2675.02</v>
      </c>
      <c r="G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2712.55</v>
      </c>
      <c r="H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2679.0099999999998</v>
      </c>
      <c r="I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2941.29</v>
      </c>
      <c r="J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2815.73</v>
      </c>
      <c r="K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2722.96</v>
      </c>
      <c r="L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2776.41</v>
      </c>
      <c r="M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2796.26</v>
      </c>
      <c r="N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2796.15</v>
      </c>
      <c r="O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2796.44</v>
      </c>
      <c r="P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2807.92</v>
      </c>
      <c r="Q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2805.16</v>
      </c>
      <c r="R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2767.24</v>
      </c>
      <c r="S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2740.67</v>
      </c>
      <c r="T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2739.69</v>
      </c>
      <c r="U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2734.0299999999997</v>
      </c>
      <c r="V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2866.27</v>
      </c>
      <c r="W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2851.99</v>
      </c>
      <c r="X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2735.41</v>
      </c>
      <c r="Y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2855.62</v>
      </c>
    </row>
    <row r="107" spans="1:25" x14ac:dyDescent="0.2">
      <c r="A107" s="78">
        <f t="shared" si="3"/>
        <v>42935</v>
      </c>
      <c r="B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2697.33</v>
      </c>
      <c r="C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2678.85</v>
      </c>
      <c r="D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2673.7</v>
      </c>
      <c r="E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2674.69</v>
      </c>
      <c r="F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2732.46</v>
      </c>
      <c r="G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2752.96</v>
      </c>
      <c r="H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2676.97</v>
      </c>
      <c r="I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2882.5699999999997</v>
      </c>
      <c r="J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2710.09</v>
      </c>
      <c r="K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2783.18</v>
      </c>
      <c r="L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2900.38</v>
      </c>
      <c r="M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2923.31</v>
      </c>
      <c r="N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2923.7</v>
      </c>
      <c r="O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2925.79</v>
      </c>
      <c r="P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2929.49</v>
      </c>
      <c r="Q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2929.34</v>
      </c>
      <c r="R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2870.85</v>
      </c>
      <c r="S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2821.23</v>
      </c>
      <c r="T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2782.46</v>
      </c>
      <c r="U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2768.42</v>
      </c>
      <c r="V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2871.0899999999997</v>
      </c>
      <c r="W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2881.72</v>
      </c>
      <c r="X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2772.11</v>
      </c>
      <c r="Y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2794.21</v>
      </c>
    </row>
    <row r="108" spans="1:25" x14ac:dyDescent="0.2">
      <c r="A108" s="78">
        <f t="shared" si="3"/>
        <v>42936</v>
      </c>
      <c r="B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2698.69</v>
      </c>
      <c r="C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2681.41</v>
      </c>
      <c r="D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2675.65</v>
      </c>
      <c r="E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2675.96</v>
      </c>
      <c r="F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2685.35</v>
      </c>
      <c r="G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2713.09</v>
      </c>
      <c r="H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2679.25</v>
      </c>
      <c r="I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2850.3599999999997</v>
      </c>
      <c r="J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2699.7599999999998</v>
      </c>
      <c r="K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2827.69</v>
      </c>
      <c r="L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2918.17</v>
      </c>
      <c r="M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2942.6</v>
      </c>
      <c r="N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2923.5299999999997</v>
      </c>
      <c r="O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2944.08</v>
      </c>
      <c r="P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2952.77</v>
      </c>
      <c r="Q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2938.66</v>
      </c>
      <c r="R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2893.49</v>
      </c>
      <c r="S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2855.3999999999996</v>
      </c>
      <c r="T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2828.27</v>
      </c>
      <c r="U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2818.42</v>
      </c>
      <c r="V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2938.18</v>
      </c>
      <c r="W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2929.33</v>
      </c>
      <c r="X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2825.3</v>
      </c>
      <c r="Y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2867.0299999999997</v>
      </c>
    </row>
    <row r="109" spans="1:25" x14ac:dyDescent="0.2">
      <c r="A109" s="78">
        <f t="shared" si="3"/>
        <v>42937</v>
      </c>
      <c r="B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2705.84</v>
      </c>
      <c r="C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2679.92</v>
      </c>
      <c r="D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2675.66</v>
      </c>
      <c r="E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2676.15</v>
      </c>
      <c r="F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2685.31</v>
      </c>
      <c r="G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2713.2</v>
      </c>
      <c r="H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2678.32</v>
      </c>
      <c r="I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2850.63</v>
      </c>
      <c r="J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2698.0299999999997</v>
      </c>
      <c r="K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2818.15</v>
      </c>
      <c r="L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2911.1499999999996</v>
      </c>
      <c r="M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2938.7799999999997</v>
      </c>
      <c r="N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2916.88</v>
      </c>
      <c r="O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2934.16</v>
      </c>
      <c r="P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2941.3599999999997</v>
      </c>
      <c r="Q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2938.04</v>
      </c>
      <c r="R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2892.99</v>
      </c>
      <c r="S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2856.91</v>
      </c>
      <c r="T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2820.65</v>
      </c>
      <c r="U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2818.94</v>
      </c>
      <c r="V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2931.79</v>
      </c>
      <c r="W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2941.1899999999996</v>
      </c>
      <c r="X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2832.49</v>
      </c>
      <c r="Y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2945.97</v>
      </c>
    </row>
    <row r="110" spans="1:25" x14ac:dyDescent="0.2">
      <c r="A110" s="78">
        <f t="shared" si="3"/>
        <v>42938</v>
      </c>
      <c r="B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2749.17</v>
      </c>
      <c r="C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2702.84</v>
      </c>
      <c r="D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2683.47</v>
      </c>
      <c r="E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2675.63</v>
      </c>
      <c r="F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2673.85</v>
      </c>
      <c r="G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2645.9</v>
      </c>
      <c r="H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2674.37</v>
      </c>
      <c r="I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2723.83</v>
      </c>
      <c r="J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2700.21</v>
      </c>
      <c r="K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2802.6</v>
      </c>
      <c r="L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2839.85</v>
      </c>
      <c r="M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2875.2</v>
      </c>
      <c r="N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2840.58</v>
      </c>
      <c r="O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2866.49</v>
      </c>
      <c r="P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2867.18</v>
      </c>
      <c r="Q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2859.4399999999996</v>
      </c>
      <c r="R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2861.52</v>
      </c>
      <c r="S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2868.17</v>
      </c>
      <c r="T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2743.13</v>
      </c>
      <c r="U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2823.76</v>
      </c>
      <c r="V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2922.93</v>
      </c>
      <c r="W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2911.71</v>
      </c>
      <c r="X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2793.88</v>
      </c>
      <c r="Y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2693.2</v>
      </c>
    </row>
    <row r="111" spans="1:25" x14ac:dyDescent="0.2">
      <c r="A111" s="78">
        <f t="shared" si="3"/>
        <v>42939</v>
      </c>
      <c r="B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2745.54</v>
      </c>
      <c r="C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2706.1099999999997</v>
      </c>
      <c r="D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2681.19</v>
      </c>
      <c r="E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2671.65</v>
      </c>
      <c r="F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2671.91</v>
      </c>
      <c r="G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2674.09</v>
      </c>
      <c r="H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2670.77</v>
      </c>
      <c r="I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2681.85</v>
      </c>
      <c r="J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2685.42</v>
      </c>
      <c r="K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2715.7799999999997</v>
      </c>
      <c r="L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2793.26</v>
      </c>
      <c r="M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2823.2</v>
      </c>
      <c r="N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2789.9300000000003</v>
      </c>
      <c r="O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2815.56</v>
      </c>
      <c r="P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2793.27</v>
      </c>
      <c r="Q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2792.7</v>
      </c>
      <c r="R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2793.3599999999997</v>
      </c>
      <c r="S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2802.98</v>
      </c>
      <c r="T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2754.9</v>
      </c>
      <c r="U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2825.86</v>
      </c>
      <c r="V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2942.13</v>
      </c>
      <c r="W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2922.9399999999996</v>
      </c>
      <c r="X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2823.71</v>
      </c>
      <c r="Y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2699.2</v>
      </c>
    </row>
    <row r="112" spans="1:25" x14ac:dyDescent="0.2">
      <c r="A112" s="78">
        <f t="shared" si="3"/>
        <v>42940</v>
      </c>
      <c r="B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2710.93</v>
      </c>
      <c r="C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2683.2200000000003</v>
      </c>
      <c r="D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2675.29</v>
      </c>
      <c r="E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2672.55</v>
      </c>
      <c r="F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2667.45</v>
      </c>
      <c r="G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2667.45</v>
      </c>
      <c r="H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2676.91</v>
      </c>
      <c r="I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2829.57</v>
      </c>
      <c r="J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2698.13</v>
      </c>
      <c r="K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2843.1499999999996</v>
      </c>
      <c r="L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2920.0699999999997</v>
      </c>
      <c r="M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2970.2999999999997</v>
      </c>
      <c r="N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2940.5299999999997</v>
      </c>
      <c r="O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2966.5299999999997</v>
      </c>
      <c r="P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2934.29</v>
      </c>
      <c r="Q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2961.97</v>
      </c>
      <c r="R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2893.87</v>
      </c>
      <c r="S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2859.0299999999997</v>
      </c>
      <c r="T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2815.54</v>
      </c>
      <c r="U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2782.5</v>
      </c>
      <c r="V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2891.79</v>
      </c>
      <c r="W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2867.38</v>
      </c>
      <c r="X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2766.77</v>
      </c>
      <c r="Y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2783.23</v>
      </c>
    </row>
    <row r="113" spans="1:27" x14ac:dyDescent="0.2">
      <c r="A113" s="78">
        <f t="shared" si="3"/>
        <v>42941</v>
      </c>
      <c r="B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2711.91</v>
      </c>
      <c r="C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2682.38</v>
      </c>
      <c r="D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2674.83</v>
      </c>
      <c r="E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2672.79</v>
      </c>
      <c r="F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2676.19</v>
      </c>
      <c r="G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2676.75</v>
      </c>
      <c r="H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2678.69</v>
      </c>
      <c r="I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2829.7799999999997</v>
      </c>
      <c r="J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2691.48</v>
      </c>
      <c r="K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2775.04</v>
      </c>
      <c r="L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2852.17</v>
      </c>
      <c r="M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2871.2299999999996</v>
      </c>
      <c r="N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2867.79</v>
      </c>
      <c r="O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2869.35</v>
      </c>
      <c r="P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2868.87</v>
      </c>
      <c r="Q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2871.39</v>
      </c>
      <c r="R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2844.56</v>
      </c>
      <c r="S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2797.29</v>
      </c>
      <c r="T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2763.86</v>
      </c>
      <c r="U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2785.16</v>
      </c>
      <c r="V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2890.1099999999997</v>
      </c>
      <c r="W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2889.0699999999997</v>
      </c>
      <c r="X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2787.56</v>
      </c>
      <c r="Y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2814.15</v>
      </c>
    </row>
    <row r="114" spans="1:27" x14ac:dyDescent="0.2">
      <c r="A114" s="78">
        <f t="shared" si="3"/>
        <v>42942</v>
      </c>
      <c r="B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2699.08</v>
      </c>
      <c r="C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2678.55</v>
      </c>
      <c r="D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2676.15</v>
      </c>
      <c r="E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2676.49</v>
      </c>
      <c r="F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2694.8</v>
      </c>
      <c r="G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2685.34</v>
      </c>
      <c r="H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2677.77</v>
      </c>
      <c r="I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2883.63</v>
      </c>
      <c r="J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2710.6</v>
      </c>
      <c r="K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2732.02</v>
      </c>
      <c r="L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2846.01</v>
      </c>
      <c r="M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2866.89</v>
      </c>
      <c r="N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2813.31</v>
      </c>
      <c r="O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2833</v>
      </c>
      <c r="P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2866.1</v>
      </c>
      <c r="Q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2865.79</v>
      </c>
      <c r="R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2797.65</v>
      </c>
      <c r="S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2738.16</v>
      </c>
      <c r="T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2713.01</v>
      </c>
      <c r="U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2732.33</v>
      </c>
      <c r="V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2877.81</v>
      </c>
      <c r="W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2856.5699999999997</v>
      </c>
      <c r="X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2724.39</v>
      </c>
      <c r="Y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2756.2</v>
      </c>
    </row>
    <row r="115" spans="1:27" x14ac:dyDescent="0.2">
      <c r="A115" s="78">
        <f t="shared" si="3"/>
        <v>42943</v>
      </c>
      <c r="B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2709.06</v>
      </c>
      <c r="C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2681.2</v>
      </c>
      <c r="D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2677.95</v>
      </c>
      <c r="E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2676.68</v>
      </c>
      <c r="F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2733.65</v>
      </c>
      <c r="G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2713.26</v>
      </c>
      <c r="H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2679.27</v>
      </c>
      <c r="I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2883.46</v>
      </c>
      <c r="J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2760.58</v>
      </c>
      <c r="K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2828.73</v>
      </c>
      <c r="L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2899.6499999999996</v>
      </c>
      <c r="M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2961.7599999999998</v>
      </c>
      <c r="N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2927.2799999999997</v>
      </c>
      <c r="O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2942.8999999999996</v>
      </c>
      <c r="P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2951.0299999999997</v>
      </c>
      <c r="Q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2967.37</v>
      </c>
      <c r="R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2878.83</v>
      </c>
      <c r="S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2856.72</v>
      </c>
      <c r="T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2833.2</v>
      </c>
      <c r="U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2831.71</v>
      </c>
      <c r="V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2922.58</v>
      </c>
      <c r="W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2935.1</v>
      </c>
      <c r="X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2757.55</v>
      </c>
      <c r="Y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2883.51</v>
      </c>
    </row>
    <row r="116" spans="1:27" x14ac:dyDescent="0.2">
      <c r="A116" s="78">
        <f t="shared" si="3"/>
        <v>42944</v>
      </c>
      <c r="B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2714.88</v>
      </c>
      <c r="C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2682.62</v>
      </c>
      <c r="D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2678.16</v>
      </c>
      <c r="E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2676.85</v>
      </c>
      <c r="F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2732.62</v>
      </c>
      <c r="G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2712.55</v>
      </c>
      <c r="H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2681.48</v>
      </c>
      <c r="I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2882.9399999999996</v>
      </c>
      <c r="J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2760.51</v>
      </c>
      <c r="K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2832.0099999999998</v>
      </c>
      <c r="L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2904.88</v>
      </c>
      <c r="M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2973.16</v>
      </c>
      <c r="N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2940.5299999999997</v>
      </c>
      <c r="O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2976.06</v>
      </c>
      <c r="P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3006.95</v>
      </c>
      <c r="Q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3039.97</v>
      </c>
      <c r="R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2903.1499999999996</v>
      </c>
      <c r="S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2860.54</v>
      </c>
      <c r="T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2766.16</v>
      </c>
      <c r="U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2773.01</v>
      </c>
      <c r="V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2922.1899999999996</v>
      </c>
      <c r="W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2885.81</v>
      </c>
      <c r="X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2762.59</v>
      </c>
      <c r="Y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2920.09</v>
      </c>
    </row>
    <row r="117" spans="1:27" x14ac:dyDescent="0.2">
      <c r="A117" s="78">
        <f t="shared" si="3"/>
        <v>42945</v>
      </c>
      <c r="B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2753.02</v>
      </c>
      <c r="C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2698.49</v>
      </c>
      <c r="D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2684.27</v>
      </c>
      <c r="E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2677.9</v>
      </c>
      <c r="F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2684.96</v>
      </c>
      <c r="G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2739.8</v>
      </c>
      <c r="H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2678.16</v>
      </c>
      <c r="I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2720.69</v>
      </c>
      <c r="J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2705.49</v>
      </c>
      <c r="K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2782.88</v>
      </c>
      <c r="L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2853.68</v>
      </c>
      <c r="M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2892.0299999999997</v>
      </c>
      <c r="N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2888.8199999999997</v>
      </c>
      <c r="O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2891.24</v>
      </c>
      <c r="P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2889.06</v>
      </c>
      <c r="Q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2889.5199999999995</v>
      </c>
      <c r="R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2880.77</v>
      </c>
      <c r="S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2861.77</v>
      </c>
      <c r="T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2803.23</v>
      </c>
      <c r="U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2806.34</v>
      </c>
      <c r="V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2954.99</v>
      </c>
      <c r="W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2918.68</v>
      </c>
      <c r="X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2791.79</v>
      </c>
      <c r="Y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2706.2</v>
      </c>
    </row>
    <row r="118" spans="1:27" x14ac:dyDescent="0.2">
      <c r="A118" s="78">
        <f t="shared" ref="A118:A119" si="4">A81</f>
        <v>42946</v>
      </c>
      <c r="B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2730.88</v>
      </c>
      <c r="C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2688.57</v>
      </c>
      <c r="D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2676.12</v>
      </c>
      <c r="E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2673.96</v>
      </c>
      <c r="F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2664.58</v>
      </c>
      <c r="G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2739.68</v>
      </c>
      <c r="H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2664.14</v>
      </c>
      <c r="I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2671.44</v>
      </c>
      <c r="J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2683.73</v>
      </c>
      <c r="K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2711.24</v>
      </c>
      <c r="L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2766.77</v>
      </c>
      <c r="M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2767.89</v>
      </c>
      <c r="N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2769.24</v>
      </c>
      <c r="O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2769.54</v>
      </c>
      <c r="P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2770.4</v>
      </c>
      <c r="Q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2771.0099999999998</v>
      </c>
      <c r="R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2766.42</v>
      </c>
      <c r="S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2733.65</v>
      </c>
      <c r="T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2765.89</v>
      </c>
      <c r="U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2778.13</v>
      </c>
      <c r="V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2929.1099999999997</v>
      </c>
      <c r="W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2906.06</v>
      </c>
      <c r="X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2796.79</v>
      </c>
      <c r="Y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2687.05</v>
      </c>
    </row>
    <row r="119" spans="1:27" x14ac:dyDescent="0.2">
      <c r="A119" s="78">
        <f t="shared" si="4"/>
        <v>42947</v>
      </c>
      <c r="B119" s="13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2700.19</v>
      </c>
      <c r="C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2677.65</v>
      </c>
      <c r="D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2676.22</v>
      </c>
      <c r="E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2667.6099999999997</v>
      </c>
      <c r="F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2753.15</v>
      </c>
      <c r="G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2753.0699999999997</v>
      </c>
      <c r="H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2650.7</v>
      </c>
      <c r="I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2918</v>
      </c>
      <c r="J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2760.75</v>
      </c>
      <c r="K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2788.64</v>
      </c>
      <c r="L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2854.49</v>
      </c>
      <c r="M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2906.3</v>
      </c>
      <c r="N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2883.54</v>
      </c>
      <c r="O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2902.22</v>
      </c>
      <c r="P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2918.99</v>
      </c>
      <c r="Q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2930.98</v>
      </c>
      <c r="R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2841.59</v>
      </c>
      <c r="S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2803.35</v>
      </c>
      <c r="T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2737.35</v>
      </c>
      <c r="U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2746.64</v>
      </c>
      <c r="V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2858.8199999999997</v>
      </c>
      <c r="W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2828.62</v>
      </c>
      <c r="X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2717.7799999999997</v>
      </c>
      <c r="Y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2715.27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5" t="s">
        <v>48</v>
      </c>
      <c r="B122" s="186" t="s">
        <v>121</v>
      </c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8"/>
    </row>
    <row r="123" spans="1:27" ht="12.75" x14ac:dyDescent="0.2">
      <c r="A123" s="176"/>
      <c r="B123" s="189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1"/>
    </row>
    <row r="124" spans="1:27" ht="12.75" customHeight="1" x14ac:dyDescent="0.2">
      <c r="A124" s="176"/>
      <c r="B124" s="178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0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7"/>
      <c r="B125" s="179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1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42917</v>
      </c>
      <c r="B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2681.04</v>
      </c>
      <c r="C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2638.43</v>
      </c>
      <c r="D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2632.62</v>
      </c>
      <c r="E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2629.65</v>
      </c>
      <c r="F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2688.17</v>
      </c>
      <c r="G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2688.06</v>
      </c>
      <c r="H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2629.01</v>
      </c>
      <c r="I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2633</v>
      </c>
      <c r="J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2734.17</v>
      </c>
      <c r="K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2642.22</v>
      </c>
      <c r="L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2652.09</v>
      </c>
      <c r="M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2652.7799999999997</v>
      </c>
      <c r="N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2652.58</v>
      </c>
      <c r="O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2652.86</v>
      </c>
      <c r="P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2654.12</v>
      </c>
      <c r="Q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2654.87</v>
      </c>
      <c r="R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2654.08</v>
      </c>
      <c r="S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2652.6099999999997</v>
      </c>
      <c r="T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2656.62</v>
      </c>
      <c r="U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2656.55</v>
      </c>
      <c r="V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2699.24</v>
      </c>
      <c r="W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2744.23</v>
      </c>
      <c r="X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2651.6800000000003</v>
      </c>
      <c r="Y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2656.4300000000003</v>
      </c>
      <c r="AA126" s="79"/>
    </row>
    <row r="127" spans="1:27" x14ac:dyDescent="0.2">
      <c r="A127" s="78">
        <f t="shared" si="5"/>
        <v>42918</v>
      </c>
      <c r="B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2675.18</v>
      </c>
      <c r="C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2643.16</v>
      </c>
      <c r="D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2631.12</v>
      </c>
      <c r="E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2677.52</v>
      </c>
      <c r="F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2723.36</v>
      </c>
      <c r="G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2688.2</v>
      </c>
      <c r="H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2655.5699999999997</v>
      </c>
      <c r="I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2631.1</v>
      </c>
      <c r="J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2828.08</v>
      </c>
      <c r="K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2755.88</v>
      </c>
      <c r="L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2693.37</v>
      </c>
      <c r="M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2674.42</v>
      </c>
      <c r="N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2674.41</v>
      </c>
      <c r="O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2656.09</v>
      </c>
      <c r="P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2656.12</v>
      </c>
      <c r="Q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2674.34</v>
      </c>
      <c r="R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2673.96</v>
      </c>
      <c r="S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2693.49</v>
      </c>
      <c r="T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2656.2</v>
      </c>
      <c r="U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2646.0299999999997</v>
      </c>
      <c r="V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2787.67</v>
      </c>
      <c r="W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2795.21</v>
      </c>
      <c r="X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2657.09</v>
      </c>
      <c r="Y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2674.8</v>
      </c>
    </row>
    <row r="128" spans="1:27" x14ac:dyDescent="0.2">
      <c r="A128" s="78">
        <f t="shared" si="5"/>
        <v>42919</v>
      </c>
      <c r="B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2645.93</v>
      </c>
      <c r="C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2630.99</v>
      </c>
      <c r="D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2636.86</v>
      </c>
      <c r="E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2701.52</v>
      </c>
      <c r="F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2765.02</v>
      </c>
      <c r="G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2742.39</v>
      </c>
      <c r="H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2662.36</v>
      </c>
      <c r="I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2823.51</v>
      </c>
      <c r="J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2688.32</v>
      </c>
      <c r="K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2662.01</v>
      </c>
      <c r="L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2737.89</v>
      </c>
      <c r="M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2739.35</v>
      </c>
      <c r="N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2739.47</v>
      </c>
      <c r="O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2741.71</v>
      </c>
      <c r="P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2685.34</v>
      </c>
      <c r="Q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2655.21</v>
      </c>
      <c r="R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2656.86</v>
      </c>
      <c r="S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2650.3</v>
      </c>
      <c r="T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2672.73</v>
      </c>
      <c r="U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2645.06</v>
      </c>
      <c r="V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2737.54</v>
      </c>
      <c r="W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2744.7200000000003</v>
      </c>
      <c r="X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2652.19</v>
      </c>
      <c r="Y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2709.15</v>
      </c>
    </row>
    <row r="129" spans="1:25" x14ac:dyDescent="0.2">
      <c r="A129" s="78">
        <f t="shared" si="5"/>
        <v>42920</v>
      </c>
      <c r="B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2638.3</v>
      </c>
      <c r="C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2620.37</v>
      </c>
      <c r="D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2620.15</v>
      </c>
      <c r="E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2681.79</v>
      </c>
      <c r="F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2681.45</v>
      </c>
      <c r="G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2681.24</v>
      </c>
      <c r="H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2630.4</v>
      </c>
      <c r="I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2845.02</v>
      </c>
      <c r="J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2706.9</v>
      </c>
      <c r="K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2652.94</v>
      </c>
      <c r="L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2653.0099999999998</v>
      </c>
      <c r="M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2652.75</v>
      </c>
      <c r="N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2652.81</v>
      </c>
      <c r="O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2655.11</v>
      </c>
      <c r="P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2685.05</v>
      </c>
      <c r="Q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2654.43</v>
      </c>
      <c r="R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2654.7799999999997</v>
      </c>
      <c r="S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2646.99</v>
      </c>
      <c r="T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2631.18</v>
      </c>
      <c r="U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2644.86</v>
      </c>
      <c r="V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2745.05</v>
      </c>
      <c r="W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2749.93</v>
      </c>
      <c r="X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2658.12</v>
      </c>
      <c r="Y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2734.25</v>
      </c>
    </row>
    <row r="130" spans="1:25" x14ac:dyDescent="0.2">
      <c r="A130" s="78">
        <f t="shared" si="5"/>
        <v>42921</v>
      </c>
      <c r="B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2644</v>
      </c>
      <c r="C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2630.62</v>
      </c>
      <c r="D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2629.66</v>
      </c>
      <c r="E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2628.98</v>
      </c>
      <c r="F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2681.73</v>
      </c>
      <c r="G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2700.49</v>
      </c>
      <c r="H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2630.5</v>
      </c>
      <c r="I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2823.63</v>
      </c>
      <c r="J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2650.37</v>
      </c>
      <c r="K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2687.96</v>
      </c>
      <c r="L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2774.2599999999998</v>
      </c>
      <c r="M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2812.38</v>
      </c>
      <c r="N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2812.4700000000003</v>
      </c>
      <c r="O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2819.86</v>
      </c>
      <c r="P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2820.84</v>
      </c>
      <c r="Q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2821.81</v>
      </c>
      <c r="R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2762.08</v>
      </c>
      <c r="S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2720.6</v>
      </c>
      <c r="T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2717.51</v>
      </c>
      <c r="U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2666.06</v>
      </c>
      <c r="V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2777.33</v>
      </c>
      <c r="W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2837.29</v>
      </c>
      <c r="X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2741.81</v>
      </c>
      <c r="Y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2773.68</v>
      </c>
    </row>
    <row r="131" spans="1:25" x14ac:dyDescent="0.2">
      <c r="A131" s="78">
        <f t="shared" si="5"/>
        <v>42922</v>
      </c>
      <c r="B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2634.59</v>
      </c>
      <c r="C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2629.25</v>
      </c>
      <c r="D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2623.41</v>
      </c>
      <c r="E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2620.0700000000002</v>
      </c>
      <c r="F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2681.81</v>
      </c>
      <c r="G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2663.14</v>
      </c>
      <c r="H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2629.55</v>
      </c>
      <c r="I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2773.75</v>
      </c>
      <c r="J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2650.66</v>
      </c>
      <c r="K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2689.36</v>
      </c>
      <c r="L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2691.4</v>
      </c>
      <c r="M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2691.2799999999997</v>
      </c>
      <c r="N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2689.96</v>
      </c>
      <c r="O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2694.67</v>
      </c>
      <c r="P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2696.74</v>
      </c>
      <c r="Q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2697.7</v>
      </c>
      <c r="R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2689.98</v>
      </c>
      <c r="S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2662.25</v>
      </c>
      <c r="T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2660.29</v>
      </c>
      <c r="U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2666.26</v>
      </c>
      <c r="V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2781.77</v>
      </c>
      <c r="W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2801.93</v>
      </c>
      <c r="X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2707.84</v>
      </c>
      <c r="Y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2773.5299999999997</v>
      </c>
    </row>
    <row r="132" spans="1:25" x14ac:dyDescent="0.2">
      <c r="A132" s="78">
        <f t="shared" si="5"/>
        <v>42923</v>
      </c>
      <c r="B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2638.5699999999997</v>
      </c>
      <c r="C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2628.2</v>
      </c>
      <c r="D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2622.98</v>
      </c>
      <c r="E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2620.13</v>
      </c>
      <c r="F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2620.2200000000003</v>
      </c>
      <c r="G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2628.67</v>
      </c>
      <c r="H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2630.09</v>
      </c>
      <c r="I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2793.56</v>
      </c>
      <c r="J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2660.96</v>
      </c>
      <c r="K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2659.7799999999997</v>
      </c>
      <c r="L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2710.47</v>
      </c>
      <c r="M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2711.4700000000003</v>
      </c>
      <c r="N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2693.36</v>
      </c>
      <c r="O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2694.93</v>
      </c>
      <c r="P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2695.66</v>
      </c>
      <c r="Q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2686.88</v>
      </c>
      <c r="R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2680.0299999999997</v>
      </c>
      <c r="S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2656.9</v>
      </c>
      <c r="T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2653.36</v>
      </c>
      <c r="U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2672.08</v>
      </c>
      <c r="V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2751.91</v>
      </c>
      <c r="W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2776.76</v>
      </c>
      <c r="X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2666.3199999999997</v>
      </c>
      <c r="Y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2704</v>
      </c>
    </row>
    <row r="133" spans="1:25" x14ac:dyDescent="0.2">
      <c r="A133" s="78">
        <f t="shared" si="5"/>
        <v>42924</v>
      </c>
      <c r="B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2658.92</v>
      </c>
      <c r="C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2644.8199999999997</v>
      </c>
      <c r="D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2630.39</v>
      </c>
      <c r="E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2627.6</v>
      </c>
      <c r="F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2626.8</v>
      </c>
      <c r="G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2629.11</v>
      </c>
      <c r="H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2631.65</v>
      </c>
      <c r="I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2636.45</v>
      </c>
      <c r="J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2674.48</v>
      </c>
      <c r="K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2651.77</v>
      </c>
      <c r="L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2667.92</v>
      </c>
      <c r="M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2670.08</v>
      </c>
      <c r="N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2668.57</v>
      </c>
      <c r="O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2666.88</v>
      </c>
      <c r="P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2666.84</v>
      </c>
      <c r="Q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2652.5699999999997</v>
      </c>
      <c r="R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2652.5299999999997</v>
      </c>
      <c r="S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2651.91</v>
      </c>
      <c r="T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2651.49</v>
      </c>
      <c r="U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2651.58</v>
      </c>
      <c r="V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2777.44</v>
      </c>
      <c r="W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2789.89</v>
      </c>
      <c r="X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2677.2</v>
      </c>
      <c r="Y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2647.16</v>
      </c>
    </row>
    <row r="134" spans="1:25" x14ac:dyDescent="0.2">
      <c r="A134" s="78">
        <f t="shared" si="5"/>
        <v>42925</v>
      </c>
      <c r="B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2696.35</v>
      </c>
      <c r="C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2645.2799999999997</v>
      </c>
      <c r="D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2630.48</v>
      </c>
      <c r="E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2628.98</v>
      </c>
      <c r="F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2628.27</v>
      </c>
      <c r="G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2628.3</v>
      </c>
      <c r="H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2625.42</v>
      </c>
      <c r="I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2623.27</v>
      </c>
      <c r="J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2674.41</v>
      </c>
      <c r="K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2642.15</v>
      </c>
      <c r="L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2648.6800000000003</v>
      </c>
      <c r="M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2649.7</v>
      </c>
      <c r="N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2649.64</v>
      </c>
      <c r="O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2649.6099999999997</v>
      </c>
      <c r="P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2649.59</v>
      </c>
      <c r="Q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2649.44</v>
      </c>
      <c r="R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2649.18</v>
      </c>
      <c r="S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2648.98</v>
      </c>
      <c r="T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2642.37</v>
      </c>
      <c r="U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2645.36</v>
      </c>
      <c r="V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2736.76</v>
      </c>
      <c r="W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2750.71</v>
      </c>
      <c r="X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2660.65</v>
      </c>
      <c r="Y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2638.54</v>
      </c>
    </row>
    <row r="135" spans="1:25" x14ac:dyDescent="0.2">
      <c r="A135" s="78">
        <f t="shared" si="5"/>
        <v>42926</v>
      </c>
      <c r="B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2649.5</v>
      </c>
      <c r="C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2633.2599999999998</v>
      </c>
      <c r="D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2629.52</v>
      </c>
      <c r="E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2626.73</v>
      </c>
      <c r="F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2627.84</v>
      </c>
      <c r="G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2630.12</v>
      </c>
      <c r="H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2630.84</v>
      </c>
      <c r="I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2880.37</v>
      </c>
      <c r="J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2661.36</v>
      </c>
      <c r="K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2658.98</v>
      </c>
      <c r="L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2667.9</v>
      </c>
      <c r="M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2668.17</v>
      </c>
      <c r="N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2667.67</v>
      </c>
      <c r="O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2668.33</v>
      </c>
      <c r="P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2668.31</v>
      </c>
      <c r="Q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2668.4300000000003</v>
      </c>
      <c r="R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2666.1</v>
      </c>
      <c r="S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2656.73</v>
      </c>
      <c r="T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2652.88</v>
      </c>
      <c r="U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2649.98</v>
      </c>
      <c r="V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2722.06</v>
      </c>
      <c r="W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2744.2200000000003</v>
      </c>
      <c r="X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2662.35</v>
      </c>
      <c r="Y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2711.6</v>
      </c>
    </row>
    <row r="136" spans="1:25" x14ac:dyDescent="0.2">
      <c r="A136" s="78">
        <f t="shared" si="5"/>
        <v>42927</v>
      </c>
      <c r="B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2640.86</v>
      </c>
      <c r="C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2596.5100000000002</v>
      </c>
      <c r="D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2620.3000000000002</v>
      </c>
      <c r="E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2620.34</v>
      </c>
      <c r="F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2663.35</v>
      </c>
      <c r="G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2682.05</v>
      </c>
      <c r="H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2631.02</v>
      </c>
      <c r="I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2879.71</v>
      </c>
      <c r="J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2708.25</v>
      </c>
      <c r="K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2669.71</v>
      </c>
      <c r="L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2679.85</v>
      </c>
      <c r="M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2687.12</v>
      </c>
      <c r="N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2678.11</v>
      </c>
      <c r="O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2670.76</v>
      </c>
      <c r="P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2670.48</v>
      </c>
      <c r="Q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2670.8199999999997</v>
      </c>
      <c r="R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2669.01</v>
      </c>
      <c r="S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2653.62</v>
      </c>
      <c r="T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2651.5099999999998</v>
      </c>
      <c r="U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2655.68</v>
      </c>
      <c r="V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2744.39</v>
      </c>
      <c r="W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2753.39</v>
      </c>
      <c r="X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2664.38</v>
      </c>
      <c r="Y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2719.43</v>
      </c>
    </row>
    <row r="137" spans="1:25" x14ac:dyDescent="0.2">
      <c r="A137" s="78">
        <f t="shared" si="5"/>
        <v>42928</v>
      </c>
      <c r="B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2633.75</v>
      </c>
      <c r="C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2604.7399999999998</v>
      </c>
      <c r="D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2620.6799999999998</v>
      </c>
      <c r="E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2637.42</v>
      </c>
      <c r="F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2663.83</v>
      </c>
      <c r="G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2721.87</v>
      </c>
      <c r="H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2681.5299999999997</v>
      </c>
      <c r="I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2903.6099999999997</v>
      </c>
      <c r="J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2760.37</v>
      </c>
      <c r="K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2668.38</v>
      </c>
      <c r="L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2668.9700000000003</v>
      </c>
      <c r="M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2668.27</v>
      </c>
      <c r="N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2668.04</v>
      </c>
      <c r="O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2668.39</v>
      </c>
      <c r="P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2668.88</v>
      </c>
      <c r="Q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2669.64</v>
      </c>
      <c r="R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2667.58</v>
      </c>
      <c r="S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2653.02</v>
      </c>
      <c r="T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2651.17</v>
      </c>
      <c r="U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2655.85</v>
      </c>
      <c r="V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2720.87</v>
      </c>
      <c r="W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2716.96</v>
      </c>
      <c r="X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2661.6</v>
      </c>
      <c r="Y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2692.71</v>
      </c>
    </row>
    <row r="138" spans="1:25" x14ac:dyDescent="0.2">
      <c r="A138" s="78">
        <f t="shared" si="5"/>
        <v>42929</v>
      </c>
      <c r="B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2634.42</v>
      </c>
      <c r="C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2611.7799999999997</v>
      </c>
      <c r="D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2620.5</v>
      </c>
      <c r="E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2637.06</v>
      </c>
      <c r="F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2663.52</v>
      </c>
      <c r="G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2721.88</v>
      </c>
      <c r="H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2645.1</v>
      </c>
      <c r="I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2903.1499999999996</v>
      </c>
      <c r="J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2728</v>
      </c>
      <c r="K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2669.04</v>
      </c>
      <c r="L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2687.12</v>
      </c>
      <c r="M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2694.33</v>
      </c>
      <c r="N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2669.74</v>
      </c>
      <c r="O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2672.8</v>
      </c>
      <c r="P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2672.99</v>
      </c>
      <c r="Q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2673.24</v>
      </c>
      <c r="R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2670.8</v>
      </c>
      <c r="S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2653.2</v>
      </c>
      <c r="T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2658.17</v>
      </c>
      <c r="U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2655.44</v>
      </c>
      <c r="V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2736.15</v>
      </c>
      <c r="W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2733</v>
      </c>
      <c r="X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2662.75</v>
      </c>
      <c r="Y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2730.0699999999997</v>
      </c>
    </row>
    <row r="139" spans="1:25" x14ac:dyDescent="0.2">
      <c r="A139" s="78">
        <f t="shared" si="5"/>
        <v>42930</v>
      </c>
      <c r="B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2633.73</v>
      </c>
      <c r="C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2627.19</v>
      </c>
      <c r="D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2626.7799999999997</v>
      </c>
      <c r="E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2637.2</v>
      </c>
      <c r="F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2682.39</v>
      </c>
      <c r="G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2701.34</v>
      </c>
      <c r="H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2630.96</v>
      </c>
      <c r="I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2903.1899999999996</v>
      </c>
      <c r="J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2728</v>
      </c>
      <c r="K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2672.0699999999997</v>
      </c>
      <c r="L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2672.4</v>
      </c>
      <c r="M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2688.13</v>
      </c>
      <c r="N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2670.09</v>
      </c>
      <c r="O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2672.05</v>
      </c>
      <c r="P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2672.94</v>
      </c>
      <c r="Q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2673.6</v>
      </c>
      <c r="R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2669.86</v>
      </c>
      <c r="S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2653.79</v>
      </c>
      <c r="T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2645.66</v>
      </c>
      <c r="U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2657.06</v>
      </c>
      <c r="V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2734.73</v>
      </c>
      <c r="W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2736.41</v>
      </c>
      <c r="X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2664.59</v>
      </c>
      <c r="Y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2728.8</v>
      </c>
    </row>
    <row r="140" spans="1:25" x14ac:dyDescent="0.2">
      <c r="A140" s="78">
        <f t="shared" si="5"/>
        <v>42931</v>
      </c>
      <c r="B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2661.9</v>
      </c>
      <c r="C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2634.14</v>
      </c>
      <c r="D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2630.4</v>
      </c>
      <c r="E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2627.96</v>
      </c>
      <c r="F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2677.7200000000003</v>
      </c>
      <c r="G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2699.56</v>
      </c>
      <c r="H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2628.46</v>
      </c>
      <c r="I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2639</v>
      </c>
      <c r="J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2755.74</v>
      </c>
      <c r="K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2657.42</v>
      </c>
      <c r="L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2649.41</v>
      </c>
      <c r="M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2660.26</v>
      </c>
      <c r="N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2660.5099999999998</v>
      </c>
      <c r="O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2661.18</v>
      </c>
      <c r="P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2661.56</v>
      </c>
      <c r="Q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2660.68</v>
      </c>
      <c r="R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2660.52</v>
      </c>
      <c r="S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2660</v>
      </c>
      <c r="T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2656.08</v>
      </c>
      <c r="U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2639.2599999999998</v>
      </c>
      <c r="V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2771.62</v>
      </c>
      <c r="W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2772.61</v>
      </c>
      <c r="X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2655.92</v>
      </c>
      <c r="Y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2757.29</v>
      </c>
    </row>
    <row r="141" spans="1:25" x14ac:dyDescent="0.2">
      <c r="A141" s="78">
        <f t="shared" si="5"/>
        <v>42932</v>
      </c>
      <c r="B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2675.3</v>
      </c>
      <c r="C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2636.56</v>
      </c>
      <c r="D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2630.75</v>
      </c>
      <c r="E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2629.42</v>
      </c>
      <c r="F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2698.65</v>
      </c>
      <c r="G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2722.08</v>
      </c>
      <c r="H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2627.5299999999997</v>
      </c>
      <c r="I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2630.64</v>
      </c>
      <c r="J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2911.58</v>
      </c>
      <c r="K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2732.8</v>
      </c>
      <c r="L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2655.17</v>
      </c>
      <c r="M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2655.48</v>
      </c>
      <c r="N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2655.56</v>
      </c>
      <c r="O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2655.66</v>
      </c>
      <c r="P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2712.84</v>
      </c>
      <c r="Q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2733.54</v>
      </c>
      <c r="R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2702.8199999999997</v>
      </c>
      <c r="S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2733.22</v>
      </c>
      <c r="T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2702.23</v>
      </c>
      <c r="U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2638.06</v>
      </c>
      <c r="V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2731.68</v>
      </c>
      <c r="W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2749.15</v>
      </c>
      <c r="X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2657.27</v>
      </c>
      <c r="Y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2702.65</v>
      </c>
    </row>
    <row r="142" spans="1:25" x14ac:dyDescent="0.2">
      <c r="A142" s="78">
        <f t="shared" si="5"/>
        <v>42933</v>
      </c>
      <c r="B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2650.68</v>
      </c>
      <c r="C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2632.09</v>
      </c>
      <c r="D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2636.76</v>
      </c>
      <c r="E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2636.82</v>
      </c>
      <c r="F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2701.46</v>
      </c>
      <c r="G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2742.46</v>
      </c>
      <c r="H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2662.74</v>
      </c>
      <c r="I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2903.58</v>
      </c>
      <c r="J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2760.47</v>
      </c>
      <c r="K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2673.73</v>
      </c>
      <c r="L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2674.81</v>
      </c>
      <c r="M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2694.5699999999997</v>
      </c>
      <c r="N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2675.39</v>
      </c>
      <c r="O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2676.62</v>
      </c>
      <c r="P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2677.17</v>
      </c>
      <c r="Q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2675.43</v>
      </c>
      <c r="R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2649.14</v>
      </c>
      <c r="S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2672.55</v>
      </c>
      <c r="T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2687.89</v>
      </c>
      <c r="U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2660.62</v>
      </c>
      <c r="V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2712.7799999999997</v>
      </c>
      <c r="W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2710.82</v>
      </c>
      <c r="X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2646.78</v>
      </c>
      <c r="Y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2737.59</v>
      </c>
    </row>
    <row r="143" spans="1:25" x14ac:dyDescent="0.2">
      <c r="A143" s="78">
        <f t="shared" si="5"/>
        <v>42934</v>
      </c>
      <c r="B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2646.95</v>
      </c>
      <c r="C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2631.99</v>
      </c>
      <c r="D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2627.1099999999997</v>
      </c>
      <c r="E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2627.33</v>
      </c>
      <c r="F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2627.31</v>
      </c>
      <c r="G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2662.76</v>
      </c>
      <c r="H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2631.08</v>
      </c>
      <c r="I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2878.88</v>
      </c>
      <c r="J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2760.25</v>
      </c>
      <c r="K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2672.61</v>
      </c>
      <c r="L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2723.1</v>
      </c>
      <c r="M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2741.85</v>
      </c>
      <c r="N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2741.75</v>
      </c>
      <c r="O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2742.02</v>
      </c>
      <c r="P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2752.87</v>
      </c>
      <c r="Q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2750.26</v>
      </c>
      <c r="R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2714.44</v>
      </c>
      <c r="S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2689.34</v>
      </c>
      <c r="T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2688.41</v>
      </c>
      <c r="U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2683.06</v>
      </c>
      <c r="V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2808</v>
      </c>
      <c r="W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2794.5</v>
      </c>
      <c r="X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2684.37</v>
      </c>
      <c r="Y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2797.94</v>
      </c>
    </row>
    <row r="144" spans="1:25" x14ac:dyDescent="0.2">
      <c r="A144" s="78">
        <f t="shared" si="5"/>
        <v>42935</v>
      </c>
      <c r="B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2648.39</v>
      </c>
      <c r="C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2630.93</v>
      </c>
      <c r="D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2626.07</v>
      </c>
      <c r="E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2627</v>
      </c>
      <c r="F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2681.58</v>
      </c>
      <c r="G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2700.94</v>
      </c>
      <c r="H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2629.15</v>
      </c>
      <c r="I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2823.4</v>
      </c>
      <c r="J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2660.44</v>
      </c>
      <c r="K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2729.5</v>
      </c>
      <c r="L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2840.23</v>
      </c>
      <c r="M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2861.88</v>
      </c>
      <c r="N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2862.25</v>
      </c>
      <c r="O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2864.23</v>
      </c>
      <c r="P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2867.7299999999996</v>
      </c>
      <c r="Q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2867.58</v>
      </c>
      <c r="R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2812.32</v>
      </c>
      <c r="S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2765.45</v>
      </c>
      <c r="T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2728.81</v>
      </c>
      <c r="U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2715.55</v>
      </c>
      <c r="V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2812.55</v>
      </c>
      <c r="W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2822.59</v>
      </c>
      <c r="X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2719.04</v>
      </c>
      <c r="Y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2739.92</v>
      </c>
    </row>
    <row r="145" spans="1:27" x14ac:dyDescent="0.2">
      <c r="A145" s="78">
        <f t="shared" si="5"/>
        <v>42936</v>
      </c>
      <c r="B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2649.67</v>
      </c>
      <c r="C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2633.35</v>
      </c>
      <c r="D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2627.91</v>
      </c>
      <c r="E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2628.2</v>
      </c>
      <c r="F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2637.08</v>
      </c>
      <c r="G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2663.2799999999997</v>
      </c>
      <c r="H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2631.31</v>
      </c>
      <c r="I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2792.9700000000003</v>
      </c>
      <c r="J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2650.69</v>
      </c>
      <c r="K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2771.55</v>
      </c>
      <c r="L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2857.0299999999997</v>
      </c>
      <c r="M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2880.1099999999997</v>
      </c>
      <c r="N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2862.09</v>
      </c>
      <c r="O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2881.51</v>
      </c>
      <c r="P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2889.72</v>
      </c>
      <c r="Q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2876.39</v>
      </c>
      <c r="R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2833.71</v>
      </c>
      <c r="S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2797.73</v>
      </c>
      <c r="T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2772.1</v>
      </c>
      <c r="U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2762.79</v>
      </c>
      <c r="V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2875.93</v>
      </c>
      <c r="W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2867.5699999999997</v>
      </c>
      <c r="X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2769.29</v>
      </c>
      <c r="Y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2808.72</v>
      </c>
    </row>
    <row r="146" spans="1:27" x14ac:dyDescent="0.2">
      <c r="A146" s="78">
        <f t="shared" si="5"/>
        <v>42937</v>
      </c>
      <c r="B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2656.4300000000003</v>
      </c>
      <c r="C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2631.94</v>
      </c>
      <c r="D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2627.92</v>
      </c>
      <c r="E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2628.38</v>
      </c>
      <c r="F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2637.0299999999997</v>
      </c>
      <c r="G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2663.39</v>
      </c>
      <c r="H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2630.4300000000003</v>
      </c>
      <c r="I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2793.2200000000003</v>
      </c>
      <c r="J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2649.05</v>
      </c>
      <c r="K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2762.54</v>
      </c>
      <c r="L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2850.3999999999996</v>
      </c>
      <c r="M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2876.5</v>
      </c>
      <c r="N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2855.81</v>
      </c>
      <c r="O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2872.14</v>
      </c>
      <c r="P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2878.9399999999996</v>
      </c>
      <c r="Q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2875.8</v>
      </c>
      <c r="R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2833.24</v>
      </c>
      <c r="S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2799.16</v>
      </c>
      <c r="T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2764.9</v>
      </c>
      <c r="U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2763.2799999999997</v>
      </c>
      <c r="V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2869.89</v>
      </c>
      <c r="W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2878.7799999999997</v>
      </c>
      <c r="X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2776.08</v>
      </c>
      <c r="Y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2883.29</v>
      </c>
    </row>
    <row r="147" spans="1:27" x14ac:dyDescent="0.2">
      <c r="A147" s="78">
        <f t="shared" si="5"/>
        <v>42938</v>
      </c>
      <c r="B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2697.37</v>
      </c>
      <c r="C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2653.6</v>
      </c>
      <c r="D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2635.3</v>
      </c>
      <c r="E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2627.89</v>
      </c>
      <c r="F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2626.21</v>
      </c>
      <c r="G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2599.8000000000002</v>
      </c>
      <c r="H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2626.7</v>
      </c>
      <c r="I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2673.42</v>
      </c>
      <c r="J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2651.11</v>
      </c>
      <c r="K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2747.84</v>
      </c>
      <c r="L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2783.04</v>
      </c>
      <c r="M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2816.43</v>
      </c>
      <c r="N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2783.7200000000003</v>
      </c>
      <c r="O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2808.2</v>
      </c>
      <c r="P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2808.8599999999997</v>
      </c>
      <c r="Q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2801.55</v>
      </c>
      <c r="R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2803.51</v>
      </c>
      <c r="S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2809.8</v>
      </c>
      <c r="T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2691.66</v>
      </c>
      <c r="U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2767.83</v>
      </c>
      <c r="V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2861.52</v>
      </c>
      <c r="W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2850.93</v>
      </c>
      <c r="X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2739.6</v>
      </c>
      <c r="Y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2644.49</v>
      </c>
    </row>
    <row r="148" spans="1:27" x14ac:dyDescent="0.2">
      <c r="A148" s="78">
        <f t="shared" si="5"/>
        <v>42939</v>
      </c>
      <c r="B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2693.94</v>
      </c>
      <c r="C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2656.68</v>
      </c>
      <c r="D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2633.14</v>
      </c>
      <c r="E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2624.13</v>
      </c>
      <c r="F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2624.38</v>
      </c>
      <c r="G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2626.44</v>
      </c>
      <c r="H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2623.3</v>
      </c>
      <c r="I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2633.76</v>
      </c>
      <c r="J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2637.14</v>
      </c>
      <c r="K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2665.8199999999997</v>
      </c>
      <c r="L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2739.02</v>
      </c>
      <c r="M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2767.31</v>
      </c>
      <c r="N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2735.88</v>
      </c>
      <c r="O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2760.08</v>
      </c>
      <c r="P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2739.0299999999997</v>
      </c>
      <c r="Q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2738.49</v>
      </c>
      <c r="R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2739.1099999999997</v>
      </c>
      <c r="S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2748.2</v>
      </c>
      <c r="T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2702.7799999999997</v>
      </c>
      <c r="U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2769.82</v>
      </c>
      <c r="V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2879.67</v>
      </c>
      <c r="W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2861.5299999999997</v>
      </c>
      <c r="X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2767.79</v>
      </c>
      <c r="Y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2650.15</v>
      </c>
    </row>
    <row r="149" spans="1:27" x14ac:dyDescent="0.2">
      <c r="A149" s="78">
        <f t="shared" si="5"/>
        <v>42940</v>
      </c>
      <c r="B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2661.24</v>
      </c>
      <c r="C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2635.06</v>
      </c>
      <c r="D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2627.57</v>
      </c>
      <c r="E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2624.98</v>
      </c>
      <c r="F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2620.16</v>
      </c>
      <c r="G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2620.16</v>
      </c>
      <c r="H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2629.1</v>
      </c>
      <c r="I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2773.33</v>
      </c>
      <c r="J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2649.14</v>
      </c>
      <c r="K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2786.16</v>
      </c>
      <c r="L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2858.8199999999997</v>
      </c>
      <c r="M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2906.2799999999997</v>
      </c>
      <c r="N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2878.16</v>
      </c>
      <c r="O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2902.72</v>
      </c>
      <c r="P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2872.26</v>
      </c>
      <c r="Q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2898.41</v>
      </c>
      <c r="R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2834.0699999999997</v>
      </c>
      <c r="S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2801.15</v>
      </c>
      <c r="T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2760.0699999999997</v>
      </c>
      <c r="U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2728.86</v>
      </c>
      <c r="V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2832.11</v>
      </c>
      <c r="W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2809.04</v>
      </c>
      <c r="X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2713.99</v>
      </c>
      <c r="Y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2729.54</v>
      </c>
    </row>
    <row r="150" spans="1:27" x14ac:dyDescent="0.2">
      <c r="A150" s="78">
        <f t="shared" si="5"/>
        <v>42941</v>
      </c>
      <c r="B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2662.17</v>
      </c>
      <c r="C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2634.26</v>
      </c>
      <c r="D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2627.14</v>
      </c>
      <c r="E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2625.21</v>
      </c>
      <c r="F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2628.42</v>
      </c>
      <c r="G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2628.94</v>
      </c>
      <c r="H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2630.7799999999997</v>
      </c>
      <c r="I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2773.52</v>
      </c>
      <c r="J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2642.86</v>
      </c>
      <c r="K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2721.81</v>
      </c>
      <c r="L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2794.68</v>
      </c>
      <c r="M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2812.68</v>
      </c>
      <c r="N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2809.44</v>
      </c>
      <c r="O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2810.91</v>
      </c>
      <c r="P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2810.45</v>
      </c>
      <c r="Q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2812.84</v>
      </c>
      <c r="R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2787.49</v>
      </c>
      <c r="S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2742.83</v>
      </c>
      <c r="T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2711.24</v>
      </c>
      <c r="U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2731.36</v>
      </c>
      <c r="V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2830.52</v>
      </c>
      <c r="W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2829.5299999999997</v>
      </c>
      <c r="X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2733.63</v>
      </c>
      <c r="Y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2758.75</v>
      </c>
    </row>
    <row r="151" spans="1:27" x14ac:dyDescent="0.2">
      <c r="A151" s="78">
        <f t="shared" si="5"/>
        <v>42942</v>
      </c>
      <c r="B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2650.05</v>
      </c>
      <c r="C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2630.64</v>
      </c>
      <c r="D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2628.38</v>
      </c>
      <c r="E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2628.7</v>
      </c>
      <c r="F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2646</v>
      </c>
      <c r="G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2637.06</v>
      </c>
      <c r="H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2629.91</v>
      </c>
      <c r="I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2824.4</v>
      </c>
      <c r="J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2660.92</v>
      </c>
      <c r="K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2681.16</v>
      </c>
      <c r="L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2788.86</v>
      </c>
      <c r="M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2808.59</v>
      </c>
      <c r="N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2757.96</v>
      </c>
      <c r="O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2776.56</v>
      </c>
      <c r="P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2807.83</v>
      </c>
      <c r="Q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2807.54</v>
      </c>
      <c r="R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2743.17</v>
      </c>
      <c r="S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2686.96</v>
      </c>
      <c r="T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2663.2</v>
      </c>
      <c r="U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2681.46</v>
      </c>
      <c r="V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2818.9</v>
      </c>
      <c r="W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2798.83</v>
      </c>
      <c r="X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2673.96</v>
      </c>
      <c r="Y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2704.01</v>
      </c>
    </row>
    <row r="152" spans="1:27" x14ac:dyDescent="0.2">
      <c r="A152" s="78">
        <f t="shared" si="5"/>
        <v>42943</v>
      </c>
      <c r="B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2659.4700000000003</v>
      </c>
      <c r="C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2633.15</v>
      </c>
      <c r="D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2630.08</v>
      </c>
      <c r="E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2628.88</v>
      </c>
      <c r="F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2682.7</v>
      </c>
      <c r="G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2663.44</v>
      </c>
      <c r="H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2631.33</v>
      </c>
      <c r="I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2824.24</v>
      </c>
      <c r="J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2708.15</v>
      </c>
      <c r="K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2772.5299999999997</v>
      </c>
      <c r="L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2839.5299999999997</v>
      </c>
      <c r="M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2898.21</v>
      </c>
      <c r="N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2865.63</v>
      </c>
      <c r="O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2880.39</v>
      </c>
      <c r="P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2888.0699999999997</v>
      </c>
      <c r="Q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2903.5099999999998</v>
      </c>
      <c r="R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2819.87</v>
      </c>
      <c r="S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2798.9700000000003</v>
      </c>
      <c r="T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2776.75</v>
      </c>
      <c r="U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2775.34</v>
      </c>
      <c r="V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2861.2</v>
      </c>
      <c r="W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2873.0199999999995</v>
      </c>
      <c r="X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2705.2799999999997</v>
      </c>
      <c r="Y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2824.28</v>
      </c>
    </row>
    <row r="153" spans="1:27" x14ac:dyDescent="0.2">
      <c r="A153" s="78">
        <f t="shared" si="5"/>
        <v>42944</v>
      </c>
      <c r="B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2664.97</v>
      </c>
      <c r="C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2634.49</v>
      </c>
      <c r="D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2630.27</v>
      </c>
      <c r="E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2629.04</v>
      </c>
      <c r="F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2681.73</v>
      </c>
      <c r="G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2662.76</v>
      </c>
      <c r="H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2633.41</v>
      </c>
      <c r="I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2823.75</v>
      </c>
      <c r="J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2708.08</v>
      </c>
      <c r="K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2775.63</v>
      </c>
      <c r="L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2844.4799999999996</v>
      </c>
      <c r="M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2908.9799999999996</v>
      </c>
      <c r="N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2878.16</v>
      </c>
      <c r="O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2911.7299999999996</v>
      </c>
      <c r="P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2940.8999999999996</v>
      </c>
      <c r="Q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2972.1</v>
      </c>
      <c r="R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2842.84</v>
      </c>
      <c r="S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2802.58</v>
      </c>
      <c r="T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2713.41</v>
      </c>
      <c r="U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2719.89</v>
      </c>
      <c r="V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2860.83</v>
      </c>
      <c r="W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2826.46</v>
      </c>
      <c r="X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2710.05</v>
      </c>
      <c r="Y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2858.84</v>
      </c>
    </row>
    <row r="154" spans="1:27" x14ac:dyDescent="0.2">
      <c r="A154" s="78">
        <f t="shared" si="5"/>
        <v>42945</v>
      </c>
      <c r="B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2701</v>
      </c>
      <c r="C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2649.49</v>
      </c>
      <c r="D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2636.05</v>
      </c>
      <c r="E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2630.0299999999997</v>
      </c>
      <c r="F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2636.7</v>
      </c>
      <c r="G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2688.51</v>
      </c>
      <c r="H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2630.27</v>
      </c>
      <c r="I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2670.46</v>
      </c>
      <c r="J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2656.09</v>
      </c>
      <c r="K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2729.2200000000003</v>
      </c>
      <c r="L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2796.11</v>
      </c>
      <c r="M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2832.34</v>
      </c>
      <c r="N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2829.31</v>
      </c>
      <c r="O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2831.58</v>
      </c>
      <c r="P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2829.52</v>
      </c>
      <c r="Q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2829.96</v>
      </c>
      <c r="R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2821.7</v>
      </c>
      <c r="S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2803.75</v>
      </c>
      <c r="T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2748.44</v>
      </c>
      <c r="U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2751.38</v>
      </c>
      <c r="V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2891.81</v>
      </c>
      <c r="W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2857.5099999999998</v>
      </c>
      <c r="X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2737.63</v>
      </c>
      <c r="Y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2656.77</v>
      </c>
    </row>
    <row r="155" spans="1:27" x14ac:dyDescent="0.2">
      <c r="A155" s="78">
        <f t="shared" ref="A155:A156" si="6">A118</f>
        <v>42946</v>
      </c>
      <c r="B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2680.08</v>
      </c>
      <c r="C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2640.12</v>
      </c>
      <c r="D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2628.3599999999997</v>
      </c>
      <c r="E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2626.31</v>
      </c>
      <c r="F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2617.4499999999998</v>
      </c>
      <c r="G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2688.4</v>
      </c>
      <c r="H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2617.0299999999997</v>
      </c>
      <c r="I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2623.93</v>
      </c>
      <c r="J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2635.54</v>
      </c>
      <c r="K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2661.5299999999997</v>
      </c>
      <c r="L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2713.99</v>
      </c>
      <c r="M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2715.05</v>
      </c>
      <c r="N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2716.3199999999997</v>
      </c>
      <c r="O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2716.61</v>
      </c>
      <c r="P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2717.42</v>
      </c>
      <c r="Q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2718</v>
      </c>
      <c r="R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2713.66</v>
      </c>
      <c r="S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2682.7</v>
      </c>
      <c r="T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2713.16</v>
      </c>
      <c r="U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2724.73</v>
      </c>
      <c r="V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2867.37</v>
      </c>
      <c r="W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2845.59</v>
      </c>
      <c r="X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2742.35</v>
      </c>
      <c r="Y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2638.68</v>
      </c>
    </row>
    <row r="156" spans="1:27" x14ac:dyDescent="0.2">
      <c r="A156" s="78">
        <f t="shared" si="6"/>
        <v>42947</v>
      </c>
      <c r="B156" s="13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2651.09</v>
      </c>
      <c r="C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2629.79</v>
      </c>
      <c r="D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2628.44</v>
      </c>
      <c r="E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2620.31</v>
      </c>
      <c r="F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2701.13</v>
      </c>
      <c r="G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2701.05</v>
      </c>
      <c r="H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2604.33</v>
      </c>
      <c r="I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2856.87</v>
      </c>
      <c r="J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2708.3</v>
      </c>
      <c r="K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2734.66</v>
      </c>
      <c r="L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2796.87</v>
      </c>
      <c r="M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2845.8199999999997</v>
      </c>
      <c r="N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2824.31</v>
      </c>
      <c r="O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2841.96</v>
      </c>
      <c r="P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2857.81</v>
      </c>
      <c r="Q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2869.13</v>
      </c>
      <c r="R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2784.68</v>
      </c>
      <c r="S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2748.55</v>
      </c>
      <c r="T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2686.2</v>
      </c>
      <c r="U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2694.97</v>
      </c>
      <c r="V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2800.96</v>
      </c>
      <c r="W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2772.42</v>
      </c>
      <c r="X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2667.71</v>
      </c>
      <c r="Y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2665.34</v>
      </c>
    </row>
    <row r="157" spans="1:27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7" s="109" customFormat="1" ht="19.5" customHeight="1" x14ac:dyDescent="0.25">
      <c r="A158" s="108" t="s">
        <v>146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7" ht="15.75" customHeight="1" x14ac:dyDescent="0.25">
      <c r="A159" s="86" t="s">
        <v>149</v>
      </c>
      <c r="B159" s="77"/>
      <c r="C159" s="77"/>
      <c r="D159" s="77"/>
      <c r="AA159" s="79"/>
    </row>
    <row r="160" spans="1:27" ht="12.75" x14ac:dyDescent="0.2">
      <c r="A160" s="175" t="s">
        <v>48</v>
      </c>
      <c r="B160" s="186" t="s">
        <v>121</v>
      </c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8"/>
    </row>
    <row r="161" spans="1:25" ht="12.75" x14ac:dyDescent="0.2">
      <c r="A161" s="176"/>
      <c r="B161" s="189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1"/>
    </row>
    <row r="162" spans="1:25" ht="12.75" x14ac:dyDescent="0.2">
      <c r="A162" s="176"/>
      <c r="B162" s="178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0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5" ht="12.75" x14ac:dyDescent="0.2">
      <c r="A163" s="177"/>
      <c r="B163" s="179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1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5" x14ac:dyDescent="0.2">
      <c r="A164" s="78">
        <f>A126</f>
        <v>42917</v>
      </c>
      <c r="B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3427.08</v>
      </c>
      <c r="C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3378.37</v>
      </c>
      <c r="D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3371.73</v>
      </c>
      <c r="E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3368.34</v>
      </c>
      <c r="F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3435.2200000000003</v>
      </c>
      <c r="G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3435.1000000000004</v>
      </c>
      <c r="H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3367.61</v>
      </c>
      <c r="I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3372.17</v>
      </c>
      <c r="J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3487.79</v>
      </c>
      <c r="K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3382.71</v>
      </c>
      <c r="L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3393.9900000000002</v>
      </c>
      <c r="M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3394.78</v>
      </c>
      <c r="N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3394.55</v>
      </c>
      <c r="O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3394.86</v>
      </c>
      <c r="P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3396.3100000000004</v>
      </c>
      <c r="Q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3397.17</v>
      </c>
      <c r="R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3396.26</v>
      </c>
      <c r="S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3394.58</v>
      </c>
      <c r="T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3399.1600000000003</v>
      </c>
      <c r="U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3399.09</v>
      </c>
      <c r="V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3447.88</v>
      </c>
      <c r="W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3499.29</v>
      </c>
      <c r="X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3393.5200000000004</v>
      </c>
      <c r="Y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3398.9500000000003</v>
      </c>
    </row>
    <row r="165" spans="1:25" x14ac:dyDescent="0.2">
      <c r="A165" s="78">
        <f>A164+1</f>
        <v>42918</v>
      </c>
      <c r="B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3420.37</v>
      </c>
      <c r="C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3383.78</v>
      </c>
      <c r="D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3370.03</v>
      </c>
      <c r="E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3423.05</v>
      </c>
      <c r="F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3475.44</v>
      </c>
      <c r="G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3435.26</v>
      </c>
      <c r="H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3397.9700000000003</v>
      </c>
      <c r="I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3370</v>
      </c>
      <c r="J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3595.12</v>
      </c>
      <c r="K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3512.6</v>
      </c>
      <c r="L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3441.1600000000003</v>
      </c>
      <c r="M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3419.5</v>
      </c>
      <c r="N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3419.4900000000002</v>
      </c>
      <c r="O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3398.5600000000004</v>
      </c>
      <c r="P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3398.59</v>
      </c>
      <c r="Q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3419.42</v>
      </c>
      <c r="R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3418.98</v>
      </c>
      <c r="S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3441.3</v>
      </c>
      <c r="T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3398.69</v>
      </c>
      <c r="U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3387.07</v>
      </c>
      <c r="V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3548.94</v>
      </c>
      <c r="W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3557.56</v>
      </c>
      <c r="X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3399.7000000000003</v>
      </c>
      <c r="Y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3419.94</v>
      </c>
    </row>
    <row r="166" spans="1:25" x14ac:dyDescent="0.2">
      <c r="A166" s="78">
        <f t="shared" ref="A166:A194" si="7">A165+1</f>
        <v>42919</v>
      </c>
      <c r="B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3386.94</v>
      </c>
      <c r="C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3369.88</v>
      </c>
      <c r="D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3376.58</v>
      </c>
      <c r="E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3450.4800000000005</v>
      </c>
      <c r="F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3523.05</v>
      </c>
      <c r="G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3497.19</v>
      </c>
      <c r="H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3405.73</v>
      </c>
      <c r="I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3589.8900000000003</v>
      </c>
      <c r="J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3435.4</v>
      </c>
      <c r="K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3405.3300000000004</v>
      </c>
      <c r="L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3492.05</v>
      </c>
      <c r="M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3493.7200000000003</v>
      </c>
      <c r="N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3493.8500000000004</v>
      </c>
      <c r="O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3496.41</v>
      </c>
      <c r="P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3431.98</v>
      </c>
      <c r="Q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3397.55</v>
      </c>
      <c r="R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3399.44</v>
      </c>
      <c r="S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3391.94</v>
      </c>
      <c r="T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3417.57</v>
      </c>
      <c r="U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3385.96</v>
      </c>
      <c r="V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3491.65</v>
      </c>
      <c r="W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3499.8500000000004</v>
      </c>
      <c r="X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3394.1000000000004</v>
      </c>
      <c r="Y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3459.2</v>
      </c>
    </row>
    <row r="167" spans="1:25" x14ac:dyDescent="0.2">
      <c r="A167" s="78">
        <f t="shared" si="7"/>
        <v>42920</v>
      </c>
      <c r="B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3378.2200000000003</v>
      </c>
      <c r="C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3357.73</v>
      </c>
      <c r="D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3357.48</v>
      </c>
      <c r="E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3427.94</v>
      </c>
      <c r="F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3427.54</v>
      </c>
      <c r="G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3427.3</v>
      </c>
      <c r="H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3369.2000000000003</v>
      </c>
      <c r="I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3614.48</v>
      </c>
      <c r="J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3456.62</v>
      </c>
      <c r="K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3394.96</v>
      </c>
      <c r="L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3395.04</v>
      </c>
      <c r="M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3394.7400000000002</v>
      </c>
      <c r="N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3394.8100000000004</v>
      </c>
      <c r="O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3397.44</v>
      </c>
      <c r="P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3431.6600000000003</v>
      </c>
      <c r="Q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3396.6600000000003</v>
      </c>
      <c r="R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3397.06</v>
      </c>
      <c r="S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3388.1600000000003</v>
      </c>
      <c r="T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3370.09</v>
      </c>
      <c r="U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3385.7200000000003</v>
      </c>
      <c r="V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3500.23</v>
      </c>
      <c r="W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3505.8</v>
      </c>
      <c r="X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3400.88</v>
      </c>
      <c r="Y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3487.8900000000003</v>
      </c>
    </row>
    <row r="168" spans="1:25" x14ac:dyDescent="0.2">
      <c r="A168" s="78">
        <f t="shared" si="7"/>
        <v>42921</v>
      </c>
      <c r="B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3384.7400000000002</v>
      </c>
      <c r="C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3369.4500000000003</v>
      </c>
      <c r="D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3368.36</v>
      </c>
      <c r="E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3367.57</v>
      </c>
      <c r="F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3427.86</v>
      </c>
      <c r="G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3449.3</v>
      </c>
      <c r="H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3369.32</v>
      </c>
      <c r="I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3590.03</v>
      </c>
      <c r="J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3392.02</v>
      </c>
      <c r="K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3434.9900000000002</v>
      </c>
      <c r="L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3533.61</v>
      </c>
      <c r="M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3577.17</v>
      </c>
      <c r="N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3577.27</v>
      </c>
      <c r="O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3585.7200000000003</v>
      </c>
      <c r="P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3586.84</v>
      </c>
      <c r="Q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3587.95</v>
      </c>
      <c r="R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3519.69</v>
      </c>
      <c r="S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3472.28</v>
      </c>
      <c r="T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3468.75</v>
      </c>
      <c r="U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3409.9500000000003</v>
      </c>
      <c r="V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3537.12</v>
      </c>
      <c r="W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3605.65</v>
      </c>
      <c r="X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3496.52</v>
      </c>
      <c r="Y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3532.94</v>
      </c>
    </row>
    <row r="169" spans="1:25" x14ac:dyDescent="0.2">
      <c r="A169" s="78">
        <f t="shared" si="7"/>
        <v>42922</v>
      </c>
      <c r="B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3373.9900000000002</v>
      </c>
      <c r="C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3367.88</v>
      </c>
      <c r="D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3361.21</v>
      </c>
      <c r="E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3357.4</v>
      </c>
      <c r="F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3427.9500000000003</v>
      </c>
      <c r="G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3406.61</v>
      </c>
      <c r="H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3368.23</v>
      </c>
      <c r="I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3533.03</v>
      </c>
      <c r="J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3392.3500000000004</v>
      </c>
      <c r="K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3436.58</v>
      </c>
      <c r="L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3438.9100000000003</v>
      </c>
      <c r="M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3438.77</v>
      </c>
      <c r="N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3437.2700000000004</v>
      </c>
      <c r="O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3442.65</v>
      </c>
      <c r="P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3445.01</v>
      </c>
      <c r="Q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3446.11</v>
      </c>
      <c r="R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3437.29</v>
      </c>
      <c r="S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3405.6000000000004</v>
      </c>
      <c r="T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3403.36</v>
      </c>
      <c r="U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3410.19</v>
      </c>
      <c r="V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3542.2</v>
      </c>
      <c r="W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3565.23</v>
      </c>
      <c r="X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3457.71</v>
      </c>
      <c r="Y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3532.7799999999997</v>
      </c>
    </row>
    <row r="170" spans="1:25" x14ac:dyDescent="0.2">
      <c r="A170" s="78">
        <f t="shared" si="7"/>
        <v>42923</v>
      </c>
      <c r="B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3378.53</v>
      </c>
      <c r="C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3366.69</v>
      </c>
      <c r="D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3360.7200000000003</v>
      </c>
      <c r="E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3357.46</v>
      </c>
      <c r="F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3357.57</v>
      </c>
      <c r="G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3367.2200000000003</v>
      </c>
      <c r="H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3368.84</v>
      </c>
      <c r="I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3555.66</v>
      </c>
      <c r="J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3404.1200000000003</v>
      </c>
      <c r="K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3402.77</v>
      </c>
      <c r="L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3460.71</v>
      </c>
      <c r="M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3461.8500000000004</v>
      </c>
      <c r="N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3441.15</v>
      </c>
      <c r="O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3442.9500000000003</v>
      </c>
      <c r="P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3443.78</v>
      </c>
      <c r="Q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3433.75</v>
      </c>
      <c r="R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3425.92</v>
      </c>
      <c r="S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3399.4900000000002</v>
      </c>
      <c r="T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3395.44</v>
      </c>
      <c r="U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3416.84</v>
      </c>
      <c r="V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3508.0699999999997</v>
      </c>
      <c r="W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3536.4700000000003</v>
      </c>
      <c r="X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3410.25</v>
      </c>
      <c r="Y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3453.3100000000004</v>
      </c>
    </row>
    <row r="171" spans="1:25" x14ac:dyDescent="0.2">
      <c r="A171" s="78">
        <f t="shared" si="7"/>
        <v>42924</v>
      </c>
      <c r="B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3401.79</v>
      </c>
      <c r="C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3385.6800000000003</v>
      </c>
      <c r="D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3369.19</v>
      </c>
      <c r="E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3366</v>
      </c>
      <c r="F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3365.08</v>
      </c>
      <c r="G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3367.7200000000003</v>
      </c>
      <c r="H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3370.6200000000003</v>
      </c>
      <c r="I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3376.1200000000003</v>
      </c>
      <c r="J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3419.58</v>
      </c>
      <c r="K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3393.62</v>
      </c>
      <c r="L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3412.08</v>
      </c>
      <c r="M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3414.55</v>
      </c>
      <c r="N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3412.8300000000004</v>
      </c>
      <c r="O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3410.9</v>
      </c>
      <c r="P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3410.8500000000004</v>
      </c>
      <c r="Q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3394.54</v>
      </c>
      <c r="R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3394.4900000000002</v>
      </c>
      <c r="S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3393.78</v>
      </c>
      <c r="T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3393.3100000000004</v>
      </c>
      <c r="U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3393.4100000000003</v>
      </c>
      <c r="V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3537.24</v>
      </c>
      <c r="W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3551.48</v>
      </c>
      <c r="X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3422.6800000000003</v>
      </c>
      <c r="Y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3388.3500000000004</v>
      </c>
    </row>
    <row r="172" spans="1:25" x14ac:dyDescent="0.2">
      <c r="A172" s="78">
        <f t="shared" si="7"/>
        <v>42925</v>
      </c>
      <c r="B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3444.5600000000004</v>
      </c>
      <c r="C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3386.21</v>
      </c>
      <c r="D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3369.29</v>
      </c>
      <c r="E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3367.57</v>
      </c>
      <c r="F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3366.76</v>
      </c>
      <c r="G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3366.8</v>
      </c>
      <c r="H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3363.51</v>
      </c>
      <c r="I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3361.05</v>
      </c>
      <c r="J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3419.4900000000002</v>
      </c>
      <c r="K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3382.63</v>
      </c>
      <c r="L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3390.09</v>
      </c>
      <c r="M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3391.25</v>
      </c>
      <c r="N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3391.19</v>
      </c>
      <c r="O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3391.15</v>
      </c>
      <c r="P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3391.13</v>
      </c>
      <c r="Q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3390.9500000000003</v>
      </c>
      <c r="R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3390.67</v>
      </c>
      <c r="S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3390.4300000000003</v>
      </c>
      <c r="T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3382.88</v>
      </c>
      <c r="U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3386.29</v>
      </c>
      <c r="V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3490.75</v>
      </c>
      <c r="W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3506.7</v>
      </c>
      <c r="X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3403.7700000000004</v>
      </c>
      <c r="Y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3378.5</v>
      </c>
    </row>
    <row r="173" spans="1:25" x14ac:dyDescent="0.2">
      <c r="A173" s="78">
        <f t="shared" si="7"/>
        <v>42926</v>
      </c>
      <c r="B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3391.03</v>
      </c>
      <c r="C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3372.4700000000003</v>
      </c>
      <c r="D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3368.2000000000003</v>
      </c>
      <c r="E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3365.01</v>
      </c>
      <c r="F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3366.28</v>
      </c>
      <c r="G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3368.88</v>
      </c>
      <c r="H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3369.7000000000003</v>
      </c>
      <c r="I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3654.88</v>
      </c>
      <c r="J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3404.5800000000004</v>
      </c>
      <c r="K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3401.86</v>
      </c>
      <c r="L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3412.05</v>
      </c>
      <c r="M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3412.3700000000003</v>
      </c>
      <c r="N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3411.79</v>
      </c>
      <c r="O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3412.55</v>
      </c>
      <c r="P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3412.53</v>
      </c>
      <c r="Q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3412.6600000000003</v>
      </c>
      <c r="R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3410</v>
      </c>
      <c r="S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3399.29</v>
      </c>
      <c r="T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3394.8900000000003</v>
      </c>
      <c r="U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3391.58</v>
      </c>
      <c r="V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3473.95</v>
      </c>
      <c r="W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3499.27</v>
      </c>
      <c r="X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3405.71</v>
      </c>
      <c r="Y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3462</v>
      </c>
    </row>
    <row r="174" spans="1:25" x14ac:dyDescent="0.2">
      <c r="A174" s="78">
        <f t="shared" si="7"/>
        <v>42927</v>
      </c>
      <c r="B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3381.15</v>
      </c>
      <c r="C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3330.4700000000003</v>
      </c>
      <c r="D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3357.6600000000003</v>
      </c>
      <c r="E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3357.71</v>
      </c>
      <c r="F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3406.86</v>
      </c>
      <c r="G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3428.2200000000003</v>
      </c>
      <c r="H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3369.9</v>
      </c>
      <c r="I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3654.13</v>
      </c>
      <c r="J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3458.17</v>
      </c>
      <c r="K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3414.1200000000003</v>
      </c>
      <c r="L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3425.7200000000003</v>
      </c>
      <c r="M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3434.03</v>
      </c>
      <c r="N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3423.7300000000005</v>
      </c>
      <c r="O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3415.33</v>
      </c>
      <c r="P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3415.01</v>
      </c>
      <c r="Q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3415.3900000000003</v>
      </c>
      <c r="R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3413.32</v>
      </c>
      <c r="S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3395.7400000000002</v>
      </c>
      <c r="T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3393.32</v>
      </c>
      <c r="U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3398.09</v>
      </c>
      <c r="V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3499.4700000000003</v>
      </c>
      <c r="W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3509.76</v>
      </c>
      <c r="X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3408.03</v>
      </c>
      <c r="Y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3470.95</v>
      </c>
    </row>
    <row r="175" spans="1:25" x14ac:dyDescent="0.2">
      <c r="A175" s="78">
        <f t="shared" si="7"/>
        <v>42928</v>
      </c>
      <c r="B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3373.03</v>
      </c>
      <c r="C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3339.87</v>
      </c>
      <c r="D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3358.09</v>
      </c>
      <c r="E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3377.23</v>
      </c>
      <c r="F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3407.4100000000003</v>
      </c>
      <c r="G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3473.74</v>
      </c>
      <c r="H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3427.6400000000003</v>
      </c>
      <c r="I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3681.4300000000003</v>
      </c>
      <c r="J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3517.73</v>
      </c>
      <c r="K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3412.6000000000004</v>
      </c>
      <c r="L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3413.2700000000004</v>
      </c>
      <c r="M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3412.48</v>
      </c>
      <c r="N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3412.2200000000003</v>
      </c>
      <c r="O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3412.61</v>
      </c>
      <c r="P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3413.1800000000003</v>
      </c>
      <c r="Q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3414.05</v>
      </c>
      <c r="R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3411.69</v>
      </c>
      <c r="S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3395.05</v>
      </c>
      <c r="T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3392.9300000000003</v>
      </c>
      <c r="U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3398.29</v>
      </c>
      <c r="V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3472.59</v>
      </c>
      <c r="W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3468.12</v>
      </c>
      <c r="X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3404.8500000000004</v>
      </c>
      <c r="Y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3440.4</v>
      </c>
    </row>
    <row r="176" spans="1:25" x14ac:dyDescent="0.2">
      <c r="A176" s="78">
        <f t="shared" si="7"/>
        <v>42929</v>
      </c>
      <c r="B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3373.79</v>
      </c>
      <c r="C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3347.92</v>
      </c>
      <c r="D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3357.88</v>
      </c>
      <c r="E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3376.82</v>
      </c>
      <c r="F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3407.05</v>
      </c>
      <c r="G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3473.75</v>
      </c>
      <c r="H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3386</v>
      </c>
      <c r="I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3680.91</v>
      </c>
      <c r="J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3480.74</v>
      </c>
      <c r="K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3413.36</v>
      </c>
      <c r="L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3434.03</v>
      </c>
      <c r="M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3442.26</v>
      </c>
      <c r="N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3414.1600000000003</v>
      </c>
      <c r="O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3417.6600000000003</v>
      </c>
      <c r="P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3417.87</v>
      </c>
      <c r="Q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3418.1600000000003</v>
      </c>
      <c r="R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3415.3700000000003</v>
      </c>
      <c r="S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3395.25</v>
      </c>
      <c r="T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3400.9300000000003</v>
      </c>
      <c r="U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3397.82</v>
      </c>
      <c r="V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3490.0600000000004</v>
      </c>
      <c r="W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3486.46</v>
      </c>
      <c r="X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3406.17</v>
      </c>
      <c r="Y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3483.1000000000004</v>
      </c>
    </row>
    <row r="177" spans="1:25" x14ac:dyDescent="0.2">
      <c r="A177" s="78">
        <f t="shared" si="7"/>
        <v>42930</v>
      </c>
      <c r="B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3373</v>
      </c>
      <c r="C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3365.53</v>
      </c>
      <c r="D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3365.0600000000004</v>
      </c>
      <c r="E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3376.96</v>
      </c>
      <c r="F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3428.62</v>
      </c>
      <c r="G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3450.27</v>
      </c>
      <c r="H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3369.84</v>
      </c>
      <c r="I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3680.96</v>
      </c>
      <c r="J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3480.74</v>
      </c>
      <c r="K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3416.82</v>
      </c>
      <c r="L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3417.2000000000003</v>
      </c>
      <c r="M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3435.17</v>
      </c>
      <c r="N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3414.5600000000004</v>
      </c>
      <c r="O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3416.8</v>
      </c>
      <c r="P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3417.82</v>
      </c>
      <c r="Q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3418.57</v>
      </c>
      <c r="R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3414.3</v>
      </c>
      <c r="S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3395.94</v>
      </c>
      <c r="T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3386.6400000000003</v>
      </c>
      <c r="U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3399.67</v>
      </c>
      <c r="V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3488.44</v>
      </c>
      <c r="W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3490.3500000000004</v>
      </c>
      <c r="X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3408.27</v>
      </c>
      <c r="Y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3481.66</v>
      </c>
    </row>
    <row r="178" spans="1:25" x14ac:dyDescent="0.2">
      <c r="A178" s="78">
        <f t="shared" si="7"/>
        <v>42931</v>
      </c>
      <c r="B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3405.2000000000003</v>
      </c>
      <c r="C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3373.48</v>
      </c>
      <c r="D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3369.2000000000003</v>
      </c>
      <c r="E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3366.4100000000003</v>
      </c>
      <c r="F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3423.28</v>
      </c>
      <c r="G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3448.2400000000002</v>
      </c>
      <c r="H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3366.9900000000002</v>
      </c>
      <c r="I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3379.03</v>
      </c>
      <c r="J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3512.44</v>
      </c>
      <c r="K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3400.08</v>
      </c>
      <c r="L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3390.9300000000003</v>
      </c>
      <c r="M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3403.32</v>
      </c>
      <c r="N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3403.61</v>
      </c>
      <c r="O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3404.38</v>
      </c>
      <c r="P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3404.8</v>
      </c>
      <c r="Q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3403.8100000000004</v>
      </c>
      <c r="R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3403.6200000000003</v>
      </c>
      <c r="S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3403.0200000000004</v>
      </c>
      <c r="T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3398.55</v>
      </c>
      <c r="U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3379.32</v>
      </c>
      <c r="V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3530.59</v>
      </c>
      <c r="W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3531.7200000000003</v>
      </c>
      <c r="X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3398.36</v>
      </c>
      <c r="Y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3514.2200000000003</v>
      </c>
    </row>
    <row r="179" spans="1:25" x14ac:dyDescent="0.2">
      <c r="A179" s="78">
        <f t="shared" si="7"/>
        <v>42932</v>
      </c>
      <c r="B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3420.51</v>
      </c>
      <c r="C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3376.2400000000002</v>
      </c>
      <c r="D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3369.6000000000004</v>
      </c>
      <c r="E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3368.08</v>
      </c>
      <c r="F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3447.19</v>
      </c>
      <c r="G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3473.9700000000003</v>
      </c>
      <c r="H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3365.92</v>
      </c>
      <c r="I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3369.48</v>
      </c>
      <c r="J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3690.55</v>
      </c>
      <c r="K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3486.23</v>
      </c>
      <c r="L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3397.51</v>
      </c>
      <c r="M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3397.8700000000003</v>
      </c>
      <c r="N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3397.9500000000003</v>
      </c>
      <c r="O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3398.07</v>
      </c>
      <c r="P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3463.41</v>
      </c>
      <c r="Q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3487.08</v>
      </c>
      <c r="R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3451.96</v>
      </c>
      <c r="S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3486.7</v>
      </c>
      <c r="T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3451.29</v>
      </c>
      <c r="U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3377.9500000000003</v>
      </c>
      <c r="V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3484.95</v>
      </c>
      <c r="W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3504.92</v>
      </c>
      <c r="X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3399.9100000000003</v>
      </c>
      <c r="Y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3451.76</v>
      </c>
    </row>
    <row r="180" spans="1:25" x14ac:dyDescent="0.2">
      <c r="A180" s="78">
        <f t="shared" si="7"/>
        <v>42933</v>
      </c>
      <c r="B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3392.37</v>
      </c>
      <c r="C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3371.1400000000003</v>
      </c>
      <c r="D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3376.4700000000003</v>
      </c>
      <c r="E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3376.54</v>
      </c>
      <c r="F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3450.4100000000003</v>
      </c>
      <c r="G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3497.27</v>
      </c>
      <c r="H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3406.1600000000003</v>
      </c>
      <c r="I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3681.41</v>
      </c>
      <c r="J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3517.85</v>
      </c>
      <c r="K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3418.7200000000003</v>
      </c>
      <c r="L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3419.9500000000003</v>
      </c>
      <c r="M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3442.53</v>
      </c>
      <c r="N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3420.61</v>
      </c>
      <c r="O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3422.0200000000004</v>
      </c>
      <c r="P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3422.65</v>
      </c>
      <c r="Q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3420.6600000000003</v>
      </c>
      <c r="R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3390.6200000000003</v>
      </c>
      <c r="S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3417.3700000000003</v>
      </c>
      <c r="T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3434.9</v>
      </c>
      <c r="U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3403.73</v>
      </c>
      <c r="V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3463.35</v>
      </c>
      <c r="W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3461.11</v>
      </c>
      <c r="X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3387.9100000000003</v>
      </c>
      <c r="Y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3491.7</v>
      </c>
    </row>
    <row r="181" spans="1:25" x14ac:dyDescent="0.2">
      <c r="A181" s="78">
        <f t="shared" si="7"/>
        <v>42934</v>
      </c>
      <c r="B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3388.11</v>
      </c>
      <c r="C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3371.01</v>
      </c>
      <c r="D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3365.44</v>
      </c>
      <c r="E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3365.69</v>
      </c>
      <c r="F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3365.67</v>
      </c>
      <c r="G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3406.19</v>
      </c>
      <c r="H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3369.98</v>
      </c>
      <c r="I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3653.17</v>
      </c>
      <c r="J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3517.6000000000004</v>
      </c>
      <c r="K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3417.44</v>
      </c>
      <c r="L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3475.15</v>
      </c>
      <c r="M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3496.57</v>
      </c>
      <c r="N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3496.46</v>
      </c>
      <c r="O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3496.77</v>
      </c>
      <c r="P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3509.16</v>
      </c>
      <c r="Q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3506.19</v>
      </c>
      <c r="R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3465.24</v>
      </c>
      <c r="S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3436.5600000000004</v>
      </c>
      <c r="T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3435.5</v>
      </c>
      <c r="U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3429.38</v>
      </c>
      <c r="V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3572.17</v>
      </c>
      <c r="W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3556.75</v>
      </c>
      <c r="X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3430.88</v>
      </c>
      <c r="Y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3560.67</v>
      </c>
    </row>
    <row r="182" spans="1:25" x14ac:dyDescent="0.2">
      <c r="A182" s="78">
        <f t="shared" si="7"/>
        <v>42935</v>
      </c>
      <c r="B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3389.76</v>
      </c>
      <c r="C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3369.8</v>
      </c>
      <c r="D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3364.25</v>
      </c>
      <c r="E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3365.32</v>
      </c>
      <c r="F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3427.69</v>
      </c>
      <c r="G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3449.82</v>
      </c>
      <c r="H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3367.77</v>
      </c>
      <c r="I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3589.77</v>
      </c>
      <c r="J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3403.53</v>
      </c>
      <c r="K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3482.46</v>
      </c>
      <c r="L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3609</v>
      </c>
      <c r="M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3633.75</v>
      </c>
      <c r="N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3634.17</v>
      </c>
      <c r="O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3636.4300000000003</v>
      </c>
      <c r="P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3640.4300000000003</v>
      </c>
      <c r="Q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3640.27</v>
      </c>
      <c r="R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3577.11</v>
      </c>
      <c r="S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3523.54</v>
      </c>
      <c r="T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3481.67</v>
      </c>
      <c r="U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3466.51</v>
      </c>
      <c r="V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3577.37</v>
      </c>
      <c r="W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3588.85</v>
      </c>
      <c r="X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3470.5</v>
      </c>
      <c r="Y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3494.37</v>
      </c>
    </row>
    <row r="183" spans="1:25" x14ac:dyDescent="0.2">
      <c r="A183" s="78">
        <f t="shared" si="7"/>
        <v>42936</v>
      </c>
      <c r="B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3391.23</v>
      </c>
      <c r="C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3372.57</v>
      </c>
      <c r="D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3366.3500000000004</v>
      </c>
      <c r="E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3366.69</v>
      </c>
      <c r="F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3376.83</v>
      </c>
      <c r="G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3406.7700000000004</v>
      </c>
      <c r="H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3370.2400000000002</v>
      </c>
      <c r="I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3554.99</v>
      </c>
      <c r="J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3392.3900000000003</v>
      </c>
      <c r="K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3530.51</v>
      </c>
      <c r="L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3628.21</v>
      </c>
      <c r="M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3654.58</v>
      </c>
      <c r="N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3633.99</v>
      </c>
      <c r="O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3656.1800000000003</v>
      </c>
      <c r="P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3665.56</v>
      </c>
      <c r="Q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3650.33</v>
      </c>
      <c r="R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3601.55</v>
      </c>
      <c r="S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3560.4300000000003</v>
      </c>
      <c r="T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3531.1400000000003</v>
      </c>
      <c r="U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3520.5</v>
      </c>
      <c r="V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3649.8100000000004</v>
      </c>
      <c r="W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3640.25</v>
      </c>
      <c r="X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3527.9300000000003</v>
      </c>
      <c r="Y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3572.99</v>
      </c>
    </row>
    <row r="184" spans="1:25" x14ac:dyDescent="0.2">
      <c r="A184" s="78">
        <f t="shared" si="7"/>
        <v>42937</v>
      </c>
      <c r="B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3398.9500000000003</v>
      </c>
      <c r="C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3370.96</v>
      </c>
      <c r="D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3366.36</v>
      </c>
      <c r="E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3366.8900000000003</v>
      </c>
      <c r="F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3376.78</v>
      </c>
      <c r="G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3406.9</v>
      </c>
      <c r="H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3369.2300000000005</v>
      </c>
      <c r="I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3555.28</v>
      </c>
      <c r="J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3390.52</v>
      </c>
      <c r="K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3520.21</v>
      </c>
      <c r="L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3620.62</v>
      </c>
      <c r="M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3650.45</v>
      </c>
      <c r="N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3626.81</v>
      </c>
      <c r="O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3645.4700000000003</v>
      </c>
      <c r="P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3653.24</v>
      </c>
      <c r="Q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3649.66</v>
      </c>
      <c r="R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3601.02</v>
      </c>
      <c r="S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3562.06</v>
      </c>
      <c r="T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3522.91</v>
      </c>
      <c r="U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3521.0600000000004</v>
      </c>
      <c r="V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3642.91</v>
      </c>
      <c r="W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3653.0600000000004</v>
      </c>
      <c r="X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3535.69</v>
      </c>
      <c r="Y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3658.21</v>
      </c>
    </row>
    <row r="185" spans="1:25" x14ac:dyDescent="0.2">
      <c r="A185" s="78">
        <f t="shared" si="7"/>
        <v>42938</v>
      </c>
      <c r="B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3445.7400000000002</v>
      </c>
      <c r="C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3395.71</v>
      </c>
      <c r="D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3374.8</v>
      </c>
      <c r="E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3366.33</v>
      </c>
      <c r="F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3364.4100000000003</v>
      </c>
      <c r="G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3334.23</v>
      </c>
      <c r="H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3364.9700000000003</v>
      </c>
      <c r="I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3418.37</v>
      </c>
      <c r="J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3392.8700000000003</v>
      </c>
      <c r="K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3503.42</v>
      </c>
      <c r="L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3543.6400000000003</v>
      </c>
      <c r="M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3581.81</v>
      </c>
      <c r="N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3544.4300000000003</v>
      </c>
      <c r="O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3572.4</v>
      </c>
      <c r="P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3573.15</v>
      </c>
      <c r="Q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3564.79</v>
      </c>
      <c r="R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3567.0299999999997</v>
      </c>
      <c r="S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3574.2200000000003</v>
      </c>
      <c r="T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3439.21</v>
      </c>
      <c r="U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3526.27</v>
      </c>
      <c r="V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3633.34</v>
      </c>
      <c r="W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3621.23</v>
      </c>
      <c r="X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3494</v>
      </c>
      <c r="Y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3385.3</v>
      </c>
    </row>
    <row r="186" spans="1:25" x14ac:dyDescent="0.2">
      <c r="A186" s="78">
        <f t="shared" si="7"/>
        <v>42939</v>
      </c>
      <c r="B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3441.8100000000004</v>
      </c>
      <c r="C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3399.2400000000002</v>
      </c>
      <c r="D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3372.3300000000004</v>
      </c>
      <c r="E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3362.03</v>
      </c>
      <c r="F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3362.32</v>
      </c>
      <c r="G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3364.67</v>
      </c>
      <c r="H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3361.08</v>
      </c>
      <c r="I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3373.04</v>
      </c>
      <c r="J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3376.9</v>
      </c>
      <c r="K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3409.67</v>
      </c>
      <c r="L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3493.33</v>
      </c>
      <c r="M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3525.67</v>
      </c>
      <c r="N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3489.74</v>
      </c>
      <c r="O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3517.41</v>
      </c>
      <c r="P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3493.34</v>
      </c>
      <c r="Q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3492.73</v>
      </c>
      <c r="R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3493.44</v>
      </c>
      <c r="S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3503.83</v>
      </c>
      <c r="T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3451.9100000000003</v>
      </c>
      <c r="U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3528.53</v>
      </c>
      <c r="V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3654.08</v>
      </c>
      <c r="W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3633.3500000000004</v>
      </c>
      <c r="X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3526.2200000000003</v>
      </c>
      <c r="Y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3391.78</v>
      </c>
    </row>
    <row r="187" spans="1:25" x14ac:dyDescent="0.2">
      <c r="A187" s="78">
        <f t="shared" si="7"/>
        <v>42940</v>
      </c>
      <c r="B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3404.44</v>
      </c>
      <c r="C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3374.5200000000004</v>
      </c>
      <c r="D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3365.9700000000003</v>
      </c>
      <c r="E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3363</v>
      </c>
      <c r="F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3357.5</v>
      </c>
      <c r="G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3357.5</v>
      </c>
      <c r="H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3367.71</v>
      </c>
      <c r="I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3532.54</v>
      </c>
      <c r="J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3390.6200000000003</v>
      </c>
      <c r="K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3547.2</v>
      </c>
      <c r="L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3630.25</v>
      </c>
      <c r="M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3684.49</v>
      </c>
      <c r="N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3652.3500000000004</v>
      </c>
      <c r="O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3680.42</v>
      </c>
      <c r="P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3645.61</v>
      </c>
      <c r="Q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3675.49</v>
      </c>
      <c r="R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3601.96</v>
      </c>
      <c r="S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3564.34</v>
      </c>
      <c r="T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3517.4</v>
      </c>
      <c r="U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3481.7200000000003</v>
      </c>
      <c r="V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3599.7200000000003</v>
      </c>
      <c r="W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3573.36</v>
      </c>
      <c r="X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3464.73</v>
      </c>
      <c r="Y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3482.51</v>
      </c>
    </row>
    <row r="188" spans="1:25" x14ac:dyDescent="0.2">
      <c r="A188" s="78">
        <f t="shared" si="7"/>
        <v>42941</v>
      </c>
      <c r="B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3405.5</v>
      </c>
      <c r="C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3373.61</v>
      </c>
      <c r="D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3365.4700000000003</v>
      </c>
      <c r="E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3363.26</v>
      </c>
      <c r="F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3366.94</v>
      </c>
      <c r="G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3367.54</v>
      </c>
      <c r="H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3369.63</v>
      </c>
      <c r="I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3532.77</v>
      </c>
      <c r="J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3383.44</v>
      </c>
      <c r="K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3473.66</v>
      </c>
      <c r="L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3556.95</v>
      </c>
      <c r="M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3577.52</v>
      </c>
      <c r="N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3573.8100000000004</v>
      </c>
      <c r="O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3575.49</v>
      </c>
      <c r="P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3574.9700000000003</v>
      </c>
      <c r="Q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3577.7</v>
      </c>
      <c r="R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3548.7200000000003</v>
      </c>
      <c r="S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3497.69</v>
      </c>
      <c r="T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3461.59</v>
      </c>
      <c r="U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3484.59</v>
      </c>
      <c r="V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3597.9</v>
      </c>
      <c r="W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3596.7799999999997</v>
      </c>
      <c r="X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3487.1800000000003</v>
      </c>
      <c r="Y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3515.8900000000003</v>
      </c>
    </row>
    <row r="189" spans="1:25" x14ac:dyDescent="0.2">
      <c r="A189" s="78">
        <f t="shared" si="7"/>
        <v>42942</v>
      </c>
      <c r="B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3391.65</v>
      </c>
      <c r="C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3369.48</v>
      </c>
      <c r="D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3366.8900000000003</v>
      </c>
      <c r="E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3367.26</v>
      </c>
      <c r="F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3387.03</v>
      </c>
      <c r="G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3376.82</v>
      </c>
      <c r="H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3368.6400000000003</v>
      </c>
      <c r="I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3590.91</v>
      </c>
      <c r="J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3404.0800000000004</v>
      </c>
      <c r="K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3427.21</v>
      </c>
      <c r="L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3550.29</v>
      </c>
      <c r="M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3572.84</v>
      </c>
      <c r="N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3514.98</v>
      </c>
      <c r="O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3536.24</v>
      </c>
      <c r="P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3571.98</v>
      </c>
      <c r="Q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3571.6400000000003</v>
      </c>
      <c r="R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3498.08</v>
      </c>
      <c r="S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3433.84</v>
      </c>
      <c r="T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3406.69</v>
      </c>
      <c r="U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3427.55</v>
      </c>
      <c r="V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3584.62</v>
      </c>
      <c r="W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3561.69</v>
      </c>
      <c r="X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3418.98</v>
      </c>
      <c r="Y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3453.32</v>
      </c>
    </row>
    <row r="190" spans="1:25" x14ac:dyDescent="0.2">
      <c r="A190" s="78">
        <f t="shared" si="7"/>
        <v>42943</v>
      </c>
      <c r="B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3402.4300000000003</v>
      </c>
      <c r="C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3372.34</v>
      </c>
      <c r="D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3368.83</v>
      </c>
      <c r="E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3367.46</v>
      </c>
      <c r="F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3428.9700000000003</v>
      </c>
      <c r="G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3406.96</v>
      </c>
      <c r="H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3370.26</v>
      </c>
      <c r="I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3590.73</v>
      </c>
      <c r="J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3458.06</v>
      </c>
      <c r="K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3531.63</v>
      </c>
      <c r="L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3608.2</v>
      </c>
      <c r="M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3675.27</v>
      </c>
      <c r="N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3638.04</v>
      </c>
      <c r="O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3654.9</v>
      </c>
      <c r="P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3663.6800000000003</v>
      </c>
      <c r="Q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3681.32</v>
      </c>
      <c r="R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3585.73</v>
      </c>
      <c r="S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3561.8500000000004</v>
      </c>
      <c r="T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3536.45</v>
      </c>
      <c r="U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3534.85</v>
      </c>
      <c r="V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3632.9700000000003</v>
      </c>
      <c r="W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3646.48</v>
      </c>
      <c r="X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3454.7799999999997</v>
      </c>
      <c r="Y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3590.78</v>
      </c>
    </row>
    <row r="191" spans="1:25" x14ac:dyDescent="0.2">
      <c r="A191" s="78">
        <f t="shared" si="7"/>
        <v>42944</v>
      </c>
      <c r="B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3408.7000000000003</v>
      </c>
      <c r="C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3373.88</v>
      </c>
      <c r="D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3369.05</v>
      </c>
      <c r="E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3367.65</v>
      </c>
      <c r="F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3427.86</v>
      </c>
      <c r="G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3406.19</v>
      </c>
      <c r="H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3372.6400000000003</v>
      </c>
      <c r="I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3590.17</v>
      </c>
      <c r="J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3457.98</v>
      </c>
      <c r="K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3535.17</v>
      </c>
      <c r="L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3613.86</v>
      </c>
      <c r="M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3687.5699999999997</v>
      </c>
      <c r="N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3652.3500000000004</v>
      </c>
      <c r="O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3690.71</v>
      </c>
      <c r="P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3724.06</v>
      </c>
      <c r="Q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3759.71</v>
      </c>
      <c r="R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3611.99</v>
      </c>
      <c r="S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3565.98</v>
      </c>
      <c r="T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3464.07</v>
      </c>
      <c r="U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3471.4700000000003</v>
      </c>
      <c r="V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3632.54</v>
      </c>
      <c r="W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3593.27</v>
      </c>
      <c r="X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3460.2200000000003</v>
      </c>
      <c r="Y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3630.2799999999997</v>
      </c>
    </row>
    <row r="192" spans="1:25" x14ac:dyDescent="0.2">
      <c r="A192" s="78">
        <f t="shared" si="7"/>
        <v>42945</v>
      </c>
      <c r="B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3449.88</v>
      </c>
      <c r="C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3391.0200000000004</v>
      </c>
      <c r="D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3375.6600000000003</v>
      </c>
      <c r="E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3368.78</v>
      </c>
      <c r="F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3376.4</v>
      </c>
      <c r="G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3435.61</v>
      </c>
      <c r="H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3369.05</v>
      </c>
      <c r="I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3414.9800000000005</v>
      </c>
      <c r="J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3398.5600000000004</v>
      </c>
      <c r="K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3482.13</v>
      </c>
      <c r="L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3558.58</v>
      </c>
      <c r="M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3599.98</v>
      </c>
      <c r="N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3596.52</v>
      </c>
      <c r="O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3599.12</v>
      </c>
      <c r="P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3596.77</v>
      </c>
      <c r="Q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3597.27</v>
      </c>
      <c r="R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3587.82</v>
      </c>
      <c r="S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3567.31</v>
      </c>
      <c r="T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3504.11</v>
      </c>
      <c r="U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3507.46</v>
      </c>
      <c r="V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3667.96</v>
      </c>
      <c r="W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3628.76</v>
      </c>
      <c r="X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3491.75</v>
      </c>
      <c r="Y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3399.34</v>
      </c>
    </row>
    <row r="193" spans="1:25" x14ac:dyDescent="0.2">
      <c r="A193" s="78">
        <f t="shared" si="7"/>
        <v>42946</v>
      </c>
      <c r="B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3425.98</v>
      </c>
      <c r="C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3380.3</v>
      </c>
      <c r="D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3366.86</v>
      </c>
      <c r="E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3364.52</v>
      </c>
      <c r="F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3354.3900000000003</v>
      </c>
      <c r="G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3435.48</v>
      </c>
      <c r="H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3353.92</v>
      </c>
      <c r="I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3361.8100000000004</v>
      </c>
      <c r="J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3375.07</v>
      </c>
      <c r="K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3404.78</v>
      </c>
      <c r="L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3464.73</v>
      </c>
      <c r="M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3465.94</v>
      </c>
      <c r="N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3467.4</v>
      </c>
      <c r="O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3467.7200000000003</v>
      </c>
      <c r="P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3468.66</v>
      </c>
      <c r="Q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3469.3199999999997</v>
      </c>
      <c r="R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3464.36</v>
      </c>
      <c r="S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3428.9700000000003</v>
      </c>
      <c r="T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3463.7799999999997</v>
      </c>
      <c r="U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3477</v>
      </c>
      <c r="V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3640.02</v>
      </c>
      <c r="W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3615.13</v>
      </c>
      <c r="X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3497.1400000000003</v>
      </c>
      <c r="Y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3378.6600000000003</v>
      </c>
    </row>
    <row r="194" spans="1:25" x14ac:dyDescent="0.2">
      <c r="A194" s="78">
        <f t="shared" si="7"/>
        <v>42947</v>
      </c>
      <c r="B194" s="13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3392.8500000000004</v>
      </c>
      <c r="C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3368.51</v>
      </c>
      <c r="D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3366.96</v>
      </c>
      <c r="E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3357.67</v>
      </c>
      <c r="F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3450.03</v>
      </c>
      <c r="G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3449.9500000000003</v>
      </c>
      <c r="H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3339.4100000000003</v>
      </c>
      <c r="I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3628.02</v>
      </c>
      <c r="J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3458.23</v>
      </c>
      <c r="K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3488.3500000000004</v>
      </c>
      <c r="L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3559.45</v>
      </c>
      <c r="M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3615.3900000000003</v>
      </c>
      <c r="N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3590.8100000000004</v>
      </c>
      <c r="O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3610.98</v>
      </c>
      <c r="P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3629.09</v>
      </c>
      <c r="Q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3642.03</v>
      </c>
      <c r="R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3545.52</v>
      </c>
      <c r="S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3504.23</v>
      </c>
      <c r="T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3432.9700000000003</v>
      </c>
      <c r="U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3443</v>
      </c>
      <c r="V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3564.12</v>
      </c>
      <c r="W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3531.51</v>
      </c>
      <c r="X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3411.84</v>
      </c>
      <c r="Y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3409.13</v>
      </c>
    </row>
    <row r="196" spans="1:25" x14ac:dyDescent="0.25">
      <c r="A196" s="86" t="s">
        <v>150</v>
      </c>
    </row>
    <row r="197" spans="1:25" ht="12.75" x14ac:dyDescent="0.2">
      <c r="A197" s="175" t="s">
        <v>48</v>
      </c>
      <c r="B197" s="186" t="s">
        <v>121</v>
      </c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8"/>
    </row>
    <row r="198" spans="1:25" ht="12.75" x14ac:dyDescent="0.2">
      <c r="A198" s="176"/>
      <c r="B198" s="189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1"/>
    </row>
    <row r="199" spans="1:25" ht="12.75" x14ac:dyDescent="0.2">
      <c r="A199" s="176"/>
      <c r="B199" s="178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0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5" ht="12.75" x14ac:dyDescent="0.2">
      <c r="A200" s="177"/>
      <c r="B200" s="179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1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5" x14ac:dyDescent="0.2">
      <c r="A201" s="78">
        <f t="shared" ref="A201:A229" si="8">A164</f>
        <v>42917</v>
      </c>
      <c r="B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3411.21</v>
      </c>
      <c r="C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3363.29</v>
      </c>
      <c r="D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3356.75</v>
      </c>
      <c r="E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3353.42</v>
      </c>
      <c r="F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3419.2300000000005</v>
      </c>
      <c r="G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3419.11</v>
      </c>
      <c r="H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3352.7000000000003</v>
      </c>
      <c r="I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3357.1800000000003</v>
      </c>
      <c r="J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3470.96</v>
      </c>
      <c r="K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3367.55</v>
      </c>
      <c r="L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3378.6600000000003</v>
      </c>
      <c r="M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3379.4300000000003</v>
      </c>
      <c r="N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3379.21</v>
      </c>
      <c r="O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3379.52</v>
      </c>
      <c r="P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3380.94</v>
      </c>
      <c r="Q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3381.78</v>
      </c>
      <c r="R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3380.8900000000003</v>
      </c>
      <c r="S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3379.23</v>
      </c>
      <c r="T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3383.7400000000002</v>
      </c>
      <c r="U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3383.67</v>
      </c>
      <c r="V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3431.6800000000003</v>
      </c>
      <c r="W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3482.27</v>
      </c>
      <c r="X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3378.19</v>
      </c>
      <c r="Y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3383.54</v>
      </c>
    </row>
    <row r="202" spans="1:25" x14ac:dyDescent="0.2">
      <c r="A202" s="78">
        <f t="shared" si="8"/>
        <v>42918</v>
      </c>
      <c r="B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3404.62</v>
      </c>
      <c r="C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3368.61</v>
      </c>
      <c r="D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3355.07</v>
      </c>
      <c r="E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3407.25</v>
      </c>
      <c r="F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3458.81</v>
      </c>
      <c r="G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3419.2700000000004</v>
      </c>
      <c r="H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3382.57</v>
      </c>
      <c r="I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3355.05</v>
      </c>
      <c r="J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3576.58</v>
      </c>
      <c r="K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3495.37</v>
      </c>
      <c r="L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3425.0800000000004</v>
      </c>
      <c r="M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3403.76</v>
      </c>
      <c r="N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3403.75</v>
      </c>
      <c r="O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3383.1600000000003</v>
      </c>
      <c r="P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3383.1800000000003</v>
      </c>
      <c r="Q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3403.6800000000003</v>
      </c>
      <c r="R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3403.25</v>
      </c>
      <c r="S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3425.21</v>
      </c>
      <c r="T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3383.28</v>
      </c>
      <c r="U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3371.84</v>
      </c>
      <c r="V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3531.13</v>
      </c>
      <c r="W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3539.61</v>
      </c>
      <c r="X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3384.27</v>
      </c>
      <c r="Y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3404.19</v>
      </c>
    </row>
    <row r="203" spans="1:25" x14ac:dyDescent="0.2">
      <c r="A203" s="78">
        <f t="shared" si="8"/>
        <v>42919</v>
      </c>
      <c r="B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3371.7200000000003</v>
      </c>
      <c r="C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3354.9300000000003</v>
      </c>
      <c r="D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3361.5200000000004</v>
      </c>
      <c r="E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3434.25</v>
      </c>
      <c r="F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3505.66</v>
      </c>
      <c r="G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3480.21</v>
      </c>
      <c r="H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3390.2000000000003</v>
      </c>
      <c r="I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3571.4300000000003</v>
      </c>
      <c r="J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3419.4</v>
      </c>
      <c r="K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3389.8100000000004</v>
      </c>
      <c r="L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3475.15</v>
      </c>
      <c r="M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3476.79</v>
      </c>
      <c r="N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3476.9300000000003</v>
      </c>
      <c r="O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3479.44</v>
      </c>
      <c r="P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3416.04</v>
      </c>
      <c r="Q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3382.1600000000003</v>
      </c>
      <c r="R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3384.01</v>
      </c>
      <c r="S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3376.6400000000003</v>
      </c>
      <c r="T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3401.86</v>
      </c>
      <c r="U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3370.75</v>
      </c>
      <c r="V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3474.76</v>
      </c>
      <c r="W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3482.82</v>
      </c>
      <c r="X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3378.77</v>
      </c>
      <c r="Y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3442.8300000000004</v>
      </c>
    </row>
    <row r="204" spans="1:25" x14ac:dyDescent="0.2">
      <c r="A204" s="78">
        <f t="shared" si="8"/>
        <v>42920</v>
      </c>
      <c r="B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3363.1400000000003</v>
      </c>
      <c r="C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3342.98</v>
      </c>
      <c r="D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3342.73</v>
      </c>
      <c r="E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3412.0600000000004</v>
      </c>
      <c r="F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3411.67</v>
      </c>
      <c r="G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3411.4300000000003</v>
      </c>
      <c r="H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3354.2700000000004</v>
      </c>
      <c r="I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3595.63</v>
      </c>
      <c r="J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3440.29</v>
      </c>
      <c r="K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3379.61</v>
      </c>
      <c r="L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3379.69</v>
      </c>
      <c r="M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3379.3900000000003</v>
      </c>
      <c r="N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3379.4700000000003</v>
      </c>
      <c r="O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3382.05</v>
      </c>
      <c r="P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3415.7200000000003</v>
      </c>
      <c r="Q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3381.28</v>
      </c>
      <c r="R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3381.67</v>
      </c>
      <c r="S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3372.92</v>
      </c>
      <c r="T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3355.1400000000003</v>
      </c>
      <c r="U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3370.5200000000004</v>
      </c>
      <c r="V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3483.2</v>
      </c>
      <c r="W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3488.6800000000003</v>
      </c>
      <c r="X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3385.44</v>
      </c>
      <c r="Y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3471.05</v>
      </c>
    </row>
    <row r="205" spans="1:25" x14ac:dyDescent="0.2">
      <c r="A205" s="78">
        <f t="shared" si="8"/>
        <v>42921</v>
      </c>
      <c r="B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3369.55</v>
      </c>
      <c r="C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3354.51</v>
      </c>
      <c r="D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3353.4300000000003</v>
      </c>
      <c r="E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3352.6600000000003</v>
      </c>
      <c r="F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3411.9900000000002</v>
      </c>
      <c r="G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3433.08</v>
      </c>
      <c r="H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3354.38</v>
      </c>
      <c r="I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3571.57</v>
      </c>
      <c r="J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3376.7200000000003</v>
      </c>
      <c r="K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3419</v>
      </c>
      <c r="L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3516.05</v>
      </c>
      <c r="M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3558.92</v>
      </c>
      <c r="N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3559.01</v>
      </c>
      <c r="O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3567.32</v>
      </c>
      <c r="P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3568.4300000000003</v>
      </c>
      <c r="Q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3569.52</v>
      </c>
      <c r="R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3502.3500000000004</v>
      </c>
      <c r="S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3455.7</v>
      </c>
      <c r="T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3452.23</v>
      </c>
      <c r="U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3394.36</v>
      </c>
      <c r="V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3519.5</v>
      </c>
      <c r="W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3586.94</v>
      </c>
      <c r="X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3479.55</v>
      </c>
      <c r="Y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3515.3900000000003</v>
      </c>
    </row>
    <row r="206" spans="1:25" x14ac:dyDescent="0.2">
      <c r="A206" s="78">
        <f t="shared" si="8"/>
        <v>42922</v>
      </c>
      <c r="B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3358.9700000000003</v>
      </c>
      <c r="C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3352.9700000000003</v>
      </c>
      <c r="D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3346.4</v>
      </c>
      <c r="E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3342.65</v>
      </c>
      <c r="F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3412.07</v>
      </c>
      <c r="G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3391.07</v>
      </c>
      <c r="H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3353.3100000000004</v>
      </c>
      <c r="I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3515.48</v>
      </c>
      <c r="J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3377.04</v>
      </c>
      <c r="K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3420.57</v>
      </c>
      <c r="L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3422.86</v>
      </c>
      <c r="M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3422.7200000000003</v>
      </c>
      <c r="N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3421.2400000000002</v>
      </c>
      <c r="O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3426.54</v>
      </c>
      <c r="P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3428.86</v>
      </c>
      <c r="Q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3429.94</v>
      </c>
      <c r="R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3421.26</v>
      </c>
      <c r="S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3390.08</v>
      </c>
      <c r="T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3387.88</v>
      </c>
      <c r="U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3394.59</v>
      </c>
      <c r="V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3524.5</v>
      </c>
      <c r="W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3547.16</v>
      </c>
      <c r="X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3441.3500000000004</v>
      </c>
      <c r="Y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3515.23</v>
      </c>
    </row>
    <row r="207" spans="1:25" x14ac:dyDescent="0.2">
      <c r="A207" s="78">
        <f t="shared" si="8"/>
        <v>42923</v>
      </c>
      <c r="B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3363.4500000000003</v>
      </c>
      <c r="C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3351.79</v>
      </c>
      <c r="D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3345.92</v>
      </c>
      <c r="E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3342.71</v>
      </c>
      <c r="F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3342.82</v>
      </c>
      <c r="G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3352.32</v>
      </c>
      <c r="H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3353.9100000000003</v>
      </c>
      <c r="I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3537.75</v>
      </c>
      <c r="J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3388.6200000000003</v>
      </c>
      <c r="K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3387.3</v>
      </c>
      <c r="L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3444.3100000000004</v>
      </c>
      <c r="M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3445.44</v>
      </c>
      <c r="N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3425.0600000000004</v>
      </c>
      <c r="O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3426.83</v>
      </c>
      <c r="P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3427.65</v>
      </c>
      <c r="Q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3417.78</v>
      </c>
      <c r="R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3410.07</v>
      </c>
      <c r="S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3384.0600000000004</v>
      </c>
      <c r="T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3380.08</v>
      </c>
      <c r="U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3401.1400000000003</v>
      </c>
      <c r="V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3490.91</v>
      </c>
      <c r="W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3518.86</v>
      </c>
      <c r="X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3394.65</v>
      </c>
      <c r="Y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3437.03</v>
      </c>
    </row>
    <row r="208" spans="1:25" x14ac:dyDescent="0.2">
      <c r="A208" s="78">
        <f t="shared" si="8"/>
        <v>42924</v>
      </c>
      <c r="B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3386.33</v>
      </c>
      <c r="C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3370.48</v>
      </c>
      <c r="D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3354.25</v>
      </c>
      <c r="E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3351.1200000000003</v>
      </c>
      <c r="F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3350.21</v>
      </c>
      <c r="G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3352.8100000000004</v>
      </c>
      <c r="H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3355.6600000000003</v>
      </c>
      <c r="I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3361.07</v>
      </c>
      <c r="J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3403.83</v>
      </c>
      <c r="K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3378.29</v>
      </c>
      <c r="L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3396.46</v>
      </c>
      <c r="M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3398.88</v>
      </c>
      <c r="N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3397.19</v>
      </c>
      <c r="O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3395.29</v>
      </c>
      <c r="P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3395.2400000000002</v>
      </c>
      <c r="Q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3379.2000000000003</v>
      </c>
      <c r="R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3379.15</v>
      </c>
      <c r="S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3378.4500000000003</v>
      </c>
      <c r="T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3377.98</v>
      </c>
      <c r="U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3378.08</v>
      </c>
      <c r="V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3519.62</v>
      </c>
      <c r="W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3533.63</v>
      </c>
      <c r="X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3406.8900000000003</v>
      </c>
      <c r="Y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3373.11</v>
      </c>
    </row>
    <row r="209" spans="1:25" x14ac:dyDescent="0.2">
      <c r="A209" s="78">
        <f t="shared" si="8"/>
        <v>42925</v>
      </c>
      <c r="B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3428.42</v>
      </c>
      <c r="C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3371</v>
      </c>
      <c r="D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3354.3500000000004</v>
      </c>
      <c r="E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3352.6600000000003</v>
      </c>
      <c r="F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3351.86</v>
      </c>
      <c r="G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3351.9</v>
      </c>
      <c r="H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3348.6600000000003</v>
      </c>
      <c r="I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3346.2400000000002</v>
      </c>
      <c r="J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3403.75</v>
      </c>
      <c r="K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3367.48</v>
      </c>
      <c r="L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3374.82</v>
      </c>
      <c r="M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3375.96</v>
      </c>
      <c r="N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3375.9</v>
      </c>
      <c r="O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3375.86</v>
      </c>
      <c r="P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3375.84</v>
      </c>
      <c r="Q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3375.67</v>
      </c>
      <c r="R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3375.38</v>
      </c>
      <c r="S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3375.15</v>
      </c>
      <c r="T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3367.7200000000003</v>
      </c>
      <c r="U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3371.08</v>
      </c>
      <c r="V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3473.87</v>
      </c>
      <c r="W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3489.5600000000004</v>
      </c>
      <c r="X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3388.28</v>
      </c>
      <c r="Y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3363.4100000000003</v>
      </c>
    </row>
    <row r="210" spans="1:25" x14ac:dyDescent="0.2">
      <c r="A210" s="78">
        <f t="shared" si="8"/>
        <v>42926</v>
      </c>
      <c r="B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3375.7400000000002</v>
      </c>
      <c r="C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3357.48</v>
      </c>
      <c r="D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3353.27</v>
      </c>
      <c r="E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3350.13</v>
      </c>
      <c r="F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3351.38</v>
      </c>
      <c r="G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3353.9500000000003</v>
      </c>
      <c r="H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3354.76</v>
      </c>
      <c r="I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3635.38</v>
      </c>
      <c r="J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3389.0800000000004</v>
      </c>
      <c r="K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3386.4</v>
      </c>
      <c r="L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3396.4300000000003</v>
      </c>
      <c r="M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3396.7400000000002</v>
      </c>
      <c r="N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3396.17</v>
      </c>
      <c r="O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3396.92</v>
      </c>
      <c r="P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3396.9</v>
      </c>
      <c r="Q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3397.03</v>
      </c>
      <c r="R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3394.4100000000003</v>
      </c>
      <c r="S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3383.8700000000003</v>
      </c>
      <c r="T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3379.54</v>
      </c>
      <c r="U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3376.28</v>
      </c>
      <c r="V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3457.34</v>
      </c>
      <c r="W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3482.26</v>
      </c>
      <c r="X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3390.19</v>
      </c>
      <c r="Y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3445.5800000000004</v>
      </c>
    </row>
    <row r="211" spans="1:25" x14ac:dyDescent="0.2">
      <c r="A211" s="78">
        <f t="shared" si="8"/>
        <v>42927</v>
      </c>
      <c r="B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3366.02</v>
      </c>
      <c r="C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3316.1400000000003</v>
      </c>
      <c r="D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3342.9</v>
      </c>
      <c r="E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3342.9500000000003</v>
      </c>
      <c r="F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3391.32</v>
      </c>
      <c r="G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3412.34</v>
      </c>
      <c r="H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3354.9500000000003</v>
      </c>
      <c r="I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3634.6400000000003</v>
      </c>
      <c r="J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3441.8100000000004</v>
      </c>
      <c r="K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3398.4700000000003</v>
      </c>
      <c r="L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3409.88</v>
      </c>
      <c r="M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3418.05</v>
      </c>
      <c r="N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3407.92</v>
      </c>
      <c r="O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3399.65</v>
      </c>
      <c r="P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3399.34</v>
      </c>
      <c r="Q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3399.7200000000003</v>
      </c>
      <c r="R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3397.6800000000003</v>
      </c>
      <c r="S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3380.3700000000003</v>
      </c>
      <c r="T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3378</v>
      </c>
      <c r="U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3382.69</v>
      </c>
      <c r="V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3482.45</v>
      </c>
      <c r="W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3492.58</v>
      </c>
      <c r="X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3392.4700000000003</v>
      </c>
      <c r="Y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3454.38</v>
      </c>
    </row>
    <row r="212" spans="1:25" x14ac:dyDescent="0.2">
      <c r="A212" s="78">
        <f t="shared" si="8"/>
        <v>42928</v>
      </c>
      <c r="B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3358.03</v>
      </c>
      <c r="C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3325.4</v>
      </c>
      <c r="D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3343.33</v>
      </c>
      <c r="E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3362.1600000000003</v>
      </c>
      <c r="F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3391.86</v>
      </c>
      <c r="G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3457.13</v>
      </c>
      <c r="H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3411.7700000000004</v>
      </c>
      <c r="I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3661.51</v>
      </c>
      <c r="J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3500.42</v>
      </c>
      <c r="K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3396.9700000000003</v>
      </c>
      <c r="L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3397.63</v>
      </c>
      <c r="M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3396.8500000000004</v>
      </c>
      <c r="N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3396.59</v>
      </c>
      <c r="O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3396.98</v>
      </c>
      <c r="P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3397.53</v>
      </c>
      <c r="Q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3398.3900000000003</v>
      </c>
      <c r="R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3396.08</v>
      </c>
      <c r="S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3379.7000000000003</v>
      </c>
      <c r="T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3377.6200000000003</v>
      </c>
      <c r="U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3382.8900000000003</v>
      </c>
      <c r="V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3456</v>
      </c>
      <c r="W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3451.6000000000004</v>
      </c>
      <c r="X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3389.3500000000004</v>
      </c>
      <c r="Y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3424.33</v>
      </c>
    </row>
    <row r="213" spans="1:25" x14ac:dyDescent="0.2">
      <c r="A213" s="78">
        <f t="shared" si="8"/>
        <v>42929</v>
      </c>
      <c r="B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3358.78</v>
      </c>
      <c r="C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3333.32</v>
      </c>
      <c r="D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3343.1200000000003</v>
      </c>
      <c r="E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3361.75</v>
      </c>
      <c r="F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3391.5</v>
      </c>
      <c r="G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3457.1400000000003</v>
      </c>
      <c r="H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3370.79</v>
      </c>
      <c r="I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3661</v>
      </c>
      <c r="J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3464.02</v>
      </c>
      <c r="K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3397.7200000000003</v>
      </c>
      <c r="L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3418.05</v>
      </c>
      <c r="M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3426.1600000000003</v>
      </c>
      <c r="N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3398.5</v>
      </c>
      <c r="O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3401.9500000000003</v>
      </c>
      <c r="P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3402.1600000000003</v>
      </c>
      <c r="Q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3402.44</v>
      </c>
      <c r="R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3399.69</v>
      </c>
      <c r="S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3379.9</v>
      </c>
      <c r="T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3385.4900000000002</v>
      </c>
      <c r="U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3382.42</v>
      </c>
      <c r="V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3473.19</v>
      </c>
      <c r="W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3469.6400000000003</v>
      </c>
      <c r="X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3390.65</v>
      </c>
      <c r="Y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3466.3500000000004</v>
      </c>
    </row>
    <row r="214" spans="1:25" x14ac:dyDescent="0.2">
      <c r="A214" s="78">
        <f t="shared" si="8"/>
        <v>42930</v>
      </c>
      <c r="B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3358</v>
      </c>
      <c r="C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3350.65</v>
      </c>
      <c r="D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3350.1800000000003</v>
      </c>
      <c r="E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3361.9</v>
      </c>
      <c r="F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3412.73</v>
      </c>
      <c r="G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3434.04</v>
      </c>
      <c r="H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3354.8900000000003</v>
      </c>
      <c r="I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3661.05</v>
      </c>
      <c r="J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3464.02</v>
      </c>
      <c r="K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3401.13</v>
      </c>
      <c r="L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3401.4900000000002</v>
      </c>
      <c r="M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3419.1800000000003</v>
      </c>
      <c r="N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3398.8900000000003</v>
      </c>
      <c r="O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3401.1000000000004</v>
      </c>
      <c r="P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3402.11</v>
      </c>
      <c r="Q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3402.84</v>
      </c>
      <c r="R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3398.6400000000003</v>
      </c>
      <c r="S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3380.57</v>
      </c>
      <c r="T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3371.4300000000003</v>
      </c>
      <c r="U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3384.25</v>
      </c>
      <c r="V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3471.59</v>
      </c>
      <c r="W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3473.48</v>
      </c>
      <c r="X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3392.7000000000003</v>
      </c>
      <c r="Y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3464.9300000000003</v>
      </c>
    </row>
    <row r="215" spans="1:25" x14ac:dyDescent="0.2">
      <c r="A215" s="78">
        <f t="shared" si="8"/>
        <v>42931</v>
      </c>
      <c r="B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3389.69</v>
      </c>
      <c r="C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3358.4700000000003</v>
      </c>
      <c r="D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3354.2700000000004</v>
      </c>
      <c r="E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3351.5200000000004</v>
      </c>
      <c r="F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3407.48</v>
      </c>
      <c r="G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3432.04</v>
      </c>
      <c r="H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3352.08</v>
      </c>
      <c r="I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3363.94</v>
      </c>
      <c r="J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3495.21</v>
      </c>
      <c r="K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3384.65</v>
      </c>
      <c r="L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3375.6400000000003</v>
      </c>
      <c r="M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3387.84</v>
      </c>
      <c r="N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3388.12</v>
      </c>
      <c r="O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3388.88</v>
      </c>
      <c r="P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3389.3</v>
      </c>
      <c r="Q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3388.32</v>
      </c>
      <c r="R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3388.13</v>
      </c>
      <c r="S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3387.54</v>
      </c>
      <c r="T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3383.1400000000003</v>
      </c>
      <c r="U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3364.2200000000003</v>
      </c>
      <c r="V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3513.07</v>
      </c>
      <c r="W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3514.19</v>
      </c>
      <c r="X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3382.96</v>
      </c>
      <c r="Y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3496.9700000000003</v>
      </c>
    </row>
    <row r="216" spans="1:25" x14ac:dyDescent="0.2">
      <c r="A216" s="78">
        <f t="shared" si="8"/>
        <v>42932</v>
      </c>
      <c r="B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3404.75</v>
      </c>
      <c r="C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3361.19</v>
      </c>
      <c r="D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3354.6600000000003</v>
      </c>
      <c r="E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3353.1600000000003</v>
      </c>
      <c r="F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3431.01</v>
      </c>
      <c r="G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3457.36</v>
      </c>
      <c r="H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3351.03</v>
      </c>
      <c r="I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3354.53</v>
      </c>
      <c r="J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3670.48</v>
      </c>
      <c r="K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3469.42</v>
      </c>
      <c r="L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3382.11</v>
      </c>
      <c r="M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3382.4700000000003</v>
      </c>
      <c r="N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3382.5600000000004</v>
      </c>
      <c r="O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3382.67</v>
      </c>
      <c r="P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3446.9700000000003</v>
      </c>
      <c r="Q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3470.26</v>
      </c>
      <c r="R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3435.7000000000003</v>
      </c>
      <c r="S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3469.8900000000003</v>
      </c>
      <c r="T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3435.04</v>
      </c>
      <c r="U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3362.8700000000003</v>
      </c>
      <c r="V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3468.16</v>
      </c>
      <c r="W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3487.81</v>
      </c>
      <c r="X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3384.48</v>
      </c>
      <c r="Y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3435.51</v>
      </c>
    </row>
    <row r="217" spans="1:25" x14ac:dyDescent="0.2">
      <c r="A217" s="78">
        <f t="shared" si="8"/>
        <v>42933</v>
      </c>
      <c r="B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3377.0600000000004</v>
      </c>
      <c r="C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3356.17</v>
      </c>
      <c r="D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3361.4100000000003</v>
      </c>
      <c r="E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3361.4800000000005</v>
      </c>
      <c r="F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3434.17</v>
      </c>
      <c r="G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3480.2799999999997</v>
      </c>
      <c r="H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3390.63</v>
      </c>
      <c r="I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3661.49</v>
      </c>
      <c r="J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3500.5299999999997</v>
      </c>
      <c r="K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3402.9900000000002</v>
      </c>
      <c r="L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3404.2000000000003</v>
      </c>
      <c r="M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3426.4300000000003</v>
      </c>
      <c r="N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3404.8500000000004</v>
      </c>
      <c r="O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3406.2400000000002</v>
      </c>
      <c r="P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3406.86</v>
      </c>
      <c r="Q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3404.9</v>
      </c>
      <c r="R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3375.34</v>
      </c>
      <c r="S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3401.6600000000003</v>
      </c>
      <c r="T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3418.91</v>
      </c>
      <c r="U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3388.2400000000002</v>
      </c>
      <c r="V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3446.9100000000003</v>
      </c>
      <c r="W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3444.7000000000003</v>
      </c>
      <c r="X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3372.6800000000003</v>
      </c>
      <c r="Y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3474.81</v>
      </c>
    </row>
    <row r="218" spans="1:25" x14ac:dyDescent="0.2">
      <c r="A218" s="78">
        <f t="shared" si="8"/>
        <v>42934</v>
      </c>
      <c r="B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3372.8700000000003</v>
      </c>
      <c r="C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3356.04</v>
      </c>
      <c r="D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3350.56</v>
      </c>
      <c r="E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3350.8100000000004</v>
      </c>
      <c r="F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3350.78</v>
      </c>
      <c r="G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3390.6600000000003</v>
      </c>
      <c r="H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3355.03</v>
      </c>
      <c r="I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3633.7</v>
      </c>
      <c r="J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3500.29</v>
      </c>
      <c r="K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3401.73</v>
      </c>
      <c r="L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3458.52</v>
      </c>
      <c r="M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3479.6000000000004</v>
      </c>
      <c r="N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3479.49</v>
      </c>
      <c r="O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3479.79</v>
      </c>
      <c r="P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3491.99</v>
      </c>
      <c r="Q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3489.06</v>
      </c>
      <c r="R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3448.77</v>
      </c>
      <c r="S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3420.54</v>
      </c>
      <c r="T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3419.5</v>
      </c>
      <c r="U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3413.48</v>
      </c>
      <c r="V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3553.99</v>
      </c>
      <c r="W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3538.81</v>
      </c>
      <c r="X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3414.9500000000003</v>
      </c>
      <c r="Y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3542.67</v>
      </c>
    </row>
    <row r="219" spans="1:25" x14ac:dyDescent="0.2">
      <c r="A219" s="78">
        <f t="shared" si="8"/>
        <v>42935</v>
      </c>
      <c r="B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3374.4900000000002</v>
      </c>
      <c r="C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3354.8500000000004</v>
      </c>
      <c r="D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3349.3900000000003</v>
      </c>
      <c r="E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3350.44</v>
      </c>
      <c r="F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3411.8100000000004</v>
      </c>
      <c r="G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3433.6000000000004</v>
      </c>
      <c r="H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3352.86</v>
      </c>
      <c r="I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3571.31</v>
      </c>
      <c r="J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3388.05</v>
      </c>
      <c r="K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3465.71</v>
      </c>
      <c r="L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3590.23</v>
      </c>
      <c r="M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3614.59</v>
      </c>
      <c r="N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3615.01</v>
      </c>
      <c r="O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3617.2200000000003</v>
      </c>
      <c r="P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3621.16</v>
      </c>
      <c r="Q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3621</v>
      </c>
      <c r="R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3558.8500000000004</v>
      </c>
      <c r="S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3506.1400000000003</v>
      </c>
      <c r="T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3464.94</v>
      </c>
      <c r="U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3450.02</v>
      </c>
      <c r="V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3559.11</v>
      </c>
      <c r="W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3570.4</v>
      </c>
      <c r="X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3453.94</v>
      </c>
      <c r="Y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3477.4300000000003</v>
      </c>
    </row>
    <row r="220" spans="1:25" x14ac:dyDescent="0.2">
      <c r="A220" s="78">
        <f t="shared" si="8"/>
        <v>42936</v>
      </c>
      <c r="B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3375.94</v>
      </c>
      <c r="C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3357.57</v>
      </c>
      <c r="D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3351.46</v>
      </c>
      <c r="E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3351.79</v>
      </c>
      <c r="F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3361.77</v>
      </c>
      <c r="G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3391.23</v>
      </c>
      <c r="H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3355.28</v>
      </c>
      <c r="I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3537.09</v>
      </c>
      <c r="J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3377.08</v>
      </c>
      <c r="K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3513</v>
      </c>
      <c r="L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3609.13</v>
      </c>
      <c r="M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3635.08</v>
      </c>
      <c r="N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3614.82</v>
      </c>
      <c r="O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3636.67</v>
      </c>
      <c r="P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3645.9</v>
      </c>
      <c r="Q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3630.9</v>
      </c>
      <c r="R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3582.9</v>
      </c>
      <c r="S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3542.44</v>
      </c>
      <c r="T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3513.61</v>
      </c>
      <c r="U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3503.1400000000003</v>
      </c>
      <c r="V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3630.3900000000003</v>
      </c>
      <c r="W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3620.99</v>
      </c>
      <c r="X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3510.46</v>
      </c>
      <c r="Y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3554.8</v>
      </c>
    </row>
    <row r="221" spans="1:25" x14ac:dyDescent="0.2">
      <c r="A221" s="78">
        <f t="shared" si="8"/>
        <v>42937</v>
      </c>
      <c r="B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3383.54</v>
      </c>
      <c r="C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3355.9900000000002</v>
      </c>
      <c r="D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3351.4700000000003</v>
      </c>
      <c r="E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3351.9900000000002</v>
      </c>
      <c r="F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3361.7200000000003</v>
      </c>
      <c r="G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3391.36</v>
      </c>
      <c r="H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3354.29</v>
      </c>
      <c r="I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3537.37</v>
      </c>
      <c r="J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3375.2400000000002</v>
      </c>
      <c r="K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3502.86</v>
      </c>
      <c r="L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3601.67</v>
      </c>
      <c r="M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3631.03</v>
      </c>
      <c r="N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3607.76</v>
      </c>
      <c r="O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3626.12</v>
      </c>
      <c r="P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3633.77</v>
      </c>
      <c r="Q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3630.24</v>
      </c>
      <c r="R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3582.38</v>
      </c>
      <c r="S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3544.05</v>
      </c>
      <c r="T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3505.52</v>
      </c>
      <c r="U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3503.7</v>
      </c>
      <c r="V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3623.6</v>
      </c>
      <c r="W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3633.59</v>
      </c>
      <c r="X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3518.1000000000004</v>
      </c>
      <c r="Y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3638.66</v>
      </c>
    </row>
    <row r="222" spans="1:25" x14ac:dyDescent="0.2">
      <c r="A222" s="78">
        <f t="shared" si="8"/>
        <v>42938</v>
      </c>
      <c r="B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3429.58</v>
      </c>
      <c r="C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3380.3500000000004</v>
      </c>
      <c r="D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3359.77</v>
      </c>
      <c r="E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3351.4300000000003</v>
      </c>
      <c r="F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3349.55</v>
      </c>
      <c r="G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3319.8500000000004</v>
      </c>
      <c r="H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3350.1000000000004</v>
      </c>
      <c r="I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3402.65</v>
      </c>
      <c r="J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3377.55</v>
      </c>
      <c r="K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3486.34</v>
      </c>
      <c r="L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3525.92</v>
      </c>
      <c r="M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3563.48</v>
      </c>
      <c r="N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3526.69</v>
      </c>
      <c r="O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3554.2200000000003</v>
      </c>
      <c r="P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3554.96</v>
      </c>
      <c r="Q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3546.73</v>
      </c>
      <c r="R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3548.94</v>
      </c>
      <c r="S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3556.01</v>
      </c>
      <c r="T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3423.15</v>
      </c>
      <c r="U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3508.8199999999997</v>
      </c>
      <c r="V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3614.1800000000003</v>
      </c>
      <c r="W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3602.27</v>
      </c>
      <c r="X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3477.07</v>
      </c>
      <c r="Y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3370.1000000000004</v>
      </c>
    </row>
    <row r="223" spans="1:25" x14ac:dyDescent="0.2">
      <c r="A223" s="78">
        <f t="shared" si="8"/>
        <v>42939</v>
      </c>
      <c r="B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3425.71</v>
      </c>
      <c r="C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3383.82</v>
      </c>
      <c r="D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3357.34</v>
      </c>
      <c r="E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3347.21</v>
      </c>
      <c r="F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3347.4900000000002</v>
      </c>
      <c r="G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3349.8</v>
      </c>
      <c r="H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3346.27</v>
      </c>
      <c r="I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3358.04</v>
      </c>
      <c r="J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3361.84</v>
      </c>
      <c r="K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3394.09</v>
      </c>
      <c r="L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3476.41</v>
      </c>
      <c r="M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3508.23</v>
      </c>
      <c r="N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3472.88</v>
      </c>
      <c r="O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3500.1</v>
      </c>
      <c r="P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3476.42</v>
      </c>
      <c r="Q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3475.82</v>
      </c>
      <c r="R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3476.52</v>
      </c>
      <c r="S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3486.74</v>
      </c>
      <c r="T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3435.65</v>
      </c>
      <c r="U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3511.05</v>
      </c>
      <c r="V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3634.59</v>
      </c>
      <c r="W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3614.2</v>
      </c>
      <c r="X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3508.77</v>
      </c>
      <c r="Y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3376.48</v>
      </c>
    </row>
    <row r="224" spans="1:25" x14ac:dyDescent="0.2">
      <c r="A224" s="78">
        <f t="shared" si="8"/>
        <v>42940</v>
      </c>
      <c r="B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3388.94</v>
      </c>
      <c r="C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3359.5</v>
      </c>
      <c r="D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3351.0800000000004</v>
      </c>
      <c r="E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3348.1600000000003</v>
      </c>
      <c r="F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3342.7400000000002</v>
      </c>
      <c r="G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3342.7400000000002</v>
      </c>
      <c r="H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3352.79</v>
      </c>
      <c r="I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3515</v>
      </c>
      <c r="J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3375.34</v>
      </c>
      <c r="K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3529.42</v>
      </c>
      <c r="L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3611.15</v>
      </c>
      <c r="M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3664.51</v>
      </c>
      <c r="N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3632.8900000000003</v>
      </c>
      <c r="O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3660.52</v>
      </c>
      <c r="P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3626.26</v>
      </c>
      <c r="Q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3655.66</v>
      </c>
      <c r="R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3583.31</v>
      </c>
      <c r="S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3546.29</v>
      </c>
      <c r="T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3500.09</v>
      </c>
      <c r="U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3464.99</v>
      </c>
      <c r="V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3581.1000000000004</v>
      </c>
      <c r="W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3555.17</v>
      </c>
      <c r="X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3448.27</v>
      </c>
      <c r="Y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3465.76</v>
      </c>
    </row>
    <row r="225" spans="1:27" x14ac:dyDescent="0.2">
      <c r="A225" s="78">
        <f t="shared" si="8"/>
        <v>42941</v>
      </c>
      <c r="B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3389.9800000000005</v>
      </c>
      <c r="C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3358.6000000000004</v>
      </c>
      <c r="D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3350.59</v>
      </c>
      <c r="E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3348.42</v>
      </c>
      <c r="F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3352.03</v>
      </c>
      <c r="G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3352.6200000000003</v>
      </c>
      <c r="H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3354.6800000000003</v>
      </c>
      <c r="I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3515.2200000000003</v>
      </c>
      <c r="J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3368.28</v>
      </c>
      <c r="K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3457.06</v>
      </c>
      <c r="L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3539.01</v>
      </c>
      <c r="M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3559.26</v>
      </c>
      <c r="N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3555.61</v>
      </c>
      <c r="O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3557.26</v>
      </c>
      <c r="P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3556.75</v>
      </c>
      <c r="Q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3559.4300000000003</v>
      </c>
      <c r="R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3530.92</v>
      </c>
      <c r="S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3480.7</v>
      </c>
      <c r="T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3445.1800000000003</v>
      </c>
      <c r="U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3467.8100000000004</v>
      </c>
      <c r="V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3579.31</v>
      </c>
      <c r="W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3578.21</v>
      </c>
      <c r="X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3470.36</v>
      </c>
      <c r="Y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3498.61</v>
      </c>
    </row>
    <row r="226" spans="1:27" x14ac:dyDescent="0.2">
      <c r="A226" s="78">
        <f t="shared" si="8"/>
        <v>42942</v>
      </c>
      <c r="B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3376.3500000000004</v>
      </c>
      <c r="C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3354.53</v>
      </c>
      <c r="D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3351.9900000000002</v>
      </c>
      <c r="E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3352.3500000000004</v>
      </c>
      <c r="F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3371.8100000000004</v>
      </c>
      <c r="G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3361.75</v>
      </c>
      <c r="H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3353.71</v>
      </c>
      <c r="I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3572.44</v>
      </c>
      <c r="J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3388.59</v>
      </c>
      <c r="K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3411.3500000000004</v>
      </c>
      <c r="L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3532.46</v>
      </c>
      <c r="M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3554.65</v>
      </c>
      <c r="N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3497.71</v>
      </c>
      <c r="O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3518.6400000000003</v>
      </c>
      <c r="P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3553.8</v>
      </c>
      <c r="Q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3553.4700000000003</v>
      </c>
      <c r="R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3481.08</v>
      </c>
      <c r="S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3417.8700000000003</v>
      </c>
      <c r="T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3391.15</v>
      </c>
      <c r="U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3411.6800000000003</v>
      </c>
      <c r="V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3566.25</v>
      </c>
      <c r="W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3543.6800000000003</v>
      </c>
      <c r="X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3403.25</v>
      </c>
      <c r="Y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3437.04</v>
      </c>
    </row>
    <row r="227" spans="1:27" x14ac:dyDescent="0.2">
      <c r="A227" s="78">
        <f t="shared" si="8"/>
        <v>42943</v>
      </c>
      <c r="B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3386.96</v>
      </c>
      <c r="C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3357.3500000000004</v>
      </c>
      <c r="D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3353.9</v>
      </c>
      <c r="E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3352.55</v>
      </c>
      <c r="F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3413.08</v>
      </c>
      <c r="G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3391.42</v>
      </c>
      <c r="H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3355.3100000000004</v>
      </c>
      <c r="I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3572.25</v>
      </c>
      <c r="J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3441.7000000000003</v>
      </c>
      <c r="K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3514.1000000000004</v>
      </c>
      <c r="L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3589.45</v>
      </c>
      <c r="M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3655.44</v>
      </c>
      <c r="N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3618.81</v>
      </c>
      <c r="O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3635.4</v>
      </c>
      <c r="P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3644.04</v>
      </c>
      <c r="Q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3661.4</v>
      </c>
      <c r="R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3567.34</v>
      </c>
      <c r="S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3543.84</v>
      </c>
      <c r="T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3518.8500000000004</v>
      </c>
      <c r="U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3517.27</v>
      </c>
      <c r="V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3613.82</v>
      </c>
      <c r="W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3627.12</v>
      </c>
      <c r="X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3438.4700000000003</v>
      </c>
      <c r="Y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3572.3</v>
      </c>
      <c r="AA227" s="79"/>
    </row>
    <row r="228" spans="1:27" x14ac:dyDescent="0.2">
      <c r="A228" s="78">
        <f t="shared" si="8"/>
        <v>42944</v>
      </c>
      <c r="B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3393.13</v>
      </c>
      <c r="C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3358.86</v>
      </c>
      <c r="D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3354.1200000000003</v>
      </c>
      <c r="E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3352.7300000000005</v>
      </c>
      <c r="F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3411.9900000000002</v>
      </c>
      <c r="G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3390.6600000000003</v>
      </c>
      <c r="H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3357.65</v>
      </c>
      <c r="I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3571.7</v>
      </c>
      <c r="J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3441.6200000000003</v>
      </c>
      <c r="K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3517.58</v>
      </c>
      <c r="L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3595.01</v>
      </c>
      <c r="M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3667.55</v>
      </c>
      <c r="N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3632.8900000000003</v>
      </c>
      <c r="O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3670.6400000000003</v>
      </c>
      <c r="P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3703.46</v>
      </c>
      <c r="Q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3738.54</v>
      </c>
      <c r="R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3593.1800000000003</v>
      </c>
      <c r="S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3547.9</v>
      </c>
      <c r="T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3447.6200000000003</v>
      </c>
      <c r="U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3454.9</v>
      </c>
      <c r="V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3613.4</v>
      </c>
      <c r="W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3574.75</v>
      </c>
      <c r="X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3443.83</v>
      </c>
      <c r="Y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3611.17</v>
      </c>
    </row>
    <row r="229" spans="1:27" x14ac:dyDescent="0.2">
      <c r="A229" s="78">
        <f t="shared" si="8"/>
        <v>42945</v>
      </c>
      <c r="B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3433.6600000000003</v>
      </c>
      <c r="C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3375.7300000000005</v>
      </c>
      <c r="D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3360.61</v>
      </c>
      <c r="E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3353.8500000000004</v>
      </c>
      <c r="F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3361.3500000000004</v>
      </c>
      <c r="G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3419.61</v>
      </c>
      <c r="H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3354.1200000000003</v>
      </c>
      <c r="I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3399.3100000000004</v>
      </c>
      <c r="J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3383.1600000000003</v>
      </c>
      <c r="K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3465.3900000000003</v>
      </c>
      <c r="L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3540.62</v>
      </c>
      <c r="M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3581.36</v>
      </c>
      <c r="N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3577.95</v>
      </c>
      <c r="O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3580.51</v>
      </c>
      <c r="P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3578.2</v>
      </c>
      <c r="Q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3578.69</v>
      </c>
      <c r="R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3569.4</v>
      </c>
      <c r="S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3549.21</v>
      </c>
      <c r="T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3487.01</v>
      </c>
      <c r="U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3490.31</v>
      </c>
      <c r="V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3648.25</v>
      </c>
      <c r="W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3609.67</v>
      </c>
      <c r="X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3474.8500000000004</v>
      </c>
      <c r="Y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3383.92</v>
      </c>
    </row>
    <row r="230" spans="1:27" x14ac:dyDescent="0.2">
      <c r="A230" s="78">
        <f t="shared" ref="A230:A231" si="9">A193</f>
        <v>42946</v>
      </c>
      <c r="B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3410.13</v>
      </c>
      <c r="C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3365.19</v>
      </c>
      <c r="D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3351.96</v>
      </c>
      <c r="E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3349.66</v>
      </c>
      <c r="F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3339.69</v>
      </c>
      <c r="G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3419.4900000000002</v>
      </c>
      <c r="H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3339.23</v>
      </c>
      <c r="I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3346.98</v>
      </c>
      <c r="J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3360.04</v>
      </c>
      <c r="K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3389.2700000000004</v>
      </c>
      <c r="L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3448.27</v>
      </c>
      <c r="M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3449.46</v>
      </c>
      <c r="N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3450.8900000000003</v>
      </c>
      <c r="O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3451.21</v>
      </c>
      <c r="P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3452.13</v>
      </c>
      <c r="Q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3452.78</v>
      </c>
      <c r="R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3447.9</v>
      </c>
      <c r="S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3413.08</v>
      </c>
      <c r="T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3447.34</v>
      </c>
      <c r="U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3460.34</v>
      </c>
      <c r="V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3620.75</v>
      </c>
      <c r="W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3596.26</v>
      </c>
      <c r="X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3480.16</v>
      </c>
      <c r="Y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3363.57</v>
      </c>
    </row>
    <row r="231" spans="1:27" x14ac:dyDescent="0.2">
      <c r="A231" s="78">
        <f t="shared" si="9"/>
        <v>42947</v>
      </c>
      <c r="B231" s="13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3377.53</v>
      </c>
      <c r="C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3353.58</v>
      </c>
      <c r="D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3352.0600000000004</v>
      </c>
      <c r="E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3342.91</v>
      </c>
      <c r="F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3433.8</v>
      </c>
      <c r="G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3433.7200000000003</v>
      </c>
      <c r="H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3324.9500000000003</v>
      </c>
      <c r="I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3608.95</v>
      </c>
      <c r="J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3441.87</v>
      </c>
      <c r="K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3471.51</v>
      </c>
      <c r="L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3541.4700000000003</v>
      </c>
      <c r="M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3596.52</v>
      </c>
      <c r="N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3572.34</v>
      </c>
      <c r="O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3592.1800000000003</v>
      </c>
      <c r="P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3610.01</v>
      </c>
      <c r="Q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3622.74</v>
      </c>
      <c r="R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3527.77</v>
      </c>
      <c r="S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3487.1400000000003</v>
      </c>
      <c r="T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3417.01</v>
      </c>
      <c r="U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3426.88</v>
      </c>
      <c r="V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3546.0699999999997</v>
      </c>
      <c r="W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3513.98</v>
      </c>
      <c r="X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3396.2200000000003</v>
      </c>
      <c r="Y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3393.55</v>
      </c>
    </row>
    <row r="232" spans="1:27" x14ac:dyDescent="0.2">
      <c r="A232" s="84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7" x14ac:dyDescent="0.25">
      <c r="A233" s="86" t="s">
        <v>151</v>
      </c>
    </row>
    <row r="234" spans="1:27" ht="12.75" x14ac:dyDescent="0.2">
      <c r="A234" s="175" t="s">
        <v>48</v>
      </c>
      <c r="B234" s="186" t="s">
        <v>121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8"/>
    </row>
    <row r="235" spans="1:27" ht="12.75" x14ac:dyDescent="0.2">
      <c r="A235" s="176"/>
      <c r="B235" s="189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1"/>
    </row>
    <row r="236" spans="1:27" ht="12.75" x14ac:dyDescent="0.2">
      <c r="A236" s="176"/>
      <c r="B236" s="178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0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2.75" x14ac:dyDescent="0.2">
      <c r="A237" s="177"/>
      <c r="B237" s="179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1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x14ac:dyDescent="0.2">
      <c r="A238" s="78">
        <f t="shared" ref="A238:A266" si="10">A201</f>
        <v>42917</v>
      </c>
      <c r="B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3353.69</v>
      </c>
      <c r="C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3308.58</v>
      </c>
      <c r="D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3302.44</v>
      </c>
      <c r="E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3299.3</v>
      </c>
      <c r="F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3361.2400000000002</v>
      </c>
      <c r="G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3361.1200000000003</v>
      </c>
      <c r="H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3298.62</v>
      </c>
      <c r="I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3302.84</v>
      </c>
      <c r="J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3409.92</v>
      </c>
      <c r="K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3312.6000000000004</v>
      </c>
      <c r="L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3323.05</v>
      </c>
      <c r="M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3323.78</v>
      </c>
      <c r="N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3323.57</v>
      </c>
      <c r="O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3323.86</v>
      </c>
      <c r="P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3325.2000000000003</v>
      </c>
      <c r="Q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3325.9900000000002</v>
      </c>
      <c r="R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3325.15</v>
      </c>
      <c r="S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3323.59</v>
      </c>
      <c r="T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3327.84</v>
      </c>
      <c r="U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3327.77</v>
      </c>
      <c r="V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3372.96</v>
      </c>
      <c r="W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3420.57</v>
      </c>
      <c r="X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3322.61</v>
      </c>
      <c r="Y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3327.6400000000003</v>
      </c>
    </row>
    <row r="239" spans="1:27" x14ac:dyDescent="0.2">
      <c r="A239" s="78">
        <f t="shared" si="10"/>
        <v>42918</v>
      </c>
      <c r="B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3347.4900000000002</v>
      </c>
      <c r="C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3313.59</v>
      </c>
      <c r="D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3300.86</v>
      </c>
      <c r="E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3349.9700000000003</v>
      </c>
      <c r="F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3398.4900000000002</v>
      </c>
      <c r="G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3361.2700000000004</v>
      </c>
      <c r="H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3326.73</v>
      </c>
      <c r="I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3300.8300000000004</v>
      </c>
      <c r="J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3509.33</v>
      </c>
      <c r="K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3432.9</v>
      </c>
      <c r="L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3366.7400000000002</v>
      </c>
      <c r="M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3346.6800000000003</v>
      </c>
      <c r="N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3346.67</v>
      </c>
      <c r="O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3327.29</v>
      </c>
      <c r="P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3327.3100000000004</v>
      </c>
      <c r="Q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3346.6000000000004</v>
      </c>
      <c r="R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3346.19</v>
      </c>
      <c r="S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3366.8700000000003</v>
      </c>
      <c r="T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3327.4</v>
      </c>
      <c r="U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3316.6400000000003</v>
      </c>
      <c r="V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3466.55</v>
      </c>
      <c r="W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3474.54</v>
      </c>
      <c r="X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3328.34</v>
      </c>
      <c r="Y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3347.08</v>
      </c>
    </row>
    <row r="240" spans="1:27" x14ac:dyDescent="0.2">
      <c r="A240" s="78">
        <f t="shared" si="10"/>
        <v>42919</v>
      </c>
      <c r="B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3316.52</v>
      </c>
      <c r="C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3300.7200000000003</v>
      </c>
      <c r="D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3306.92</v>
      </c>
      <c r="E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3375.3700000000003</v>
      </c>
      <c r="F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3442.5800000000004</v>
      </c>
      <c r="G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3418.63</v>
      </c>
      <c r="H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3333.92</v>
      </c>
      <c r="I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3504.49</v>
      </c>
      <c r="J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3361.4</v>
      </c>
      <c r="K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3333.55</v>
      </c>
      <c r="L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3413.87</v>
      </c>
      <c r="M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3415.4100000000003</v>
      </c>
      <c r="N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3415.54</v>
      </c>
      <c r="O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3417.91</v>
      </c>
      <c r="P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3358.2400000000002</v>
      </c>
      <c r="Q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3326.3500000000004</v>
      </c>
      <c r="R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3328.09</v>
      </c>
      <c r="S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3321.15</v>
      </c>
      <c r="T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3344.8900000000003</v>
      </c>
      <c r="U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3315.61</v>
      </c>
      <c r="V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3413.5</v>
      </c>
      <c r="W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3421.09</v>
      </c>
      <c r="X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3323.16</v>
      </c>
      <c r="Y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3383.4500000000003</v>
      </c>
    </row>
    <row r="241" spans="1:25" x14ac:dyDescent="0.2">
      <c r="A241" s="78">
        <f t="shared" si="10"/>
        <v>42920</v>
      </c>
      <c r="B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3308.4500000000003</v>
      </c>
      <c r="C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3289.4700000000003</v>
      </c>
      <c r="D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3289.2400000000002</v>
      </c>
      <c r="E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3354.4900000000002</v>
      </c>
      <c r="F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3354.12</v>
      </c>
      <c r="G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3353.9</v>
      </c>
      <c r="H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3300.09</v>
      </c>
      <c r="I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3527.26</v>
      </c>
      <c r="J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3381.0600000000004</v>
      </c>
      <c r="K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3323.9500000000003</v>
      </c>
      <c r="L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3324.02</v>
      </c>
      <c r="M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3323.7400000000002</v>
      </c>
      <c r="N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3323.8100000000004</v>
      </c>
      <c r="O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3326.25</v>
      </c>
      <c r="P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3357.94</v>
      </c>
      <c r="Q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3325.5200000000004</v>
      </c>
      <c r="R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3325.8900000000003</v>
      </c>
      <c r="S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3317.65</v>
      </c>
      <c r="T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3300.9100000000003</v>
      </c>
      <c r="U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3315.3900000000003</v>
      </c>
      <c r="V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3421.4500000000003</v>
      </c>
      <c r="W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3426.6000000000004</v>
      </c>
      <c r="X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3329.4300000000003</v>
      </c>
      <c r="Y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3410.01</v>
      </c>
    </row>
    <row r="242" spans="1:25" x14ac:dyDescent="0.2">
      <c r="A242" s="78">
        <f t="shared" si="10"/>
        <v>42921</v>
      </c>
      <c r="B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3314.48</v>
      </c>
      <c r="C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3300.32</v>
      </c>
      <c r="D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3299.3100000000004</v>
      </c>
      <c r="E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3298.58</v>
      </c>
      <c r="F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3354.42</v>
      </c>
      <c r="G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3374.2700000000004</v>
      </c>
      <c r="H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3300.2000000000003</v>
      </c>
      <c r="I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3504.61</v>
      </c>
      <c r="J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3321.23</v>
      </c>
      <c r="K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3361.0200000000004</v>
      </c>
      <c r="L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3452.36</v>
      </c>
      <c r="M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3492.71</v>
      </c>
      <c r="N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3492.8</v>
      </c>
      <c r="O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3500.62</v>
      </c>
      <c r="P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3501.66</v>
      </c>
      <c r="Q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3502.69</v>
      </c>
      <c r="R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3439.4700000000003</v>
      </c>
      <c r="S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3395.5600000000004</v>
      </c>
      <c r="T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3392.29</v>
      </c>
      <c r="U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3337.83</v>
      </c>
      <c r="V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3455.61</v>
      </c>
      <c r="W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3519.08</v>
      </c>
      <c r="X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3418.01</v>
      </c>
      <c r="Y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3451.7400000000002</v>
      </c>
    </row>
    <row r="243" spans="1:25" x14ac:dyDescent="0.2">
      <c r="A243" s="78">
        <f t="shared" si="10"/>
        <v>42922</v>
      </c>
      <c r="B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3304.52</v>
      </c>
      <c r="C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3298.87</v>
      </c>
      <c r="D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3292.69</v>
      </c>
      <c r="E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3289.1600000000003</v>
      </c>
      <c r="F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3354.5</v>
      </c>
      <c r="G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3334.7400000000002</v>
      </c>
      <c r="H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3299.19</v>
      </c>
      <c r="I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3451.82</v>
      </c>
      <c r="J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3321.53</v>
      </c>
      <c r="K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3362.5</v>
      </c>
      <c r="L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3364.65</v>
      </c>
      <c r="M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3364.53</v>
      </c>
      <c r="N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3363.13</v>
      </c>
      <c r="O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3368.11</v>
      </c>
      <c r="P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3370.31</v>
      </c>
      <c r="Q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3371.32</v>
      </c>
      <c r="R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3363.15</v>
      </c>
      <c r="S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3333.8</v>
      </c>
      <c r="T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3331.73</v>
      </c>
      <c r="U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3338.05</v>
      </c>
      <c r="V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3460.3100000000004</v>
      </c>
      <c r="W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3481.64</v>
      </c>
      <c r="X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3382.0600000000004</v>
      </c>
      <c r="Y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3451.59</v>
      </c>
    </row>
    <row r="244" spans="1:25" x14ac:dyDescent="0.2">
      <c r="A244" s="78">
        <f t="shared" si="10"/>
        <v>42923</v>
      </c>
      <c r="B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3308.73</v>
      </c>
      <c r="C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3297.76</v>
      </c>
      <c r="D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3292.2400000000002</v>
      </c>
      <c r="E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3289.21</v>
      </c>
      <c r="F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3289.32</v>
      </c>
      <c r="G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3298.26</v>
      </c>
      <c r="H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3299.76</v>
      </c>
      <c r="I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3472.7799999999997</v>
      </c>
      <c r="J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3332.4300000000003</v>
      </c>
      <c r="K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3331.1800000000003</v>
      </c>
      <c r="L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3384.84</v>
      </c>
      <c r="M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3385.9</v>
      </c>
      <c r="N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3366.7300000000005</v>
      </c>
      <c r="O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3368.3900000000003</v>
      </c>
      <c r="P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3369.16</v>
      </c>
      <c r="Q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3359.88</v>
      </c>
      <c r="R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3352.6200000000003</v>
      </c>
      <c r="S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3328.1400000000003</v>
      </c>
      <c r="T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3324.3900000000003</v>
      </c>
      <c r="U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3344.21</v>
      </c>
      <c r="V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3428.7000000000003</v>
      </c>
      <c r="W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3455.01</v>
      </c>
      <c r="X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3338.11</v>
      </c>
      <c r="Y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3377.9900000000002</v>
      </c>
    </row>
    <row r="245" spans="1:25" x14ac:dyDescent="0.2">
      <c r="A245" s="78">
        <f t="shared" si="10"/>
        <v>42924</v>
      </c>
      <c r="B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3330.2700000000004</v>
      </c>
      <c r="C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3315.36</v>
      </c>
      <c r="D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3300.08</v>
      </c>
      <c r="E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3297.13</v>
      </c>
      <c r="F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3296.28</v>
      </c>
      <c r="G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3298.7200000000003</v>
      </c>
      <c r="H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3301.4100000000003</v>
      </c>
      <c r="I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3306.5</v>
      </c>
      <c r="J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3346.75</v>
      </c>
      <c r="K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3322.71</v>
      </c>
      <c r="L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3339.8</v>
      </c>
      <c r="M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3342.09</v>
      </c>
      <c r="N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3340.4900000000002</v>
      </c>
      <c r="O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3338.71</v>
      </c>
      <c r="P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3338.6600000000003</v>
      </c>
      <c r="Q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3323.5600000000004</v>
      </c>
      <c r="R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3323.51</v>
      </c>
      <c r="S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3322.86</v>
      </c>
      <c r="T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3322.42</v>
      </c>
      <c r="U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3322.51</v>
      </c>
      <c r="V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3455.7200000000003</v>
      </c>
      <c r="W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3468.91</v>
      </c>
      <c r="X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3349.6200000000003</v>
      </c>
      <c r="Y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3317.83</v>
      </c>
    </row>
    <row r="246" spans="1:25" x14ac:dyDescent="0.2">
      <c r="A246" s="78">
        <f t="shared" si="10"/>
        <v>42925</v>
      </c>
      <c r="B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3369.8900000000003</v>
      </c>
      <c r="C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3315.84</v>
      </c>
      <c r="D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3300.17</v>
      </c>
      <c r="E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3298.58</v>
      </c>
      <c r="F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3297.83</v>
      </c>
      <c r="G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3297.87</v>
      </c>
      <c r="H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3294.82</v>
      </c>
      <c r="I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3292.54</v>
      </c>
      <c r="J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3346.67</v>
      </c>
      <c r="K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3312.53</v>
      </c>
      <c r="L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3319.44</v>
      </c>
      <c r="M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3320.51</v>
      </c>
      <c r="N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3320.46</v>
      </c>
      <c r="O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3320.42</v>
      </c>
      <c r="P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3320.4</v>
      </c>
      <c r="Q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3320.2400000000002</v>
      </c>
      <c r="R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3319.9700000000003</v>
      </c>
      <c r="S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3319.75</v>
      </c>
      <c r="T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3312.76</v>
      </c>
      <c r="U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3315.92</v>
      </c>
      <c r="V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3412.67</v>
      </c>
      <c r="W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3427.4300000000003</v>
      </c>
      <c r="X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3332.11</v>
      </c>
      <c r="Y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3308.7000000000003</v>
      </c>
    </row>
    <row r="247" spans="1:25" x14ac:dyDescent="0.2">
      <c r="A247" s="78">
        <f t="shared" si="10"/>
        <v>42926</v>
      </c>
      <c r="B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3320.3100000000004</v>
      </c>
      <c r="C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3303.12</v>
      </c>
      <c r="D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3299.1600000000003</v>
      </c>
      <c r="E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3296.21</v>
      </c>
      <c r="F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3297.38</v>
      </c>
      <c r="G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3299.79</v>
      </c>
      <c r="H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3300.5600000000004</v>
      </c>
      <c r="I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3564.67</v>
      </c>
      <c r="J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3332.86</v>
      </c>
      <c r="K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3330.34</v>
      </c>
      <c r="L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3339.78</v>
      </c>
      <c r="M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3340.07</v>
      </c>
      <c r="N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3339.54</v>
      </c>
      <c r="O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3340.2400000000002</v>
      </c>
      <c r="P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3340.2200000000003</v>
      </c>
      <c r="Q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3340.34</v>
      </c>
      <c r="R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3337.88</v>
      </c>
      <c r="S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3327.9500000000003</v>
      </c>
      <c r="T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3323.88</v>
      </c>
      <c r="U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3320.8100000000004</v>
      </c>
      <c r="V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3397.1000000000004</v>
      </c>
      <c r="W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3420.5600000000004</v>
      </c>
      <c r="X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3333.9100000000003</v>
      </c>
      <c r="Y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3386.04</v>
      </c>
    </row>
    <row r="248" spans="1:25" x14ac:dyDescent="0.2">
      <c r="A248" s="78">
        <f t="shared" si="10"/>
        <v>42927</v>
      </c>
      <c r="B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3311.1600000000003</v>
      </c>
      <c r="C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3264.21</v>
      </c>
      <c r="D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3289.4</v>
      </c>
      <c r="E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3289.4500000000003</v>
      </c>
      <c r="F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3334.9700000000003</v>
      </c>
      <c r="G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3354.75</v>
      </c>
      <c r="H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3300.7400000000002</v>
      </c>
      <c r="I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3563.98</v>
      </c>
      <c r="J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3382.4900000000002</v>
      </c>
      <c r="K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3341.69</v>
      </c>
      <c r="L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3352.44</v>
      </c>
      <c r="M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3360.13</v>
      </c>
      <c r="N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3350.59</v>
      </c>
      <c r="O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3342.8100000000004</v>
      </c>
      <c r="P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3342.51</v>
      </c>
      <c r="Q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3342.87</v>
      </c>
      <c r="R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3340.96</v>
      </c>
      <c r="S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3324.67</v>
      </c>
      <c r="T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3322.4300000000003</v>
      </c>
      <c r="U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3326.8500000000004</v>
      </c>
      <c r="V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3420.7400000000002</v>
      </c>
      <c r="W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3430.27</v>
      </c>
      <c r="X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3336.05</v>
      </c>
      <c r="Y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3394.32</v>
      </c>
    </row>
    <row r="249" spans="1:25" x14ac:dyDescent="0.2">
      <c r="A249" s="78">
        <f t="shared" si="10"/>
        <v>42928</v>
      </c>
      <c r="B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3303.6400000000003</v>
      </c>
      <c r="C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3272.9300000000003</v>
      </c>
      <c r="D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3289.8</v>
      </c>
      <c r="E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3307.5200000000004</v>
      </c>
      <c r="F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3335.48</v>
      </c>
      <c r="G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3396.9100000000003</v>
      </c>
      <c r="H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3354.21</v>
      </c>
      <c r="I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3589.27</v>
      </c>
      <c r="J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3437.66</v>
      </c>
      <c r="K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3340.29</v>
      </c>
      <c r="L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3340.9100000000003</v>
      </c>
      <c r="M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3340.17</v>
      </c>
      <c r="N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3339.9300000000003</v>
      </c>
      <c r="O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3340.3</v>
      </c>
      <c r="P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3340.82</v>
      </c>
      <c r="Q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3341.63</v>
      </c>
      <c r="R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3339.44</v>
      </c>
      <c r="S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3324.03</v>
      </c>
      <c r="T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3322.07</v>
      </c>
      <c r="U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3327.03</v>
      </c>
      <c r="V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3395.8500000000004</v>
      </c>
      <c r="W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3391.71</v>
      </c>
      <c r="X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3333.11</v>
      </c>
      <c r="Y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3366.04</v>
      </c>
    </row>
    <row r="250" spans="1:25" x14ac:dyDescent="0.2">
      <c r="A250" s="78">
        <f t="shared" si="10"/>
        <v>42929</v>
      </c>
      <c r="B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3304.34</v>
      </c>
      <c r="C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3280.38</v>
      </c>
      <c r="D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3289.61</v>
      </c>
      <c r="E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3307.1400000000003</v>
      </c>
      <c r="F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3335.1400000000003</v>
      </c>
      <c r="G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3396.92</v>
      </c>
      <c r="H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3315.65</v>
      </c>
      <c r="I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3588.7799999999997</v>
      </c>
      <c r="J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3403.3900000000003</v>
      </c>
      <c r="K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3340.9900000000002</v>
      </c>
      <c r="L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3360.13</v>
      </c>
      <c r="M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3367.76</v>
      </c>
      <c r="N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3341.73</v>
      </c>
      <c r="O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3344.9700000000003</v>
      </c>
      <c r="P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3345.17</v>
      </c>
      <c r="Q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3345.4300000000003</v>
      </c>
      <c r="R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3342.8500000000004</v>
      </c>
      <c r="S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3324.2200000000003</v>
      </c>
      <c r="T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3329.48</v>
      </c>
      <c r="U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3326.59</v>
      </c>
      <c r="V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3412.0200000000004</v>
      </c>
      <c r="W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3408.69</v>
      </c>
      <c r="X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3334.33</v>
      </c>
      <c r="Y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3405.58</v>
      </c>
    </row>
    <row r="251" spans="1:25" x14ac:dyDescent="0.2">
      <c r="A251" s="78">
        <f t="shared" si="10"/>
        <v>42930</v>
      </c>
      <c r="B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3303.61</v>
      </c>
      <c r="C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3296.69</v>
      </c>
      <c r="D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3296.25</v>
      </c>
      <c r="E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3307.28</v>
      </c>
      <c r="F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3355.12</v>
      </c>
      <c r="G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3375.17</v>
      </c>
      <c r="H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3300.6800000000003</v>
      </c>
      <c r="I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3588.83</v>
      </c>
      <c r="J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3403.3900000000003</v>
      </c>
      <c r="K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3344.2000000000003</v>
      </c>
      <c r="L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3344.54</v>
      </c>
      <c r="M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3361.19</v>
      </c>
      <c r="N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3342.1000000000004</v>
      </c>
      <c r="O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3344.17</v>
      </c>
      <c r="P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3345.1200000000003</v>
      </c>
      <c r="Q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3345.8100000000004</v>
      </c>
      <c r="R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3341.86</v>
      </c>
      <c r="S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3324.8500000000004</v>
      </c>
      <c r="T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3316.2400000000002</v>
      </c>
      <c r="U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3328.3100000000004</v>
      </c>
      <c r="V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3410.52</v>
      </c>
      <c r="W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3412.3</v>
      </c>
      <c r="X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3336.27</v>
      </c>
      <c r="Y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3404.25</v>
      </c>
    </row>
    <row r="252" spans="1:25" x14ac:dyDescent="0.2">
      <c r="A252" s="78">
        <f t="shared" si="10"/>
        <v>42931</v>
      </c>
      <c r="B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3333.4300000000003</v>
      </c>
      <c r="C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3304.05</v>
      </c>
      <c r="D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3300.09</v>
      </c>
      <c r="E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3297.51</v>
      </c>
      <c r="F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3350.17</v>
      </c>
      <c r="G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3373.29</v>
      </c>
      <c r="H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3298.04</v>
      </c>
      <c r="I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3309.2000000000003</v>
      </c>
      <c r="J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3432.75</v>
      </c>
      <c r="K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3328.69</v>
      </c>
      <c r="L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3320.21</v>
      </c>
      <c r="M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3331.69</v>
      </c>
      <c r="N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3331.96</v>
      </c>
      <c r="O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3332.67</v>
      </c>
      <c r="P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3333.07</v>
      </c>
      <c r="Q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3332.1400000000003</v>
      </c>
      <c r="R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3331.9700000000003</v>
      </c>
      <c r="S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3331.42</v>
      </c>
      <c r="T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3327.2700000000004</v>
      </c>
      <c r="U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3309.46</v>
      </c>
      <c r="V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3449.5600000000004</v>
      </c>
      <c r="W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3450.61</v>
      </c>
      <c r="X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3327.1000000000004</v>
      </c>
      <c r="Y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3434.4</v>
      </c>
    </row>
    <row r="253" spans="1:25" x14ac:dyDescent="0.2">
      <c r="A253" s="78">
        <f t="shared" si="10"/>
        <v>42932</v>
      </c>
      <c r="B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3347.61</v>
      </c>
      <c r="C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3306.61</v>
      </c>
      <c r="D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3300.46</v>
      </c>
      <c r="E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3299.0600000000004</v>
      </c>
      <c r="F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3372.32</v>
      </c>
      <c r="G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3397.13</v>
      </c>
      <c r="H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3297.05</v>
      </c>
      <c r="I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3300.3500000000004</v>
      </c>
      <c r="J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3597.71</v>
      </c>
      <c r="K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3408.48</v>
      </c>
      <c r="L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3326.3</v>
      </c>
      <c r="M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3326.6400000000003</v>
      </c>
      <c r="N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3326.7200000000003</v>
      </c>
      <c r="O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3326.82</v>
      </c>
      <c r="P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3387.34</v>
      </c>
      <c r="Q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3409.26</v>
      </c>
      <c r="R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3376.7400000000002</v>
      </c>
      <c r="S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3408.92</v>
      </c>
      <c r="T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3376.1200000000003</v>
      </c>
      <c r="U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3308.19</v>
      </c>
      <c r="V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3407.29</v>
      </c>
      <c r="W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3425.78</v>
      </c>
      <c r="X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3328.53</v>
      </c>
      <c r="Y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3376.5600000000004</v>
      </c>
    </row>
    <row r="254" spans="1:25" x14ac:dyDescent="0.2">
      <c r="A254" s="78">
        <f t="shared" si="10"/>
        <v>42933</v>
      </c>
      <c r="B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3321.55</v>
      </c>
      <c r="C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3301.88</v>
      </c>
      <c r="D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3306.82</v>
      </c>
      <c r="E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3306.8900000000003</v>
      </c>
      <c r="F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3375.3</v>
      </c>
      <c r="G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3418.7000000000003</v>
      </c>
      <c r="H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3334.32</v>
      </c>
      <c r="I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3589.25</v>
      </c>
      <c r="J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3437.76</v>
      </c>
      <c r="K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3345.9500000000003</v>
      </c>
      <c r="L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3347.09</v>
      </c>
      <c r="M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3368.01</v>
      </c>
      <c r="N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3347.71</v>
      </c>
      <c r="O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3349.01</v>
      </c>
      <c r="P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3349.6000000000004</v>
      </c>
      <c r="Q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3347.75</v>
      </c>
      <c r="R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3319.9300000000003</v>
      </c>
      <c r="S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3344.71</v>
      </c>
      <c r="T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3360.94</v>
      </c>
      <c r="U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3332.07</v>
      </c>
      <c r="V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3387.29</v>
      </c>
      <c r="W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3385.21</v>
      </c>
      <c r="X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3317.42</v>
      </c>
      <c r="Y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3413.54</v>
      </c>
    </row>
    <row r="255" spans="1:25" x14ac:dyDescent="0.2">
      <c r="A255" s="78">
        <f t="shared" si="10"/>
        <v>42934</v>
      </c>
      <c r="B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3317.61</v>
      </c>
      <c r="C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3301.77</v>
      </c>
      <c r="D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3296.61</v>
      </c>
      <c r="E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3296.84</v>
      </c>
      <c r="F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3296.82</v>
      </c>
      <c r="G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3334.3500000000004</v>
      </c>
      <c r="H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3300.81</v>
      </c>
      <c r="I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3563.09</v>
      </c>
      <c r="J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3437.53</v>
      </c>
      <c r="K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3344.76</v>
      </c>
      <c r="L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3398.21</v>
      </c>
      <c r="M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3418.0600000000004</v>
      </c>
      <c r="N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3417.9500000000003</v>
      </c>
      <c r="O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3418.2400000000002</v>
      </c>
      <c r="P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3429.7200000000003</v>
      </c>
      <c r="Q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3426.96</v>
      </c>
      <c r="R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3389.04</v>
      </c>
      <c r="S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3362.4700000000003</v>
      </c>
      <c r="T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3361.4900000000002</v>
      </c>
      <c r="U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3355.83</v>
      </c>
      <c r="V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3488.07</v>
      </c>
      <c r="W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3473.79</v>
      </c>
      <c r="X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3357.21</v>
      </c>
      <c r="Y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3477.42</v>
      </c>
    </row>
    <row r="256" spans="1:25" x14ac:dyDescent="0.2">
      <c r="A256" s="78">
        <f t="shared" si="10"/>
        <v>42935</v>
      </c>
      <c r="B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3319.13</v>
      </c>
      <c r="C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3300.65</v>
      </c>
      <c r="D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3295.5</v>
      </c>
      <c r="E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3296.4900000000002</v>
      </c>
      <c r="F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3354.26</v>
      </c>
      <c r="G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3374.76</v>
      </c>
      <c r="H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3298.77</v>
      </c>
      <c r="I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3504.37</v>
      </c>
      <c r="J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3331.8900000000003</v>
      </c>
      <c r="K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3404.98</v>
      </c>
      <c r="L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3522.1800000000003</v>
      </c>
      <c r="M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3545.11</v>
      </c>
      <c r="N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3545.5</v>
      </c>
      <c r="O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3547.59</v>
      </c>
      <c r="P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3551.29</v>
      </c>
      <c r="Q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3551.1400000000003</v>
      </c>
      <c r="R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3492.65</v>
      </c>
      <c r="S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3443.03</v>
      </c>
      <c r="T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3404.26</v>
      </c>
      <c r="U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3390.2200000000003</v>
      </c>
      <c r="V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3492.89</v>
      </c>
      <c r="W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3503.52</v>
      </c>
      <c r="X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3393.9100000000003</v>
      </c>
      <c r="Y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3416.01</v>
      </c>
    </row>
    <row r="257" spans="1:27" x14ac:dyDescent="0.2">
      <c r="A257" s="78">
        <f t="shared" si="10"/>
        <v>42936</v>
      </c>
      <c r="B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3320.4900000000002</v>
      </c>
      <c r="C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3303.21</v>
      </c>
      <c r="D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3297.4500000000003</v>
      </c>
      <c r="E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3297.76</v>
      </c>
      <c r="F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3307.15</v>
      </c>
      <c r="G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3334.8900000000003</v>
      </c>
      <c r="H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3301.05</v>
      </c>
      <c r="I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3472.16</v>
      </c>
      <c r="J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3321.56</v>
      </c>
      <c r="K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3449.4900000000002</v>
      </c>
      <c r="L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3539.9700000000003</v>
      </c>
      <c r="M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3564.4</v>
      </c>
      <c r="N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3545.33</v>
      </c>
      <c r="O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3565.88</v>
      </c>
      <c r="P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3574.57</v>
      </c>
      <c r="Q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3560.46</v>
      </c>
      <c r="R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3515.29</v>
      </c>
      <c r="S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3477.2</v>
      </c>
      <c r="T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3450.07</v>
      </c>
      <c r="U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3440.2200000000003</v>
      </c>
      <c r="V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3559.98</v>
      </c>
      <c r="W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3551.13</v>
      </c>
      <c r="X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3447.1000000000004</v>
      </c>
      <c r="Y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3488.83</v>
      </c>
    </row>
    <row r="258" spans="1:27" x14ac:dyDescent="0.2">
      <c r="A258" s="78">
        <f t="shared" si="10"/>
        <v>42937</v>
      </c>
      <c r="B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3327.6400000000003</v>
      </c>
      <c r="C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3301.7200000000003</v>
      </c>
      <c r="D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3297.46</v>
      </c>
      <c r="E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3297.9500000000003</v>
      </c>
      <c r="F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3307.11</v>
      </c>
      <c r="G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3335</v>
      </c>
      <c r="H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3300.1200000000003</v>
      </c>
      <c r="I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3472.4300000000003</v>
      </c>
      <c r="J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3319.83</v>
      </c>
      <c r="K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3439.9500000000003</v>
      </c>
      <c r="L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3532.95</v>
      </c>
      <c r="M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3560.58</v>
      </c>
      <c r="N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3538.6800000000003</v>
      </c>
      <c r="O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3555.96</v>
      </c>
      <c r="P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3563.16</v>
      </c>
      <c r="Q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3559.84</v>
      </c>
      <c r="R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3514.79</v>
      </c>
      <c r="S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3478.71</v>
      </c>
      <c r="T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3442.4500000000003</v>
      </c>
      <c r="U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3440.7400000000002</v>
      </c>
      <c r="V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3553.59</v>
      </c>
      <c r="W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3562.99</v>
      </c>
      <c r="X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3454.29</v>
      </c>
      <c r="Y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3567.77</v>
      </c>
    </row>
    <row r="259" spans="1:27" x14ac:dyDescent="0.2">
      <c r="A259" s="78">
        <f t="shared" si="10"/>
        <v>42938</v>
      </c>
      <c r="B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3370.9700000000003</v>
      </c>
      <c r="C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3324.6400000000003</v>
      </c>
      <c r="D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3305.27</v>
      </c>
      <c r="E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3297.4300000000003</v>
      </c>
      <c r="F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3295.65</v>
      </c>
      <c r="G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3267.7000000000003</v>
      </c>
      <c r="H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3296.17</v>
      </c>
      <c r="I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3345.63</v>
      </c>
      <c r="J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3322.01</v>
      </c>
      <c r="K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3424.4</v>
      </c>
      <c r="L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3461.65</v>
      </c>
      <c r="M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3497</v>
      </c>
      <c r="N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3462.38</v>
      </c>
      <c r="O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3488.29</v>
      </c>
      <c r="P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3488.98</v>
      </c>
      <c r="Q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3481.24</v>
      </c>
      <c r="R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3483.32</v>
      </c>
      <c r="S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3489.9700000000003</v>
      </c>
      <c r="T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3364.9300000000003</v>
      </c>
      <c r="U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3445.5600000000004</v>
      </c>
      <c r="V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3544.73</v>
      </c>
      <c r="W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3533.51</v>
      </c>
      <c r="X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3415.6800000000003</v>
      </c>
      <c r="Y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3315</v>
      </c>
    </row>
    <row r="260" spans="1:27" x14ac:dyDescent="0.2">
      <c r="A260" s="78">
        <f t="shared" si="10"/>
        <v>42939</v>
      </c>
      <c r="B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3367.34</v>
      </c>
      <c r="C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3327.91</v>
      </c>
      <c r="D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3302.9900000000002</v>
      </c>
      <c r="E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3293.4500000000003</v>
      </c>
      <c r="F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3293.71</v>
      </c>
      <c r="G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3295.8900000000003</v>
      </c>
      <c r="H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3292.57</v>
      </c>
      <c r="I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3303.65</v>
      </c>
      <c r="J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3307.2200000000003</v>
      </c>
      <c r="K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3337.58</v>
      </c>
      <c r="L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3415.0600000000004</v>
      </c>
      <c r="M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3445</v>
      </c>
      <c r="N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3411.7300000000005</v>
      </c>
      <c r="O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3437.36</v>
      </c>
      <c r="P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3415.07</v>
      </c>
      <c r="Q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3414.5</v>
      </c>
      <c r="R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3415.16</v>
      </c>
      <c r="S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3424.78</v>
      </c>
      <c r="T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3376.7000000000003</v>
      </c>
      <c r="U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3447.6600000000003</v>
      </c>
      <c r="V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3563.9300000000003</v>
      </c>
      <c r="W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3544.74</v>
      </c>
      <c r="X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3445.51</v>
      </c>
      <c r="Y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3321</v>
      </c>
    </row>
    <row r="261" spans="1:27" x14ac:dyDescent="0.2">
      <c r="A261" s="78">
        <f t="shared" si="10"/>
        <v>42940</v>
      </c>
      <c r="B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3332.73</v>
      </c>
      <c r="C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3305.0200000000004</v>
      </c>
      <c r="D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3297.09</v>
      </c>
      <c r="E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3294.3500000000004</v>
      </c>
      <c r="F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3289.25</v>
      </c>
      <c r="G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3289.25</v>
      </c>
      <c r="H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3298.71</v>
      </c>
      <c r="I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3451.3700000000003</v>
      </c>
      <c r="J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3319.9300000000003</v>
      </c>
      <c r="K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3464.95</v>
      </c>
      <c r="L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3541.87</v>
      </c>
      <c r="M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3592.1</v>
      </c>
      <c r="N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3562.33</v>
      </c>
      <c r="O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3588.33</v>
      </c>
      <c r="P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3556.09</v>
      </c>
      <c r="Q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3583.77</v>
      </c>
      <c r="R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3515.67</v>
      </c>
      <c r="S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3480.83</v>
      </c>
      <c r="T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3437.34</v>
      </c>
      <c r="U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3404.3</v>
      </c>
      <c r="V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3513.59</v>
      </c>
      <c r="W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3489.1800000000003</v>
      </c>
      <c r="X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3388.57</v>
      </c>
      <c r="Y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3405.03</v>
      </c>
      <c r="AA261" s="79"/>
    </row>
    <row r="262" spans="1:27" x14ac:dyDescent="0.2">
      <c r="A262" s="78">
        <f t="shared" si="10"/>
        <v>42941</v>
      </c>
      <c r="B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3333.71</v>
      </c>
      <c r="C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3304.1800000000003</v>
      </c>
      <c r="D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3296.63</v>
      </c>
      <c r="E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3294.59</v>
      </c>
      <c r="F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3297.9900000000002</v>
      </c>
      <c r="G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3298.55</v>
      </c>
      <c r="H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3300.4900000000002</v>
      </c>
      <c r="I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3451.58</v>
      </c>
      <c r="J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3313.28</v>
      </c>
      <c r="K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3396.84</v>
      </c>
      <c r="L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3473.9700000000003</v>
      </c>
      <c r="M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3493.0299999999997</v>
      </c>
      <c r="N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3489.59</v>
      </c>
      <c r="O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3491.15</v>
      </c>
      <c r="P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3490.67</v>
      </c>
      <c r="Q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3493.19</v>
      </c>
      <c r="R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3466.36</v>
      </c>
      <c r="S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3419.09</v>
      </c>
      <c r="T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3385.6600000000003</v>
      </c>
      <c r="U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3406.96</v>
      </c>
      <c r="V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3511.91</v>
      </c>
      <c r="W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3510.87</v>
      </c>
      <c r="X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3409.36</v>
      </c>
      <c r="Y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3435.9500000000003</v>
      </c>
    </row>
    <row r="263" spans="1:27" x14ac:dyDescent="0.2">
      <c r="A263" s="78">
        <f t="shared" si="10"/>
        <v>42942</v>
      </c>
      <c r="B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3320.88</v>
      </c>
      <c r="C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3300.3500000000004</v>
      </c>
      <c r="D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3297.9500000000003</v>
      </c>
      <c r="E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3298.29</v>
      </c>
      <c r="F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3316.6000000000004</v>
      </c>
      <c r="G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3307.1400000000003</v>
      </c>
      <c r="H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3299.57</v>
      </c>
      <c r="I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3505.4300000000003</v>
      </c>
      <c r="J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3332.4</v>
      </c>
      <c r="K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3353.82</v>
      </c>
      <c r="L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3467.8100000000004</v>
      </c>
      <c r="M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3488.69</v>
      </c>
      <c r="N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3435.11</v>
      </c>
      <c r="O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3454.8</v>
      </c>
      <c r="P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3487.9</v>
      </c>
      <c r="Q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3487.59</v>
      </c>
      <c r="R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3419.4500000000003</v>
      </c>
      <c r="S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3359.96</v>
      </c>
      <c r="T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3334.8100000000004</v>
      </c>
      <c r="U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3354.13</v>
      </c>
      <c r="V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3499.61</v>
      </c>
      <c r="W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3478.37</v>
      </c>
      <c r="X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3346.19</v>
      </c>
      <c r="Y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3378</v>
      </c>
    </row>
    <row r="264" spans="1:27" x14ac:dyDescent="0.2">
      <c r="A264" s="78">
        <f t="shared" si="10"/>
        <v>42943</v>
      </c>
      <c r="B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3330.86</v>
      </c>
      <c r="C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3303</v>
      </c>
      <c r="D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3299.75</v>
      </c>
      <c r="E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3298.48</v>
      </c>
      <c r="F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3355.4500000000003</v>
      </c>
      <c r="G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3335.0600000000004</v>
      </c>
      <c r="H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3301.07</v>
      </c>
      <c r="I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3505.26</v>
      </c>
      <c r="J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3382.38</v>
      </c>
      <c r="K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3450.53</v>
      </c>
      <c r="L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3521.45</v>
      </c>
      <c r="M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3583.56</v>
      </c>
      <c r="N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3549.08</v>
      </c>
      <c r="O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3564.7</v>
      </c>
      <c r="P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3572.83</v>
      </c>
      <c r="Q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3589.17</v>
      </c>
      <c r="R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3500.63</v>
      </c>
      <c r="S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3478.52</v>
      </c>
      <c r="T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3455</v>
      </c>
      <c r="U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3453.51</v>
      </c>
      <c r="V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3544.38</v>
      </c>
      <c r="W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3556.9</v>
      </c>
      <c r="X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3379.3500000000004</v>
      </c>
      <c r="Y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3505.3100000000004</v>
      </c>
    </row>
    <row r="265" spans="1:27" x14ac:dyDescent="0.2">
      <c r="A265" s="78">
        <f t="shared" si="10"/>
        <v>42944</v>
      </c>
      <c r="B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3336.6800000000003</v>
      </c>
      <c r="C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3304.42</v>
      </c>
      <c r="D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3299.96</v>
      </c>
      <c r="E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3298.65</v>
      </c>
      <c r="F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3354.42</v>
      </c>
      <c r="G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3334.3500000000004</v>
      </c>
      <c r="H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3303.28</v>
      </c>
      <c r="I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3504.74</v>
      </c>
      <c r="J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3382.3100000000004</v>
      </c>
      <c r="K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3453.81</v>
      </c>
      <c r="L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3526.6800000000003</v>
      </c>
      <c r="M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3594.96</v>
      </c>
      <c r="N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3562.33</v>
      </c>
      <c r="O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3597.86</v>
      </c>
      <c r="P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3628.75</v>
      </c>
      <c r="Q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3661.77</v>
      </c>
      <c r="R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3524.95</v>
      </c>
      <c r="S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3482.34</v>
      </c>
      <c r="T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3387.96</v>
      </c>
      <c r="U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3394.8100000000004</v>
      </c>
      <c r="V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3543.99</v>
      </c>
      <c r="W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3507.61</v>
      </c>
      <c r="X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3384.3900000000003</v>
      </c>
      <c r="Y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3541.8900000000003</v>
      </c>
    </row>
    <row r="266" spans="1:27" x14ac:dyDescent="0.2">
      <c r="A266" s="78">
        <f t="shared" si="10"/>
        <v>42945</v>
      </c>
      <c r="B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3374.82</v>
      </c>
      <c r="C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3320.29</v>
      </c>
      <c r="D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3306.07</v>
      </c>
      <c r="E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3299.7000000000003</v>
      </c>
      <c r="F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3306.76</v>
      </c>
      <c r="G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3361.6000000000004</v>
      </c>
      <c r="H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3299.96</v>
      </c>
      <c r="I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3342.4900000000002</v>
      </c>
      <c r="J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3327.29</v>
      </c>
      <c r="K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3404.6800000000003</v>
      </c>
      <c r="L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3475.48</v>
      </c>
      <c r="M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3513.83</v>
      </c>
      <c r="N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3510.62</v>
      </c>
      <c r="O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3513.04</v>
      </c>
      <c r="P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3510.86</v>
      </c>
      <c r="Q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3511.3199999999997</v>
      </c>
      <c r="R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3502.57</v>
      </c>
      <c r="S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3483.57</v>
      </c>
      <c r="T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3425.03</v>
      </c>
      <c r="U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3428.1400000000003</v>
      </c>
      <c r="V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3576.79</v>
      </c>
      <c r="W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3540.48</v>
      </c>
      <c r="X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3413.59</v>
      </c>
      <c r="Y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3328</v>
      </c>
    </row>
    <row r="267" spans="1:27" x14ac:dyDescent="0.2">
      <c r="A267" s="78">
        <f t="shared" ref="A267:A268" si="11">A230</f>
        <v>42946</v>
      </c>
      <c r="B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3352.6800000000003</v>
      </c>
      <c r="C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3310.3700000000003</v>
      </c>
      <c r="D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3297.92</v>
      </c>
      <c r="E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3295.76</v>
      </c>
      <c r="F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3286.38</v>
      </c>
      <c r="G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3361.48</v>
      </c>
      <c r="H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3285.94</v>
      </c>
      <c r="I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3293.2400000000002</v>
      </c>
      <c r="J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3305.53</v>
      </c>
      <c r="K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3333.04</v>
      </c>
      <c r="L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3388.57</v>
      </c>
      <c r="M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3389.69</v>
      </c>
      <c r="N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3391.04</v>
      </c>
      <c r="O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3391.34</v>
      </c>
      <c r="P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3392.2000000000003</v>
      </c>
      <c r="Q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3392.81</v>
      </c>
      <c r="R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3388.2200000000003</v>
      </c>
      <c r="S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3355.4500000000003</v>
      </c>
      <c r="T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3387.69</v>
      </c>
      <c r="U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3399.9300000000003</v>
      </c>
      <c r="V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3550.91</v>
      </c>
      <c r="W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3527.86</v>
      </c>
      <c r="X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3418.59</v>
      </c>
      <c r="Y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3308.8500000000004</v>
      </c>
    </row>
    <row r="268" spans="1:27" x14ac:dyDescent="0.2">
      <c r="A268" s="78">
        <f t="shared" si="11"/>
        <v>42947</v>
      </c>
      <c r="B268" s="13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3321.9900000000002</v>
      </c>
      <c r="C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3299.4500000000003</v>
      </c>
      <c r="D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3298.02</v>
      </c>
      <c r="E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3289.41</v>
      </c>
      <c r="F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3374.9500000000003</v>
      </c>
      <c r="G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3374.87</v>
      </c>
      <c r="H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3272.5</v>
      </c>
      <c r="I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3539.8</v>
      </c>
      <c r="J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3382.55</v>
      </c>
      <c r="K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3410.44</v>
      </c>
      <c r="L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3476.29</v>
      </c>
      <c r="M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3528.1000000000004</v>
      </c>
      <c r="N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3505.34</v>
      </c>
      <c r="O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3524.02</v>
      </c>
      <c r="P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3540.79</v>
      </c>
      <c r="Q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3552.78</v>
      </c>
      <c r="R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3463.3900000000003</v>
      </c>
      <c r="S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3425.15</v>
      </c>
      <c r="T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3359.15</v>
      </c>
      <c r="U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3368.44</v>
      </c>
      <c r="V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3480.62</v>
      </c>
      <c r="W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3450.42</v>
      </c>
      <c r="X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3339.58</v>
      </c>
      <c r="Y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3337.07</v>
      </c>
    </row>
    <row r="269" spans="1:27" x14ac:dyDescent="0.2">
      <c r="A269" s="84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7" x14ac:dyDescent="0.25">
      <c r="A270" s="86" t="s">
        <v>152</v>
      </c>
    </row>
    <row r="271" spans="1:27" ht="12.75" x14ac:dyDescent="0.2">
      <c r="A271" s="175" t="s">
        <v>48</v>
      </c>
      <c r="B271" s="186" t="s">
        <v>121</v>
      </c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8"/>
    </row>
    <row r="272" spans="1:27" ht="12.75" x14ac:dyDescent="0.2">
      <c r="A272" s="176"/>
      <c r="B272" s="189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1"/>
    </row>
    <row r="273" spans="1:25" ht="12.75" x14ac:dyDescent="0.2">
      <c r="A273" s="176"/>
      <c r="B273" s="178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0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5" ht="12.75" x14ac:dyDescent="0.2">
      <c r="A274" s="177"/>
      <c r="B274" s="179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1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5" x14ac:dyDescent="0.2">
      <c r="A275" s="78">
        <f t="shared" ref="A275:A303" si="12">A238</f>
        <v>42917</v>
      </c>
      <c r="B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3302.84</v>
      </c>
      <c r="C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3260.23</v>
      </c>
      <c r="D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3254.42</v>
      </c>
      <c r="E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3251.4500000000003</v>
      </c>
      <c r="F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3309.9700000000003</v>
      </c>
      <c r="G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3309.86</v>
      </c>
      <c r="H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3250.8100000000004</v>
      </c>
      <c r="I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3254.8</v>
      </c>
      <c r="J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3355.9700000000003</v>
      </c>
      <c r="K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3264.02</v>
      </c>
      <c r="L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3273.8900000000003</v>
      </c>
      <c r="M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3274.58</v>
      </c>
      <c r="N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3274.38</v>
      </c>
      <c r="O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3274.6600000000003</v>
      </c>
      <c r="P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3275.92</v>
      </c>
      <c r="Q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3276.67</v>
      </c>
      <c r="R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3275.88</v>
      </c>
      <c r="S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3274.41</v>
      </c>
      <c r="T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3278.42</v>
      </c>
      <c r="U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3278.3500000000004</v>
      </c>
      <c r="V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3321.04</v>
      </c>
      <c r="W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3366.03</v>
      </c>
      <c r="X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3273.4800000000005</v>
      </c>
      <c r="Y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3278.2300000000005</v>
      </c>
    </row>
    <row r="276" spans="1:25" x14ac:dyDescent="0.2">
      <c r="A276" s="78">
        <f t="shared" si="12"/>
        <v>42918</v>
      </c>
      <c r="B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3296.98</v>
      </c>
      <c r="C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3264.96</v>
      </c>
      <c r="D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3252.92</v>
      </c>
      <c r="E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3299.32</v>
      </c>
      <c r="F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3345.1600000000003</v>
      </c>
      <c r="G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3310</v>
      </c>
      <c r="H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3277.37</v>
      </c>
      <c r="I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3252.9</v>
      </c>
      <c r="J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3449.88</v>
      </c>
      <c r="K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3377.6800000000003</v>
      </c>
      <c r="L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3315.17</v>
      </c>
      <c r="M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3296.2200000000003</v>
      </c>
      <c r="N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3296.21</v>
      </c>
      <c r="O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3277.8900000000003</v>
      </c>
      <c r="P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3277.92</v>
      </c>
      <c r="Q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3296.1400000000003</v>
      </c>
      <c r="R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3295.76</v>
      </c>
      <c r="S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3315.29</v>
      </c>
      <c r="T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3278</v>
      </c>
      <c r="U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3267.83</v>
      </c>
      <c r="V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3409.4700000000003</v>
      </c>
      <c r="W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3417.01</v>
      </c>
      <c r="X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3278.8900000000003</v>
      </c>
      <c r="Y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3296.6000000000004</v>
      </c>
    </row>
    <row r="277" spans="1:25" x14ac:dyDescent="0.2">
      <c r="A277" s="78">
        <f t="shared" si="12"/>
        <v>42919</v>
      </c>
      <c r="B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3267.73</v>
      </c>
      <c r="C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3252.79</v>
      </c>
      <c r="D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3258.6600000000003</v>
      </c>
      <c r="E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3323.32</v>
      </c>
      <c r="F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3386.82</v>
      </c>
      <c r="G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3364.19</v>
      </c>
      <c r="H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3284.1600000000003</v>
      </c>
      <c r="I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3445.3100000000004</v>
      </c>
      <c r="J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3310.1200000000003</v>
      </c>
      <c r="K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3283.8100000000004</v>
      </c>
      <c r="L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3359.69</v>
      </c>
      <c r="M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3361.15</v>
      </c>
      <c r="N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3361.27</v>
      </c>
      <c r="O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3363.51</v>
      </c>
      <c r="P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3307.1400000000003</v>
      </c>
      <c r="Q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3277.01</v>
      </c>
      <c r="R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3278.6600000000003</v>
      </c>
      <c r="S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3272.1000000000004</v>
      </c>
      <c r="T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3294.53</v>
      </c>
      <c r="U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3266.86</v>
      </c>
      <c r="V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3359.34</v>
      </c>
      <c r="W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3366.5200000000004</v>
      </c>
      <c r="X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3273.9900000000002</v>
      </c>
      <c r="Y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3330.9500000000003</v>
      </c>
    </row>
    <row r="278" spans="1:25" x14ac:dyDescent="0.2">
      <c r="A278" s="78">
        <f t="shared" si="12"/>
        <v>42920</v>
      </c>
      <c r="B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3260.1000000000004</v>
      </c>
      <c r="C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3242.17</v>
      </c>
      <c r="D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3241.9500000000003</v>
      </c>
      <c r="E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3303.59</v>
      </c>
      <c r="F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3303.25</v>
      </c>
      <c r="G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3303.04</v>
      </c>
      <c r="H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3252.2000000000003</v>
      </c>
      <c r="I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3466.82</v>
      </c>
      <c r="J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3328.7000000000003</v>
      </c>
      <c r="K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3274.7400000000002</v>
      </c>
      <c r="L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3274.81</v>
      </c>
      <c r="M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3274.55</v>
      </c>
      <c r="N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3274.61</v>
      </c>
      <c r="O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3276.9100000000003</v>
      </c>
      <c r="P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3306.8500000000004</v>
      </c>
      <c r="Q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3276.23</v>
      </c>
      <c r="R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3276.58</v>
      </c>
      <c r="S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3268.79</v>
      </c>
      <c r="T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3252.98</v>
      </c>
      <c r="U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3266.6600000000003</v>
      </c>
      <c r="V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3366.8500000000004</v>
      </c>
      <c r="W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3371.73</v>
      </c>
      <c r="X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3279.92</v>
      </c>
      <c r="Y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3356.05</v>
      </c>
    </row>
    <row r="279" spans="1:25" x14ac:dyDescent="0.2">
      <c r="A279" s="78">
        <f t="shared" si="12"/>
        <v>42921</v>
      </c>
      <c r="B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3265.8</v>
      </c>
      <c r="C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3252.42</v>
      </c>
      <c r="D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3251.46</v>
      </c>
      <c r="E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3250.78</v>
      </c>
      <c r="F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3303.53</v>
      </c>
      <c r="G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3322.29</v>
      </c>
      <c r="H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3252.3</v>
      </c>
      <c r="I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3445.4300000000003</v>
      </c>
      <c r="J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3272.17</v>
      </c>
      <c r="K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3309.76</v>
      </c>
      <c r="L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3396.06</v>
      </c>
      <c r="M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3434.1800000000003</v>
      </c>
      <c r="N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3434.2700000000004</v>
      </c>
      <c r="O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3441.6600000000003</v>
      </c>
      <c r="P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3442.6400000000003</v>
      </c>
      <c r="Q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3443.61</v>
      </c>
      <c r="R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3383.88</v>
      </c>
      <c r="S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3342.4</v>
      </c>
      <c r="T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3339.3100000000004</v>
      </c>
      <c r="U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3287.86</v>
      </c>
      <c r="V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3399.13</v>
      </c>
      <c r="W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3459.09</v>
      </c>
      <c r="X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3363.61</v>
      </c>
      <c r="Y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3395.48</v>
      </c>
    </row>
    <row r="280" spans="1:25" x14ac:dyDescent="0.2">
      <c r="A280" s="78">
        <f t="shared" si="12"/>
        <v>42922</v>
      </c>
      <c r="B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3256.3900000000003</v>
      </c>
      <c r="C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3251.05</v>
      </c>
      <c r="D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3245.21</v>
      </c>
      <c r="E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3241.8700000000003</v>
      </c>
      <c r="F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3303.61</v>
      </c>
      <c r="G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3284.94</v>
      </c>
      <c r="H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3251.3500000000004</v>
      </c>
      <c r="I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3395.55</v>
      </c>
      <c r="J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3272.46</v>
      </c>
      <c r="K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3311.1600000000003</v>
      </c>
      <c r="L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3313.2000000000003</v>
      </c>
      <c r="M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3313.08</v>
      </c>
      <c r="N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3311.76</v>
      </c>
      <c r="O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3316.4700000000003</v>
      </c>
      <c r="P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3318.54</v>
      </c>
      <c r="Q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3319.5</v>
      </c>
      <c r="R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3311.78</v>
      </c>
      <c r="S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3284.05</v>
      </c>
      <c r="T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3282.09</v>
      </c>
      <c r="U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3288.0600000000004</v>
      </c>
      <c r="V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3403.57</v>
      </c>
      <c r="W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3423.73</v>
      </c>
      <c r="X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3329.6400000000003</v>
      </c>
      <c r="Y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3395.33</v>
      </c>
    </row>
    <row r="281" spans="1:25" x14ac:dyDescent="0.2">
      <c r="A281" s="78">
        <f t="shared" si="12"/>
        <v>42923</v>
      </c>
      <c r="B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3260.37</v>
      </c>
      <c r="C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3250</v>
      </c>
      <c r="D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3244.78</v>
      </c>
      <c r="E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3241.9300000000003</v>
      </c>
      <c r="F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3242.0200000000004</v>
      </c>
      <c r="G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3250.4700000000003</v>
      </c>
      <c r="H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3251.8900000000003</v>
      </c>
      <c r="I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3415.36</v>
      </c>
      <c r="J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3282.76</v>
      </c>
      <c r="K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3281.58</v>
      </c>
      <c r="L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3332.27</v>
      </c>
      <c r="M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3333.2700000000004</v>
      </c>
      <c r="N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3315.1600000000003</v>
      </c>
      <c r="O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3316.73</v>
      </c>
      <c r="P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3317.46</v>
      </c>
      <c r="Q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3308.6800000000003</v>
      </c>
      <c r="R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3301.83</v>
      </c>
      <c r="S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3278.7000000000003</v>
      </c>
      <c r="T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3275.1600000000003</v>
      </c>
      <c r="U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3293.88</v>
      </c>
      <c r="V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3373.71</v>
      </c>
      <c r="W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3398.5600000000004</v>
      </c>
      <c r="X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3288.12</v>
      </c>
      <c r="Y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3325.8</v>
      </c>
    </row>
    <row r="282" spans="1:25" x14ac:dyDescent="0.2">
      <c r="A282" s="78">
        <f t="shared" si="12"/>
        <v>42924</v>
      </c>
      <c r="B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3280.7200000000003</v>
      </c>
      <c r="C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3266.62</v>
      </c>
      <c r="D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3252.19</v>
      </c>
      <c r="E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3249.4</v>
      </c>
      <c r="F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3248.6000000000004</v>
      </c>
      <c r="G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3250.9100000000003</v>
      </c>
      <c r="H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3253.4500000000003</v>
      </c>
      <c r="I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3258.25</v>
      </c>
      <c r="J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3296.28</v>
      </c>
      <c r="K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3273.57</v>
      </c>
      <c r="L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3289.7200000000003</v>
      </c>
      <c r="M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3291.88</v>
      </c>
      <c r="N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3290.3700000000003</v>
      </c>
      <c r="O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3288.6800000000003</v>
      </c>
      <c r="P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3288.6400000000003</v>
      </c>
      <c r="Q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3274.37</v>
      </c>
      <c r="R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3274.33</v>
      </c>
      <c r="S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3273.71</v>
      </c>
      <c r="T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3273.29</v>
      </c>
      <c r="U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3273.38</v>
      </c>
      <c r="V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3399.2400000000002</v>
      </c>
      <c r="W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3411.69</v>
      </c>
      <c r="X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3299</v>
      </c>
      <c r="Y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3268.96</v>
      </c>
    </row>
    <row r="283" spans="1:25" x14ac:dyDescent="0.2">
      <c r="A283" s="78">
        <f t="shared" si="12"/>
        <v>42925</v>
      </c>
      <c r="B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3318.15</v>
      </c>
      <c r="C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3267.08</v>
      </c>
      <c r="D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3252.28</v>
      </c>
      <c r="E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3250.78</v>
      </c>
      <c r="F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3250.07</v>
      </c>
      <c r="G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3250.1000000000004</v>
      </c>
      <c r="H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3247.2200000000003</v>
      </c>
      <c r="I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3245.07</v>
      </c>
      <c r="J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3296.21</v>
      </c>
      <c r="K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3263.9500000000003</v>
      </c>
      <c r="L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3270.4800000000005</v>
      </c>
      <c r="M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3271.5</v>
      </c>
      <c r="N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3271.44</v>
      </c>
      <c r="O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3271.41</v>
      </c>
      <c r="P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3271.3900000000003</v>
      </c>
      <c r="Q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3271.2400000000002</v>
      </c>
      <c r="R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3270.98</v>
      </c>
      <c r="S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3270.78</v>
      </c>
      <c r="T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3264.17</v>
      </c>
      <c r="U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3267.1600000000003</v>
      </c>
      <c r="V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3358.5600000000004</v>
      </c>
      <c r="W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3372.51</v>
      </c>
      <c r="X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3282.4500000000003</v>
      </c>
      <c r="Y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3260.34</v>
      </c>
    </row>
    <row r="284" spans="1:25" x14ac:dyDescent="0.2">
      <c r="A284" s="78">
        <f t="shared" si="12"/>
        <v>42926</v>
      </c>
      <c r="B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3271.3</v>
      </c>
      <c r="C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3255.06</v>
      </c>
      <c r="D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3251.32</v>
      </c>
      <c r="E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3248.53</v>
      </c>
      <c r="F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3249.6400000000003</v>
      </c>
      <c r="G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3251.92</v>
      </c>
      <c r="H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3252.6400000000003</v>
      </c>
      <c r="I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3502.17</v>
      </c>
      <c r="J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3283.1600000000003</v>
      </c>
      <c r="K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3280.78</v>
      </c>
      <c r="L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3289.7000000000003</v>
      </c>
      <c r="M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3289.9700000000003</v>
      </c>
      <c r="N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3289.4700000000003</v>
      </c>
      <c r="O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3290.13</v>
      </c>
      <c r="P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3290.11</v>
      </c>
      <c r="Q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3290.2300000000005</v>
      </c>
      <c r="R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3287.9</v>
      </c>
      <c r="S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3278.53</v>
      </c>
      <c r="T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3274.6800000000003</v>
      </c>
      <c r="U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3271.78</v>
      </c>
      <c r="V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3343.86</v>
      </c>
      <c r="W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3366.0200000000004</v>
      </c>
      <c r="X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3284.15</v>
      </c>
      <c r="Y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3333.4</v>
      </c>
    </row>
    <row r="285" spans="1:25" x14ac:dyDescent="0.2">
      <c r="A285" s="78">
        <f t="shared" si="12"/>
        <v>42927</v>
      </c>
      <c r="B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3262.6600000000003</v>
      </c>
      <c r="C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3218.3100000000004</v>
      </c>
      <c r="D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3242.1000000000004</v>
      </c>
      <c r="E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3242.1400000000003</v>
      </c>
      <c r="F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3285.15</v>
      </c>
      <c r="G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3303.8500000000004</v>
      </c>
      <c r="H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3252.82</v>
      </c>
      <c r="I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3501.51</v>
      </c>
      <c r="J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3330.05</v>
      </c>
      <c r="K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3291.51</v>
      </c>
      <c r="L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3301.65</v>
      </c>
      <c r="M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3308.92</v>
      </c>
      <c r="N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3299.9100000000003</v>
      </c>
      <c r="O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3292.5600000000004</v>
      </c>
      <c r="P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3292.28</v>
      </c>
      <c r="Q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3292.62</v>
      </c>
      <c r="R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3290.8100000000004</v>
      </c>
      <c r="S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3275.42</v>
      </c>
      <c r="T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3273.31</v>
      </c>
      <c r="U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3277.48</v>
      </c>
      <c r="V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3366.19</v>
      </c>
      <c r="W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3375.19</v>
      </c>
      <c r="X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3286.1800000000003</v>
      </c>
      <c r="Y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3341.23</v>
      </c>
    </row>
    <row r="286" spans="1:25" x14ac:dyDescent="0.2">
      <c r="A286" s="78">
        <f t="shared" si="12"/>
        <v>42928</v>
      </c>
      <c r="B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3255.55</v>
      </c>
      <c r="C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3226.54</v>
      </c>
      <c r="D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3242.48</v>
      </c>
      <c r="E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3259.2200000000003</v>
      </c>
      <c r="F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3285.63</v>
      </c>
      <c r="G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3343.67</v>
      </c>
      <c r="H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3303.33</v>
      </c>
      <c r="I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3525.41</v>
      </c>
      <c r="J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3382.17</v>
      </c>
      <c r="K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3290.1800000000003</v>
      </c>
      <c r="L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3290.7700000000004</v>
      </c>
      <c r="M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3290.07</v>
      </c>
      <c r="N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3289.84</v>
      </c>
      <c r="O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3290.19</v>
      </c>
      <c r="P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3290.6800000000003</v>
      </c>
      <c r="Q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3291.44</v>
      </c>
      <c r="R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3289.38</v>
      </c>
      <c r="S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3274.82</v>
      </c>
      <c r="T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3272.9700000000003</v>
      </c>
      <c r="U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3277.65</v>
      </c>
      <c r="V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3342.67</v>
      </c>
      <c r="W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3338.76</v>
      </c>
      <c r="X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3283.4</v>
      </c>
      <c r="Y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3314.51</v>
      </c>
    </row>
    <row r="287" spans="1:25" x14ac:dyDescent="0.2">
      <c r="A287" s="78">
        <f t="shared" si="12"/>
        <v>42929</v>
      </c>
      <c r="B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3256.2200000000003</v>
      </c>
      <c r="C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3233.58</v>
      </c>
      <c r="D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3242.3</v>
      </c>
      <c r="E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3258.86</v>
      </c>
      <c r="F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3285.32</v>
      </c>
      <c r="G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3343.6800000000003</v>
      </c>
      <c r="H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3266.9</v>
      </c>
      <c r="I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3524.95</v>
      </c>
      <c r="J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3349.8</v>
      </c>
      <c r="K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3290.84</v>
      </c>
      <c r="L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3308.92</v>
      </c>
      <c r="M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3316.13</v>
      </c>
      <c r="N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3291.54</v>
      </c>
      <c r="O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3294.6000000000004</v>
      </c>
      <c r="P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3294.79</v>
      </c>
      <c r="Q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3295.04</v>
      </c>
      <c r="R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3292.6000000000004</v>
      </c>
      <c r="S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3275</v>
      </c>
      <c r="T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3279.9700000000003</v>
      </c>
      <c r="U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3277.2400000000002</v>
      </c>
      <c r="V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3357.9500000000003</v>
      </c>
      <c r="W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3354.8</v>
      </c>
      <c r="X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3284.55</v>
      </c>
      <c r="Y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3351.87</v>
      </c>
    </row>
    <row r="288" spans="1:25" x14ac:dyDescent="0.2">
      <c r="A288" s="78">
        <f t="shared" si="12"/>
        <v>42930</v>
      </c>
      <c r="B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3255.53</v>
      </c>
      <c r="C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3248.9900000000002</v>
      </c>
      <c r="D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3248.58</v>
      </c>
      <c r="E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3259</v>
      </c>
      <c r="F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3304.19</v>
      </c>
      <c r="G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3323.1400000000003</v>
      </c>
      <c r="H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3252.76</v>
      </c>
      <c r="I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3524.99</v>
      </c>
      <c r="J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3349.8</v>
      </c>
      <c r="K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3293.87</v>
      </c>
      <c r="L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3294.2000000000003</v>
      </c>
      <c r="M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3309.9300000000003</v>
      </c>
      <c r="N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3291.8900000000003</v>
      </c>
      <c r="O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3293.8500000000004</v>
      </c>
      <c r="P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3294.7400000000002</v>
      </c>
      <c r="Q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3295.4</v>
      </c>
      <c r="R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3291.6600000000003</v>
      </c>
      <c r="S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3275.59</v>
      </c>
      <c r="T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3267.46</v>
      </c>
      <c r="U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3278.86</v>
      </c>
      <c r="V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3356.53</v>
      </c>
      <c r="W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3358.21</v>
      </c>
      <c r="X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3286.3900000000003</v>
      </c>
      <c r="Y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3350.6000000000004</v>
      </c>
    </row>
    <row r="289" spans="1:27" x14ac:dyDescent="0.2">
      <c r="A289" s="78">
        <f t="shared" si="12"/>
        <v>42931</v>
      </c>
      <c r="B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3283.7000000000003</v>
      </c>
      <c r="C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3255.94</v>
      </c>
      <c r="D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3252.2000000000003</v>
      </c>
      <c r="E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3249.76</v>
      </c>
      <c r="F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3299.5200000000004</v>
      </c>
      <c r="G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3321.36</v>
      </c>
      <c r="H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3250.26</v>
      </c>
      <c r="I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3260.8</v>
      </c>
      <c r="J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3377.54</v>
      </c>
      <c r="K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3279.2200000000003</v>
      </c>
      <c r="L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3271.21</v>
      </c>
      <c r="M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3282.0600000000004</v>
      </c>
      <c r="N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3282.31</v>
      </c>
      <c r="O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3282.98</v>
      </c>
      <c r="P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3283.36</v>
      </c>
      <c r="Q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3282.48</v>
      </c>
      <c r="R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3282.32</v>
      </c>
      <c r="S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3281.8</v>
      </c>
      <c r="T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3277.88</v>
      </c>
      <c r="U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3261.06</v>
      </c>
      <c r="V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3393.42</v>
      </c>
      <c r="W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3394.4100000000003</v>
      </c>
      <c r="X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3277.7200000000003</v>
      </c>
      <c r="Y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3379.09</v>
      </c>
    </row>
    <row r="290" spans="1:27" s="89" customFormat="1" x14ac:dyDescent="0.25">
      <c r="A290" s="78">
        <f t="shared" si="12"/>
        <v>42932</v>
      </c>
      <c r="B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3297.1000000000004</v>
      </c>
      <c r="C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3258.36</v>
      </c>
      <c r="D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3252.55</v>
      </c>
      <c r="E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3251.2200000000003</v>
      </c>
      <c r="F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3320.4500000000003</v>
      </c>
      <c r="G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3343.88</v>
      </c>
      <c r="H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3249.33</v>
      </c>
      <c r="I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3252.44</v>
      </c>
      <c r="J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3533.38</v>
      </c>
      <c r="K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3354.6000000000004</v>
      </c>
      <c r="L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3276.9700000000003</v>
      </c>
      <c r="M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3277.28</v>
      </c>
      <c r="N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3277.36</v>
      </c>
      <c r="O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3277.46</v>
      </c>
      <c r="P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3334.6400000000003</v>
      </c>
      <c r="Q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3355.34</v>
      </c>
      <c r="R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3324.62</v>
      </c>
      <c r="S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3355.02</v>
      </c>
      <c r="T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3324.03</v>
      </c>
      <c r="U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3259.86</v>
      </c>
      <c r="V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3353.48</v>
      </c>
      <c r="W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3370.9500000000003</v>
      </c>
      <c r="X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3279.07</v>
      </c>
      <c r="Y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3324.4500000000003</v>
      </c>
    </row>
    <row r="291" spans="1:27" x14ac:dyDescent="0.2">
      <c r="A291" s="78">
        <f t="shared" si="12"/>
        <v>42933</v>
      </c>
      <c r="B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3272.48</v>
      </c>
      <c r="C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3253.8900000000003</v>
      </c>
      <c r="D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3258.5600000000004</v>
      </c>
      <c r="E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3258.6200000000003</v>
      </c>
      <c r="F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3323.26</v>
      </c>
      <c r="G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3364.26</v>
      </c>
      <c r="H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3284.54</v>
      </c>
      <c r="I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3525.38</v>
      </c>
      <c r="J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3382.27</v>
      </c>
      <c r="K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3295.53</v>
      </c>
      <c r="L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3296.61</v>
      </c>
      <c r="M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3316.37</v>
      </c>
      <c r="N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3297.19</v>
      </c>
      <c r="O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3298.42</v>
      </c>
      <c r="P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3298.9700000000003</v>
      </c>
      <c r="Q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3297.23</v>
      </c>
      <c r="R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3270.94</v>
      </c>
      <c r="S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3294.3500000000004</v>
      </c>
      <c r="T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3309.69</v>
      </c>
      <c r="U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3282.42</v>
      </c>
      <c r="V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3334.58</v>
      </c>
      <c r="W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3332.6200000000003</v>
      </c>
      <c r="X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3268.5800000000004</v>
      </c>
      <c r="Y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3359.3900000000003</v>
      </c>
    </row>
    <row r="292" spans="1:27" x14ac:dyDescent="0.2">
      <c r="A292" s="78">
        <f t="shared" si="12"/>
        <v>42934</v>
      </c>
      <c r="B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3268.75</v>
      </c>
      <c r="C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3253.79</v>
      </c>
      <c r="D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3248.91</v>
      </c>
      <c r="E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3249.13</v>
      </c>
      <c r="F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3249.11</v>
      </c>
      <c r="G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3284.5600000000004</v>
      </c>
      <c r="H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3252.88</v>
      </c>
      <c r="I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3500.6800000000003</v>
      </c>
      <c r="J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3382.05</v>
      </c>
      <c r="K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3294.4100000000003</v>
      </c>
      <c r="L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3344.9</v>
      </c>
      <c r="M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3363.65</v>
      </c>
      <c r="N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3363.55</v>
      </c>
      <c r="O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3363.82</v>
      </c>
      <c r="P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3374.67</v>
      </c>
      <c r="Q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3372.0600000000004</v>
      </c>
      <c r="R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3336.2400000000002</v>
      </c>
      <c r="S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3311.1400000000003</v>
      </c>
      <c r="T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3310.21</v>
      </c>
      <c r="U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3304.86</v>
      </c>
      <c r="V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3429.8</v>
      </c>
      <c r="W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3416.3</v>
      </c>
      <c r="X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3306.17</v>
      </c>
      <c r="Y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3419.7400000000002</v>
      </c>
    </row>
    <row r="293" spans="1:27" x14ac:dyDescent="0.2">
      <c r="A293" s="78">
        <f t="shared" si="12"/>
        <v>42935</v>
      </c>
      <c r="B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3270.19</v>
      </c>
      <c r="C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3252.73</v>
      </c>
      <c r="D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3247.8700000000003</v>
      </c>
      <c r="E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3248.8</v>
      </c>
      <c r="F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3303.38</v>
      </c>
      <c r="G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3322.7400000000002</v>
      </c>
      <c r="H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3250.9500000000003</v>
      </c>
      <c r="I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3445.2000000000003</v>
      </c>
      <c r="J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3282.2400000000002</v>
      </c>
      <c r="K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3351.3</v>
      </c>
      <c r="L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3462.03</v>
      </c>
      <c r="M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3483.6800000000003</v>
      </c>
      <c r="N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3484.05</v>
      </c>
      <c r="O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3486.03</v>
      </c>
      <c r="P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3489.5299999999997</v>
      </c>
      <c r="Q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3489.38</v>
      </c>
      <c r="R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3434.1200000000003</v>
      </c>
      <c r="S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3387.25</v>
      </c>
      <c r="T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3350.61</v>
      </c>
      <c r="U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3337.3500000000004</v>
      </c>
      <c r="V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3434.3500000000004</v>
      </c>
      <c r="W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3444.3900000000003</v>
      </c>
      <c r="X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3340.84</v>
      </c>
      <c r="Y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3361.7200000000003</v>
      </c>
    </row>
    <row r="294" spans="1:27" x14ac:dyDescent="0.2">
      <c r="A294" s="78">
        <f t="shared" si="12"/>
        <v>42936</v>
      </c>
      <c r="B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3271.4700000000003</v>
      </c>
      <c r="C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3255.15</v>
      </c>
      <c r="D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3249.71</v>
      </c>
      <c r="E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3250</v>
      </c>
      <c r="F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3258.88</v>
      </c>
      <c r="G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3285.08</v>
      </c>
      <c r="H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3253.11</v>
      </c>
      <c r="I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3414.7700000000004</v>
      </c>
      <c r="J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3272.4900000000002</v>
      </c>
      <c r="K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3393.3500000000004</v>
      </c>
      <c r="L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3478.83</v>
      </c>
      <c r="M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3501.91</v>
      </c>
      <c r="N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3483.8900000000003</v>
      </c>
      <c r="O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3503.3100000000004</v>
      </c>
      <c r="P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3511.52</v>
      </c>
      <c r="Q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3498.19</v>
      </c>
      <c r="R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3455.51</v>
      </c>
      <c r="S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3419.53</v>
      </c>
      <c r="T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3393.9</v>
      </c>
      <c r="U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3384.59</v>
      </c>
      <c r="V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3497.73</v>
      </c>
      <c r="W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3489.37</v>
      </c>
      <c r="X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3391.09</v>
      </c>
      <c r="Y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3430.52</v>
      </c>
    </row>
    <row r="295" spans="1:27" x14ac:dyDescent="0.2">
      <c r="A295" s="78">
        <f t="shared" si="12"/>
        <v>42937</v>
      </c>
      <c r="B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3278.2300000000005</v>
      </c>
      <c r="C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3253.7400000000002</v>
      </c>
      <c r="D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3249.7200000000003</v>
      </c>
      <c r="E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3250.1800000000003</v>
      </c>
      <c r="F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3258.83</v>
      </c>
      <c r="G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3285.19</v>
      </c>
      <c r="H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3252.2300000000005</v>
      </c>
      <c r="I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3415.0200000000004</v>
      </c>
      <c r="J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3270.8500000000004</v>
      </c>
      <c r="K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3384.34</v>
      </c>
      <c r="L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3472.2</v>
      </c>
      <c r="M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3498.3</v>
      </c>
      <c r="N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3477.61</v>
      </c>
      <c r="O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3493.94</v>
      </c>
      <c r="P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3500.74</v>
      </c>
      <c r="Q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3497.6000000000004</v>
      </c>
      <c r="R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3455.04</v>
      </c>
      <c r="S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3420.96</v>
      </c>
      <c r="T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3386.7000000000003</v>
      </c>
      <c r="U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3385.08</v>
      </c>
      <c r="V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3491.69</v>
      </c>
      <c r="W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3500.58</v>
      </c>
      <c r="X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3397.88</v>
      </c>
      <c r="Y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3505.09</v>
      </c>
    </row>
    <row r="296" spans="1:27" x14ac:dyDescent="0.2">
      <c r="A296" s="78">
        <f t="shared" si="12"/>
        <v>42938</v>
      </c>
      <c r="B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3319.17</v>
      </c>
      <c r="C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3275.4</v>
      </c>
      <c r="D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3257.1000000000004</v>
      </c>
      <c r="E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3249.69</v>
      </c>
      <c r="F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3248.01</v>
      </c>
      <c r="G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3221.6000000000004</v>
      </c>
      <c r="H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3248.5</v>
      </c>
      <c r="I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3295.2200000000003</v>
      </c>
      <c r="J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3272.9100000000003</v>
      </c>
      <c r="K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3369.6400000000003</v>
      </c>
      <c r="L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3404.84</v>
      </c>
      <c r="M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3438.23</v>
      </c>
      <c r="N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3405.5200000000004</v>
      </c>
      <c r="O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3430</v>
      </c>
      <c r="P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3430.66</v>
      </c>
      <c r="Q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3423.3500000000004</v>
      </c>
      <c r="R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3425.3100000000004</v>
      </c>
      <c r="S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3431.6000000000004</v>
      </c>
      <c r="T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3313.46</v>
      </c>
      <c r="U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3389.63</v>
      </c>
      <c r="V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3483.32</v>
      </c>
      <c r="W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3472.73</v>
      </c>
      <c r="X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3361.4</v>
      </c>
      <c r="Y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3266.29</v>
      </c>
      <c r="AA296" s="79"/>
    </row>
    <row r="297" spans="1:27" x14ac:dyDescent="0.2">
      <c r="A297" s="78">
        <f t="shared" si="12"/>
        <v>42939</v>
      </c>
      <c r="B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3315.7400000000002</v>
      </c>
      <c r="C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3278.48</v>
      </c>
      <c r="D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3254.94</v>
      </c>
      <c r="E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3245.9300000000003</v>
      </c>
      <c r="F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3246.1800000000003</v>
      </c>
      <c r="G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3248.2400000000002</v>
      </c>
      <c r="H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3245.1000000000004</v>
      </c>
      <c r="I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3255.5600000000004</v>
      </c>
      <c r="J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3258.94</v>
      </c>
      <c r="K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3287.62</v>
      </c>
      <c r="L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3360.82</v>
      </c>
      <c r="M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3389.11</v>
      </c>
      <c r="N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3357.6800000000003</v>
      </c>
      <c r="O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3381.88</v>
      </c>
      <c r="P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3360.83</v>
      </c>
      <c r="Q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3360.29</v>
      </c>
      <c r="R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3360.91</v>
      </c>
      <c r="S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3370</v>
      </c>
      <c r="T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3324.58</v>
      </c>
      <c r="U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3391.6200000000003</v>
      </c>
      <c r="V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3501.4700000000003</v>
      </c>
      <c r="W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3483.33</v>
      </c>
      <c r="X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3389.59</v>
      </c>
      <c r="Y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3271.9500000000003</v>
      </c>
    </row>
    <row r="298" spans="1:27" x14ac:dyDescent="0.2">
      <c r="A298" s="78">
        <f t="shared" si="12"/>
        <v>42940</v>
      </c>
      <c r="B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3283.04</v>
      </c>
      <c r="C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3256.86</v>
      </c>
      <c r="D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3249.3700000000003</v>
      </c>
      <c r="E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3246.78</v>
      </c>
      <c r="F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3241.96</v>
      </c>
      <c r="G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3241.96</v>
      </c>
      <c r="H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3250.9</v>
      </c>
      <c r="I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3395.13</v>
      </c>
      <c r="J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3270.94</v>
      </c>
      <c r="K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3407.96</v>
      </c>
      <c r="L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3480.62</v>
      </c>
      <c r="M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3528.08</v>
      </c>
      <c r="N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3499.96</v>
      </c>
      <c r="O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3524.52</v>
      </c>
      <c r="P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3494.0600000000004</v>
      </c>
      <c r="Q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3520.21</v>
      </c>
      <c r="R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3455.87</v>
      </c>
      <c r="S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3422.9500000000003</v>
      </c>
      <c r="T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3381.87</v>
      </c>
      <c r="U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3350.6600000000003</v>
      </c>
      <c r="V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3453.9100000000003</v>
      </c>
      <c r="W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3430.84</v>
      </c>
      <c r="X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3335.79</v>
      </c>
      <c r="Y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3351.34</v>
      </c>
    </row>
    <row r="299" spans="1:27" x14ac:dyDescent="0.2">
      <c r="A299" s="78">
        <f t="shared" si="12"/>
        <v>42941</v>
      </c>
      <c r="B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3283.9700000000003</v>
      </c>
      <c r="C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3256.0600000000004</v>
      </c>
      <c r="D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3248.94</v>
      </c>
      <c r="E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3247.01</v>
      </c>
      <c r="F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3250.2200000000003</v>
      </c>
      <c r="G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3250.7400000000002</v>
      </c>
      <c r="H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3252.58</v>
      </c>
      <c r="I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3395.32</v>
      </c>
      <c r="J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3264.6600000000003</v>
      </c>
      <c r="K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3343.61</v>
      </c>
      <c r="L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3416.48</v>
      </c>
      <c r="M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3434.48</v>
      </c>
      <c r="N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3431.2400000000002</v>
      </c>
      <c r="O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3432.71</v>
      </c>
      <c r="P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3432.25</v>
      </c>
      <c r="Q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3434.6400000000003</v>
      </c>
      <c r="R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3409.29</v>
      </c>
      <c r="S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3364.63</v>
      </c>
      <c r="T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3333.04</v>
      </c>
      <c r="U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3353.1600000000003</v>
      </c>
      <c r="V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3452.32</v>
      </c>
      <c r="W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3451.33</v>
      </c>
      <c r="X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3355.4300000000003</v>
      </c>
      <c r="Y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3380.55</v>
      </c>
    </row>
    <row r="300" spans="1:27" x14ac:dyDescent="0.2">
      <c r="A300" s="78">
        <f t="shared" si="12"/>
        <v>42942</v>
      </c>
      <c r="B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3271.8500000000004</v>
      </c>
      <c r="C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3252.44</v>
      </c>
      <c r="D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3250.1800000000003</v>
      </c>
      <c r="E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3250.5</v>
      </c>
      <c r="F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3267.8</v>
      </c>
      <c r="G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3258.86</v>
      </c>
      <c r="H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3251.71</v>
      </c>
      <c r="I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3446.2000000000003</v>
      </c>
      <c r="J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3282.7200000000003</v>
      </c>
      <c r="K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3302.96</v>
      </c>
      <c r="L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3410.6600000000003</v>
      </c>
      <c r="M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3430.3900000000003</v>
      </c>
      <c r="N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3379.76</v>
      </c>
      <c r="O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3398.36</v>
      </c>
      <c r="P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3429.63</v>
      </c>
      <c r="Q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3429.34</v>
      </c>
      <c r="R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3364.9700000000003</v>
      </c>
      <c r="S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3308.76</v>
      </c>
      <c r="T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3285</v>
      </c>
      <c r="U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3303.26</v>
      </c>
      <c r="V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3440.7000000000003</v>
      </c>
      <c r="W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3420.63</v>
      </c>
      <c r="X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3295.76</v>
      </c>
      <c r="Y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3325.8100000000004</v>
      </c>
    </row>
    <row r="301" spans="1:27" x14ac:dyDescent="0.2">
      <c r="A301" s="78">
        <f t="shared" si="12"/>
        <v>42943</v>
      </c>
      <c r="B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3281.2700000000004</v>
      </c>
      <c r="C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3254.9500000000003</v>
      </c>
      <c r="D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3251.88</v>
      </c>
      <c r="E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3250.6800000000003</v>
      </c>
      <c r="F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3304.5</v>
      </c>
      <c r="G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3285.2400000000002</v>
      </c>
      <c r="H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3253.13</v>
      </c>
      <c r="I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3446.04</v>
      </c>
      <c r="J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3329.9500000000003</v>
      </c>
      <c r="K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3394.33</v>
      </c>
      <c r="L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3461.33</v>
      </c>
      <c r="M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3520.01</v>
      </c>
      <c r="N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3487.4300000000003</v>
      </c>
      <c r="O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3502.19</v>
      </c>
      <c r="P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3509.87</v>
      </c>
      <c r="Q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3525.31</v>
      </c>
      <c r="R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3441.67</v>
      </c>
      <c r="S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3420.7700000000004</v>
      </c>
      <c r="T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3398.55</v>
      </c>
      <c r="U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3397.1400000000003</v>
      </c>
      <c r="V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3483</v>
      </c>
      <c r="W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3494.8199999999997</v>
      </c>
      <c r="X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3327.08</v>
      </c>
      <c r="Y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3446.0800000000004</v>
      </c>
    </row>
    <row r="302" spans="1:27" x14ac:dyDescent="0.2">
      <c r="A302" s="78">
        <f t="shared" si="12"/>
        <v>42944</v>
      </c>
      <c r="B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3286.77</v>
      </c>
      <c r="C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3256.29</v>
      </c>
      <c r="D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3252.07</v>
      </c>
      <c r="E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3250.84</v>
      </c>
      <c r="F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3303.53</v>
      </c>
      <c r="G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3284.5600000000004</v>
      </c>
      <c r="H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3255.21</v>
      </c>
      <c r="I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3445.55</v>
      </c>
      <c r="J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3329.88</v>
      </c>
      <c r="K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3397.4300000000003</v>
      </c>
      <c r="L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3466.2799999999997</v>
      </c>
      <c r="M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3530.7799999999997</v>
      </c>
      <c r="N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3499.96</v>
      </c>
      <c r="O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3533.5299999999997</v>
      </c>
      <c r="P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3562.7</v>
      </c>
      <c r="Q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3593.9</v>
      </c>
      <c r="R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3464.6400000000003</v>
      </c>
      <c r="S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3424.38</v>
      </c>
      <c r="T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3335.21</v>
      </c>
      <c r="U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3341.69</v>
      </c>
      <c r="V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3482.63</v>
      </c>
      <c r="W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3448.26</v>
      </c>
      <c r="X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3331.8500000000004</v>
      </c>
      <c r="Y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3480.6400000000003</v>
      </c>
    </row>
    <row r="303" spans="1:27" x14ac:dyDescent="0.2">
      <c r="A303" s="78">
        <f t="shared" si="12"/>
        <v>42945</v>
      </c>
      <c r="B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3322.8</v>
      </c>
      <c r="C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3271.29</v>
      </c>
      <c r="D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3257.8500000000004</v>
      </c>
      <c r="E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3251.83</v>
      </c>
      <c r="F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3258.5</v>
      </c>
      <c r="G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3310.3100000000004</v>
      </c>
      <c r="H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3252.07</v>
      </c>
      <c r="I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3292.26</v>
      </c>
      <c r="J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3277.8900000000003</v>
      </c>
      <c r="K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3351.0200000000004</v>
      </c>
      <c r="L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3417.9100000000003</v>
      </c>
      <c r="M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3454.1400000000003</v>
      </c>
      <c r="N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3451.11</v>
      </c>
      <c r="O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3453.38</v>
      </c>
      <c r="P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3451.32</v>
      </c>
      <c r="Q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3451.76</v>
      </c>
      <c r="R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3443.5</v>
      </c>
      <c r="S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3425.55</v>
      </c>
      <c r="T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3370.2400000000002</v>
      </c>
      <c r="U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3373.1800000000003</v>
      </c>
      <c r="V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3513.61</v>
      </c>
      <c r="W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3479.31</v>
      </c>
      <c r="X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3359.4300000000003</v>
      </c>
      <c r="Y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3278.57</v>
      </c>
    </row>
    <row r="304" spans="1:27" x14ac:dyDescent="0.2">
      <c r="A304" s="78">
        <f t="shared" ref="A304:A305" si="13">A267</f>
        <v>42946</v>
      </c>
      <c r="B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3301.88</v>
      </c>
      <c r="C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3261.92</v>
      </c>
      <c r="D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3250.16</v>
      </c>
      <c r="E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3248.11</v>
      </c>
      <c r="F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3239.25</v>
      </c>
      <c r="G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3310.2000000000003</v>
      </c>
      <c r="H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3238.83</v>
      </c>
      <c r="I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3245.73</v>
      </c>
      <c r="J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3257.34</v>
      </c>
      <c r="K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3283.33</v>
      </c>
      <c r="L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3335.79</v>
      </c>
      <c r="M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3336.8500000000004</v>
      </c>
      <c r="N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3338.12</v>
      </c>
      <c r="O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3338.4100000000003</v>
      </c>
      <c r="P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3339.2200000000003</v>
      </c>
      <c r="Q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3339.8</v>
      </c>
      <c r="R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3335.46</v>
      </c>
      <c r="S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3304.5</v>
      </c>
      <c r="T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3334.96</v>
      </c>
      <c r="U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3346.53</v>
      </c>
      <c r="V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3489.17</v>
      </c>
      <c r="W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3467.3900000000003</v>
      </c>
      <c r="X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3364.15</v>
      </c>
      <c r="Y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3260.48</v>
      </c>
    </row>
    <row r="305" spans="1:27" x14ac:dyDescent="0.2">
      <c r="A305" s="78">
        <f t="shared" si="13"/>
        <v>42947</v>
      </c>
      <c r="B305" s="13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3272.8900000000003</v>
      </c>
      <c r="C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3251.59</v>
      </c>
      <c r="D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3250.2400000000002</v>
      </c>
      <c r="E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3242.11</v>
      </c>
      <c r="F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3322.9300000000003</v>
      </c>
      <c r="G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3322.8500000000004</v>
      </c>
      <c r="H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3226.13</v>
      </c>
      <c r="I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3478.67</v>
      </c>
      <c r="J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3330.1000000000004</v>
      </c>
      <c r="K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3356.46</v>
      </c>
      <c r="L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3418.67</v>
      </c>
      <c r="M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3467.62</v>
      </c>
      <c r="N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3446.11</v>
      </c>
      <c r="O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3463.76</v>
      </c>
      <c r="P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3479.61</v>
      </c>
      <c r="Q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3490.9300000000003</v>
      </c>
      <c r="R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3406.48</v>
      </c>
      <c r="S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3370.3500000000004</v>
      </c>
      <c r="T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3308</v>
      </c>
      <c r="U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3316.77</v>
      </c>
      <c r="V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3422.76</v>
      </c>
      <c r="W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3394.2200000000003</v>
      </c>
      <c r="X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3289.51</v>
      </c>
      <c r="Y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3287.1400000000003</v>
      </c>
    </row>
    <row r="307" spans="1:27" x14ac:dyDescent="0.2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ht="15.75" customHeight="1" x14ac:dyDescent="0.25">
      <c r="A308" s="86" t="s">
        <v>149</v>
      </c>
      <c r="B308" s="77"/>
      <c r="C308" s="77"/>
      <c r="D308" s="77"/>
      <c r="AA308" s="79"/>
    </row>
    <row r="309" spans="1:27" ht="12.75" x14ac:dyDescent="0.2">
      <c r="A309" s="175" t="s">
        <v>48</v>
      </c>
      <c r="B309" s="186" t="s">
        <v>121</v>
      </c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8"/>
    </row>
    <row r="310" spans="1:27" ht="12.75" x14ac:dyDescent="0.2">
      <c r="A310" s="176"/>
      <c r="B310" s="189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1"/>
    </row>
    <row r="311" spans="1:27" ht="12.75" x14ac:dyDescent="0.2">
      <c r="A311" s="176"/>
      <c r="B311" s="178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0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2.75" x14ac:dyDescent="0.2">
      <c r="A312" s="177"/>
      <c r="B312" s="179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1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x14ac:dyDescent="0.2">
      <c r="A313" s="78">
        <f>A275</f>
        <v>42917</v>
      </c>
      <c r="B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3708.1499999999996</v>
      </c>
      <c r="C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3659.4399999999996</v>
      </c>
      <c r="D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3652.7999999999997</v>
      </c>
      <c r="E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3649.41</v>
      </c>
      <c r="F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3716.29</v>
      </c>
      <c r="G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3716.17</v>
      </c>
      <c r="H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3648.68</v>
      </c>
      <c r="I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3653.24</v>
      </c>
      <c r="J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3768.8599999999997</v>
      </c>
      <c r="K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3663.7799999999997</v>
      </c>
      <c r="L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3675.06</v>
      </c>
      <c r="M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3675.85</v>
      </c>
      <c r="N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3675.62</v>
      </c>
      <c r="O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3675.93</v>
      </c>
      <c r="P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3677.38</v>
      </c>
      <c r="Q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3678.24</v>
      </c>
      <c r="R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3677.33</v>
      </c>
      <c r="S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3675.6499999999996</v>
      </c>
      <c r="T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3680.23</v>
      </c>
      <c r="U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3680.16</v>
      </c>
      <c r="V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3728.95</v>
      </c>
      <c r="W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3780.3599999999997</v>
      </c>
      <c r="X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3674.59</v>
      </c>
      <c r="Y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3680.02</v>
      </c>
    </row>
    <row r="314" spans="1:27" x14ac:dyDescent="0.2">
      <c r="A314" s="78">
        <f>A313+1</f>
        <v>42918</v>
      </c>
      <c r="B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3701.4399999999996</v>
      </c>
      <c r="C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3664.85</v>
      </c>
      <c r="D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3651.1</v>
      </c>
      <c r="E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3704.12</v>
      </c>
      <c r="F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3756.5099999999998</v>
      </c>
      <c r="G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3716.33</v>
      </c>
      <c r="H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3679.04</v>
      </c>
      <c r="I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3651.0699999999997</v>
      </c>
      <c r="J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3876.1899999999996</v>
      </c>
      <c r="K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3793.6699999999996</v>
      </c>
      <c r="L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3722.23</v>
      </c>
      <c r="M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3700.5699999999997</v>
      </c>
      <c r="N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3700.56</v>
      </c>
      <c r="O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3679.63</v>
      </c>
      <c r="P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3679.66</v>
      </c>
      <c r="Q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3700.49</v>
      </c>
      <c r="R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3700.0499999999997</v>
      </c>
      <c r="S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3722.37</v>
      </c>
      <c r="T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3679.7599999999998</v>
      </c>
      <c r="U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3668.14</v>
      </c>
      <c r="V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3830.0099999999998</v>
      </c>
      <c r="W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3838.6299999999997</v>
      </c>
      <c r="X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3680.77</v>
      </c>
      <c r="Y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3701.0099999999998</v>
      </c>
    </row>
    <row r="315" spans="1:27" x14ac:dyDescent="0.2">
      <c r="A315" s="78">
        <f t="shared" ref="A315:A343" si="14">A314+1</f>
        <v>42919</v>
      </c>
      <c r="B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3668.0099999999998</v>
      </c>
      <c r="C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3650.95</v>
      </c>
      <c r="D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3657.6499999999996</v>
      </c>
      <c r="E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3731.55</v>
      </c>
      <c r="F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3804.12</v>
      </c>
      <c r="G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3778.2599999999998</v>
      </c>
      <c r="H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3686.7999999999997</v>
      </c>
      <c r="I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3870.96</v>
      </c>
      <c r="J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3716.47</v>
      </c>
      <c r="K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3686.4</v>
      </c>
      <c r="L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3773.12</v>
      </c>
      <c r="M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3774.79</v>
      </c>
      <c r="N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3774.92</v>
      </c>
      <c r="O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3777.4799999999996</v>
      </c>
      <c r="P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3713.0499999999997</v>
      </c>
      <c r="Q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3678.62</v>
      </c>
      <c r="R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3680.5099999999998</v>
      </c>
      <c r="S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3673.0099999999998</v>
      </c>
      <c r="T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3698.64</v>
      </c>
      <c r="U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3667.0299999999997</v>
      </c>
      <c r="V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3772.72</v>
      </c>
      <c r="W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3780.92</v>
      </c>
      <c r="X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3675.17</v>
      </c>
      <c r="Y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3740.2699999999995</v>
      </c>
    </row>
    <row r="316" spans="1:27" x14ac:dyDescent="0.2">
      <c r="A316" s="78">
        <f t="shared" si="14"/>
        <v>42920</v>
      </c>
      <c r="B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3659.29</v>
      </c>
      <c r="C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3638.7999999999997</v>
      </c>
      <c r="D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3638.5499999999997</v>
      </c>
      <c r="E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3709.0099999999998</v>
      </c>
      <c r="F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3708.6099999999997</v>
      </c>
      <c r="G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3708.37</v>
      </c>
      <c r="H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3650.27</v>
      </c>
      <c r="I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3895.5499999999997</v>
      </c>
      <c r="J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3737.6899999999996</v>
      </c>
      <c r="K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3676.0299999999997</v>
      </c>
      <c r="L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3676.1099999999997</v>
      </c>
      <c r="M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3675.81</v>
      </c>
      <c r="N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3675.88</v>
      </c>
      <c r="O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3678.5099999999998</v>
      </c>
      <c r="P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3712.73</v>
      </c>
      <c r="Q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3677.73</v>
      </c>
      <c r="R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3678.1299999999997</v>
      </c>
      <c r="S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3669.23</v>
      </c>
      <c r="T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3651.16</v>
      </c>
      <c r="U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3666.79</v>
      </c>
      <c r="V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3781.2999999999997</v>
      </c>
      <c r="W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3786.87</v>
      </c>
      <c r="X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3681.95</v>
      </c>
      <c r="Y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3768.96</v>
      </c>
    </row>
    <row r="317" spans="1:27" x14ac:dyDescent="0.2">
      <c r="A317" s="78">
        <f t="shared" si="14"/>
        <v>42921</v>
      </c>
      <c r="B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3665.81</v>
      </c>
      <c r="C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3650.52</v>
      </c>
      <c r="D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3649.43</v>
      </c>
      <c r="E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3648.64</v>
      </c>
      <c r="F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3708.93</v>
      </c>
      <c r="G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3730.37</v>
      </c>
      <c r="H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3650.39</v>
      </c>
      <c r="I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3871.1</v>
      </c>
      <c r="J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3673.0899999999997</v>
      </c>
      <c r="K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3716.06</v>
      </c>
      <c r="L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3814.68</v>
      </c>
      <c r="M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3858.24</v>
      </c>
      <c r="N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3858.3399999999997</v>
      </c>
      <c r="O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3866.79</v>
      </c>
      <c r="P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3867.91</v>
      </c>
      <c r="Q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3869.0199999999995</v>
      </c>
      <c r="R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3800.7599999999998</v>
      </c>
      <c r="S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3753.35</v>
      </c>
      <c r="T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3749.8199999999997</v>
      </c>
      <c r="U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3691.02</v>
      </c>
      <c r="V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3818.1899999999996</v>
      </c>
      <c r="W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3886.72</v>
      </c>
      <c r="X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3777.5899999999997</v>
      </c>
      <c r="Y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3814.0099999999998</v>
      </c>
    </row>
    <row r="318" spans="1:27" x14ac:dyDescent="0.2">
      <c r="A318" s="78">
        <f t="shared" si="14"/>
        <v>42922</v>
      </c>
      <c r="B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3655.06</v>
      </c>
      <c r="C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3648.95</v>
      </c>
      <c r="D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3642.2799999999997</v>
      </c>
      <c r="E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3638.47</v>
      </c>
      <c r="F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3709.02</v>
      </c>
      <c r="G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3687.68</v>
      </c>
      <c r="H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3649.2999999999997</v>
      </c>
      <c r="I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3814.1</v>
      </c>
      <c r="J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3673.42</v>
      </c>
      <c r="K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3717.6499999999996</v>
      </c>
      <c r="L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3719.98</v>
      </c>
      <c r="M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3719.8399999999997</v>
      </c>
      <c r="N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3718.34</v>
      </c>
      <c r="O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3723.72</v>
      </c>
      <c r="P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3726.08</v>
      </c>
      <c r="Q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3727.18</v>
      </c>
      <c r="R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3718.3599999999997</v>
      </c>
      <c r="S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3686.67</v>
      </c>
      <c r="T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3684.43</v>
      </c>
      <c r="U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3691.2599999999998</v>
      </c>
      <c r="V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3823.2699999999995</v>
      </c>
      <c r="W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3846.2999999999997</v>
      </c>
      <c r="X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3738.7799999999997</v>
      </c>
      <c r="Y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3813.8499999999995</v>
      </c>
    </row>
    <row r="319" spans="1:27" x14ac:dyDescent="0.2">
      <c r="A319" s="78">
        <f t="shared" si="14"/>
        <v>42923</v>
      </c>
      <c r="B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3659.6</v>
      </c>
      <c r="C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3647.7599999999998</v>
      </c>
      <c r="D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3641.79</v>
      </c>
      <c r="E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3638.5299999999997</v>
      </c>
      <c r="F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3638.64</v>
      </c>
      <c r="G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3648.29</v>
      </c>
      <c r="H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3649.91</v>
      </c>
      <c r="I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3836.7299999999996</v>
      </c>
      <c r="J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3685.19</v>
      </c>
      <c r="K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3683.8399999999997</v>
      </c>
      <c r="L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3741.7799999999997</v>
      </c>
      <c r="M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3742.92</v>
      </c>
      <c r="N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3722.22</v>
      </c>
      <c r="O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3724.02</v>
      </c>
      <c r="P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3724.85</v>
      </c>
      <c r="Q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3714.8199999999997</v>
      </c>
      <c r="R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3706.99</v>
      </c>
      <c r="S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3680.56</v>
      </c>
      <c r="T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3676.5099999999998</v>
      </c>
      <c r="U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3697.91</v>
      </c>
      <c r="V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3789.1399999999994</v>
      </c>
      <c r="W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3817.54</v>
      </c>
      <c r="X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3691.3199999999997</v>
      </c>
      <c r="Y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3734.38</v>
      </c>
    </row>
    <row r="320" spans="1:27" x14ac:dyDescent="0.2">
      <c r="A320" s="78">
        <f t="shared" si="14"/>
        <v>42924</v>
      </c>
      <c r="B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3682.8599999999997</v>
      </c>
      <c r="C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3666.75</v>
      </c>
      <c r="D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3650.2599999999998</v>
      </c>
      <c r="E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3647.0699999999997</v>
      </c>
      <c r="F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3646.1499999999996</v>
      </c>
      <c r="G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3648.79</v>
      </c>
      <c r="H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3651.69</v>
      </c>
      <c r="I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3657.19</v>
      </c>
      <c r="J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3700.6499999999996</v>
      </c>
      <c r="K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3674.6899999999996</v>
      </c>
      <c r="L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3693.1499999999996</v>
      </c>
      <c r="M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3695.62</v>
      </c>
      <c r="N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3693.9</v>
      </c>
      <c r="O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3691.97</v>
      </c>
      <c r="P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3691.92</v>
      </c>
      <c r="Q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3675.6099999999997</v>
      </c>
      <c r="R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3675.56</v>
      </c>
      <c r="S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3674.85</v>
      </c>
      <c r="T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3674.38</v>
      </c>
      <c r="U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3674.48</v>
      </c>
      <c r="V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3818.3099999999995</v>
      </c>
      <c r="W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3832.5499999999997</v>
      </c>
      <c r="X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3703.75</v>
      </c>
      <c r="Y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3669.42</v>
      </c>
    </row>
    <row r="321" spans="1:25" x14ac:dyDescent="0.2">
      <c r="A321" s="78">
        <f t="shared" si="14"/>
        <v>42925</v>
      </c>
      <c r="B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3725.63</v>
      </c>
      <c r="C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3667.2799999999997</v>
      </c>
      <c r="D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3650.3599999999997</v>
      </c>
      <c r="E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3648.64</v>
      </c>
      <c r="F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3647.83</v>
      </c>
      <c r="G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3647.87</v>
      </c>
      <c r="H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3644.58</v>
      </c>
      <c r="I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3642.12</v>
      </c>
      <c r="J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3700.56</v>
      </c>
      <c r="K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3663.7</v>
      </c>
      <c r="L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3671.16</v>
      </c>
      <c r="M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3672.3199999999997</v>
      </c>
      <c r="N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3672.2599999999998</v>
      </c>
      <c r="O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3672.22</v>
      </c>
      <c r="P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3672.2</v>
      </c>
      <c r="Q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3672.02</v>
      </c>
      <c r="R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3671.74</v>
      </c>
      <c r="S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3671.5</v>
      </c>
      <c r="T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3663.95</v>
      </c>
      <c r="U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3667.3599999999997</v>
      </c>
      <c r="V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3771.8199999999997</v>
      </c>
      <c r="W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3787.7699999999995</v>
      </c>
      <c r="X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3684.84</v>
      </c>
      <c r="Y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3659.5699999999997</v>
      </c>
    </row>
    <row r="322" spans="1:25" x14ac:dyDescent="0.2">
      <c r="A322" s="78">
        <f t="shared" si="14"/>
        <v>42926</v>
      </c>
      <c r="B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3672.1</v>
      </c>
      <c r="C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3653.54</v>
      </c>
      <c r="D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3649.27</v>
      </c>
      <c r="E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3646.08</v>
      </c>
      <c r="F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3647.35</v>
      </c>
      <c r="G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3649.95</v>
      </c>
      <c r="H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3650.77</v>
      </c>
      <c r="I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3935.95</v>
      </c>
      <c r="J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3685.65</v>
      </c>
      <c r="K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3682.93</v>
      </c>
      <c r="L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3693.12</v>
      </c>
      <c r="M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3693.44</v>
      </c>
      <c r="N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3692.8599999999997</v>
      </c>
      <c r="O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3693.62</v>
      </c>
      <c r="P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3693.6</v>
      </c>
      <c r="Q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3693.73</v>
      </c>
      <c r="R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3691.0699999999997</v>
      </c>
      <c r="S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3680.3599999999997</v>
      </c>
      <c r="T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3675.96</v>
      </c>
      <c r="U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3672.6499999999996</v>
      </c>
      <c r="V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3755.0199999999995</v>
      </c>
      <c r="W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3780.3399999999997</v>
      </c>
      <c r="X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3686.7799999999997</v>
      </c>
      <c r="Y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3743.0699999999997</v>
      </c>
    </row>
    <row r="323" spans="1:25" x14ac:dyDescent="0.2">
      <c r="A323" s="78">
        <f t="shared" si="14"/>
        <v>42927</v>
      </c>
      <c r="B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3662.22</v>
      </c>
      <c r="C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3611.54</v>
      </c>
      <c r="D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3638.73</v>
      </c>
      <c r="E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3638.7799999999997</v>
      </c>
      <c r="F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3687.93</v>
      </c>
      <c r="G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3709.29</v>
      </c>
      <c r="H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3650.97</v>
      </c>
      <c r="I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3935.2</v>
      </c>
      <c r="J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3739.24</v>
      </c>
      <c r="K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3695.19</v>
      </c>
      <c r="L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3706.79</v>
      </c>
      <c r="M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3715.1</v>
      </c>
      <c r="N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3704.8</v>
      </c>
      <c r="O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3696.3999999999996</v>
      </c>
      <c r="P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3696.08</v>
      </c>
      <c r="Q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3696.46</v>
      </c>
      <c r="R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3694.39</v>
      </c>
      <c r="S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3676.81</v>
      </c>
      <c r="T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3674.39</v>
      </c>
      <c r="U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3679.16</v>
      </c>
      <c r="V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3780.54</v>
      </c>
      <c r="W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3790.83</v>
      </c>
      <c r="X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3689.1</v>
      </c>
      <c r="Y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3752.0199999999995</v>
      </c>
    </row>
    <row r="324" spans="1:25" x14ac:dyDescent="0.2">
      <c r="A324" s="78">
        <f t="shared" si="14"/>
        <v>42928</v>
      </c>
      <c r="B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3654.1</v>
      </c>
      <c r="C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3620.9399999999996</v>
      </c>
      <c r="D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3639.16</v>
      </c>
      <c r="E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3658.2999999999997</v>
      </c>
      <c r="F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3688.48</v>
      </c>
      <c r="G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3754.8099999999995</v>
      </c>
      <c r="H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3708.71</v>
      </c>
      <c r="I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3962.5</v>
      </c>
      <c r="J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3798.7999999999997</v>
      </c>
      <c r="K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3693.67</v>
      </c>
      <c r="L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3694.34</v>
      </c>
      <c r="M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3693.5499999999997</v>
      </c>
      <c r="N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3693.29</v>
      </c>
      <c r="O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3693.68</v>
      </c>
      <c r="P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3694.25</v>
      </c>
      <c r="Q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3695.12</v>
      </c>
      <c r="R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3692.7599999999998</v>
      </c>
      <c r="S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3676.12</v>
      </c>
      <c r="T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3674</v>
      </c>
      <c r="U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3679.3599999999997</v>
      </c>
      <c r="V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3753.66</v>
      </c>
      <c r="W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3749.1899999999996</v>
      </c>
      <c r="X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3685.92</v>
      </c>
      <c r="Y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3721.47</v>
      </c>
    </row>
    <row r="325" spans="1:25" x14ac:dyDescent="0.2">
      <c r="A325" s="78">
        <f t="shared" si="14"/>
        <v>42929</v>
      </c>
      <c r="B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3654.8599999999997</v>
      </c>
      <c r="C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3628.99</v>
      </c>
      <c r="D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3638.95</v>
      </c>
      <c r="E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3657.89</v>
      </c>
      <c r="F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3688.12</v>
      </c>
      <c r="G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3754.8199999999997</v>
      </c>
      <c r="H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3667.0699999999997</v>
      </c>
      <c r="I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3961.9799999999996</v>
      </c>
      <c r="J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3761.8099999999995</v>
      </c>
      <c r="K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3694.43</v>
      </c>
      <c r="L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3715.1</v>
      </c>
      <c r="M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3723.33</v>
      </c>
      <c r="N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3695.23</v>
      </c>
      <c r="O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3698.73</v>
      </c>
      <c r="P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3698.9399999999996</v>
      </c>
      <c r="Q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3699.23</v>
      </c>
      <c r="R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3696.44</v>
      </c>
      <c r="S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3676.3199999999997</v>
      </c>
      <c r="T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3682</v>
      </c>
      <c r="U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3678.89</v>
      </c>
      <c r="V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3771.13</v>
      </c>
      <c r="W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3767.5299999999997</v>
      </c>
      <c r="X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3687.24</v>
      </c>
      <c r="Y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3764.17</v>
      </c>
    </row>
    <row r="326" spans="1:25" x14ac:dyDescent="0.2">
      <c r="A326" s="78">
        <f t="shared" si="14"/>
        <v>42930</v>
      </c>
      <c r="B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3654.0699999999997</v>
      </c>
      <c r="C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3646.6</v>
      </c>
      <c r="D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3646.13</v>
      </c>
      <c r="E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3658.0299999999997</v>
      </c>
      <c r="F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3709.6899999999996</v>
      </c>
      <c r="G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3731.3399999999997</v>
      </c>
      <c r="H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3650.91</v>
      </c>
      <c r="I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3962.0299999999997</v>
      </c>
      <c r="J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3761.8099999999995</v>
      </c>
      <c r="K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3697.89</v>
      </c>
      <c r="L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3698.27</v>
      </c>
      <c r="M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3716.24</v>
      </c>
      <c r="N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3695.63</v>
      </c>
      <c r="O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3697.87</v>
      </c>
      <c r="P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3698.89</v>
      </c>
      <c r="Q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3699.64</v>
      </c>
      <c r="R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3695.37</v>
      </c>
      <c r="S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3677.0099999999998</v>
      </c>
      <c r="T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3667.71</v>
      </c>
      <c r="U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3680.74</v>
      </c>
      <c r="V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3769.5099999999998</v>
      </c>
      <c r="W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3771.42</v>
      </c>
      <c r="X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3689.3399999999997</v>
      </c>
      <c r="Y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3762.7299999999996</v>
      </c>
    </row>
    <row r="327" spans="1:25" x14ac:dyDescent="0.2">
      <c r="A327" s="78">
        <f t="shared" si="14"/>
        <v>42931</v>
      </c>
      <c r="B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3686.27</v>
      </c>
      <c r="C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3654.5499999999997</v>
      </c>
      <c r="D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3650.27</v>
      </c>
      <c r="E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3647.48</v>
      </c>
      <c r="F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3704.35</v>
      </c>
      <c r="G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3729.31</v>
      </c>
      <c r="H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3648.06</v>
      </c>
      <c r="I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3660.1</v>
      </c>
      <c r="J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3793.5099999999998</v>
      </c>
      <c r="K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3681.1499999999996</v>
      </c>
      <c r="L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3672</v>
      </c>
      <c r="M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3684.39</v>
      </c>
      <c r="N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3684.68</v>
      </c>
      <c r="O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3685.45</v>
      </c>
      <c r="P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3685.87</v>
      </c>
      <c r="Q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3684.88</v>
      </c>
      <c r="R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3684.69</v>
      </c>
      <c r="S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3684.09</v>
      </c>
      <c r="T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3679.62</v>
      </c>
      <c r="U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3660.39</v>
      </c>
      <c r="V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3811.66</v>
      </c>
      <c r="W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3812.79</v>
      </c>
      <c r="X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3679.43</v>
      </c>
      <c r="Y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3795.29</v>
      </c>
    </row>
    <row r="328" spans="1:25" x14ac:dyDescent="0.2">
      <c r="A328" s="78">
        <f t="shared" si="14"/>
        <v>42932</v>
      </c>
      <c r="B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3701.58</v>
      </c>
      <c r="C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3657.31</v>
      </c>
      <c r="D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3650.67</v>
      </c>
      <c r="E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3649.1499999999996</v>
      </c>
      <c r="F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3728.2599999999998</v>
      </c>
      <c r="G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3755.04</v>
      </c>
      <c r="H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3646.99</v>
      </c>
      <c r="I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3650.5499999999997</v>
      </c>
      <c r="J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3971.62</v>
      </c>
      <c r="K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3767.2999999999997</v>
      </c>
      <c r="L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3678.58</v>
      </c>
      <c r="M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3678.94</v>
      </c>
      <c r="N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3679.02</v>
      </c>
      <c r="O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3679.14</v>
      </c>
      <c r="P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3744.4799999999996</v>
      </c>
      <c r="Q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3768.1499999999996</v>
      </c>
      <c r="R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3733.0299999999997</v>
      </c>
      <c r="S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3767.7699999999995</v>
      </c>
      <c r="T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3732.3599999999997</v>
      </c>
      <c r="U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3659.02</v>
      </c>
      <c r="V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3766.0199999999995</v>
      </c>
      <c r="W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3785.99</v>
      </c>
      <c r="X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3680.98</v>
      </c>
      <c r="Y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3732.83</v>
      </c>
    </row>
    <row r="329" spans="1:25" x14ac:dyDescent="0.2">
      <c r="A329" s="78">
        <f t="shared" si="14"/>
        <v>42933</v>
      </c>
      <c r="B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3673.4399999999996</v>
      </c>
      <c r="C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3652.21</v>
      </c>
      <c r="D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3657.54</v>
      </c>
      <c r="E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3657.6099999999997</v>
      </c>
      <c r="F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3731.48</v>
      </c>
      <c r="G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3778.3399999999997</v>
      </c>
      <c r="H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3687.23</v>
      </c>
      <c r="I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3962.4799999999996</v>
      </c>
      <c r="J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3798.9199999999996</v>
      </c>
      <c r="K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3699.79</v>
      </c>
      <c r="L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3701.02</v>
      </c>
      <c r="M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3723.6</v>
      </c>
      <c r="N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3701.68</v>
      </c>
      <c r="O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3703.09</v>
      </c>
      <c r="P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3703.72</v>
      </c>
      <c r="Q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3701.73</v>
      </c>
      <c r="R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3671.69</v>
      </c>
      <c r="S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3698.44</v>
      </c>
      <c r="T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3715.97</v>
      </c>
      <c r="U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3684.7999999999997</v>
      </c>
      <c r="V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3744.4199999999996</v>
      </c>
      <c r="W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3742.18</v>
      </c>
      <c r="X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3668.98</v>
      </c>
      <c r="Y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3772.7699999999995</v>
      </c>
    </row>
    <row r="330" spans="1:25" x14ac:dyDescent="0.2">
      <c r="A330" s="78">
        <f t="shared" si="14"/>
        <v>42934</v>
      </c>
      <c r="B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3669.18</v>
      </c>
      <c r="C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3652.08</v>
      </c>
      <c r="D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3646.5099999999998</v>
      </c>
      <c r="E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3646.7599999999998</v>
      </c>
      <c r="F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3646.74</v>
      </c>
      <c r="G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3687.2599999999998</v>
      </c>
      <c r="H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3651.0499999999997</v>
      </c>
      <c r="I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3934.24</v>
      </c>
      <c r="J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3798.67</v>
      </c>
      <c r="K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3698.5099999999998</v>
      </c>
      <c r="L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3756.22</v>
      </c>
      <c r="M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3777.64</v>
      </c>
      <c r="N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3777.5299999999997</v>
      </c>
      <c r="O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3777.8399999999997</v>
      </c>
      <c r="P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3790.2299999999996</v>
      </c>
      <c r="Q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3787.2599999999998</v>
      </c>
      <c r="R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3746.3099999999995</v>
      </c>
      <c r="S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3717.63</v>
      </c>
      <c r="T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3716.5699999999997</v>
      </c>
      <c r="U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3710.45</v>
      </c>
      <c r="V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3853.24</v>
      </c>
      <c r="W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3837.8199999999997</v>
      </c>
      <c r="X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3711.95</v>
      </c>
      <c r="Y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3841.74</v>
      </c>
    </row>
    <row r="331" spans="1:25" x14ac:dyDescent="0.2">
      <c r="A331" s="78">
        <f t="shared" si="14"/>
        <v>42935</v>
      </c>
      <c r="B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3670.83</v>
      </c>
      <c r="C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3650.87</v>
      </c>
      <c r="D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3645.3199999999997</v>
      </c>
      <c r="E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3646.39</v>
      </c>
      <c r="F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3708.7599999999998</v>
      </c>
      <c r="G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3730.89</v>
      </c>
      <c r="H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3648.8399999999997</v>
      </c>
      <c r="I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3870.8399999999997</v>
      </c>
      <c r="J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3684.6</v>
      </c>
      <c r="K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3763.5299999999997</v>
      </c>
      <c r="L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3890.0699999999997</v>
      </c>
      <c r="M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3914.8199999999997</v>
      </c>
      <c r="N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3915.24</v>
      </c>
      <c r="O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3917.5</v>
      </c>
      <c r="P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3921.5</v>
      </c>
      <c r="Q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3921.3399999999997</v>
      </c>
      <c r="R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3858.18</v>
      </c>
      <c r="S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3804.6099999999997</v>
      </c>
      <c r="T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3762.74</v>
      </c>
      <c r="U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3747.58</v>
      </c>
      <c r="V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3858.4399999999996</v>
      </c>
      <c r="W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3869.9199999999996</v>
      </c>
      <c r="X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3751.5699999999997</v>
      </c>
      <c r="Y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3775.4399999999996</v>
      </c>
    </row>
    <row r="332" spans="1:25" x14ac:dyDescent="0.2">
      <c r="A332" s="78">
        <f t="shared" si="14"/>
        <v>42936</v>
      </c>
      <c r="B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3672.2999999999997</v>
      </c>
      <c r="C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3653.64</v>
      </c>
      <c r="D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3647.42</v>
      </c>
      <c r="E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3647.7599999999998</v>
      </c>
      <c r="F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3657.8999999999996</v>
      </c>
      <c r="G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3687.84</v>
      </c>
      <c r="H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3651.31</v>
      </c>
      <c r="I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3836.0599999999995</v>
      </c>
      <c r="J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3673.46</v>
      </c>
      <c r="K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3811.58</v>
      </c>
      <c r="L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3909.2799999999997</v>
      </c>
      <c r="M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3935.6499999999996</v>
      </c>
      <c r="N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3915.0599999999995</v>
      </c>
      <c r="O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3937.25</v>
      </c>
      <c r="P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3946.6299999999997</v>
      </c>
      <c r="Q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3931.3999999999996</v>
      </c>
      <c r="R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3882.62</v>
      </c>
      <c r="S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3841.5</v>
      </c>
      <c r="T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3812.21</v>
      </c>
      <c r="U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3801.5699999999997</v>
      </c>
      <c r="V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3930.88</v>
      </c>
      <c r="W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3921.3199999999997</v>
      </c>
      <c r="X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3809</v>
      </c>
      <c r="Y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3854.0599999999995</v>
      </c>
    </row>
    <row r="333" spans="1:25" x14ac:dyDescent="0.2">
      <c r="A333" s="78">
        <f t="shared" si="14"/>
        <v>42937</v>
      </c>
      <c r="B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3680.02</v>
      </c>
      <c r="C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3652.0299999999997</v>
      </c>
      <c r="D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3647.43</v>
      </c>
      <c r="E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3647.96</v>
      </c>
      <c r="F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3657.85</v>
      </c>
      <c r="G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3687.97</v>
      </c>
      <c r="H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3650.3</v>
      </c>
      <c r="I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3836.35</v>
      </c>
      <c r="J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3671.5899999999997</v>
      </c>
      <c r="K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3801.2799999999997</v>
      </c>
      <c r="L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3901.6899999999996</v>
      </c>
      <c r="M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3931.5199999999995</v>
      </c>
      <c r="N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3907.8799999999997</v>
      </c>
      <c r="O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3926.54</v>
      </c>
      <c r="P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3934.3099999999995</v>
      </c>
      <c r="Q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3930.7299999999996</v>
      </c>
      <c r="R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3882.0899999999997</v>
      </c>
      <c r="S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3843.1299999999997</v>
      </c>
      <c r="T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3803.9799999999996</v>
      </c>
      <c r="U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3802.13</v>
      </c>
      <c r="V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3923.9799999999996</v>
      </c>
      <c r="W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3934.13</v>
      </c>
      <c r="X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3816.7599999999998</v>
      </c>
      <c r="Y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3939.2799999999997</v>
      </c>
    </row>
    <row r="334" spans="1:25" x14ac:dyDescent="0.2">
      <c r="A334" s="78">
        <f t="shared" si="14"/>
        <v>42938</v>
      </c>
      <c r="B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3726.81</v>
      </c>
      <c r="C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3676.7799999999997</v>
      </c>
      <c r="D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3655.87</v>
      </c>
      <c r="E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3647.3999999999996</v>
      </c>
      <c r="F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3645.48</v>
      </c>
      <c r="G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3615.2999999999997</v>
      </c>
      <c r="H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3646.04</v>
      </c>
      <c r="I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3699.4399999999996</v>
      </c>
      <c r="J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3673.94</v>
      </c>
      <c r="K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3784.49</v>
      </c>
      <c r="L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3824.71</v>
      </c>
      <c r="M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3862.8799999999997</v>
      </c>
      <c r="N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3825.5</v>
      </c>
      <c r="O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3853.47</v>
      </c>
      <c r="P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3854.22</v>
      </c>
      <c r="Q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3845.8599999999997</v>
      </c>
      <c r="R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3848.0999999999995</v>
      </c>
      <c r="S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3855.29</v>
      </c>
      <c r="T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3720.2799999999997</v>
      </c>
      <c r="U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3807.3399999999997</v>
      </c>
      <c r="V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3914.41</v>
      </c>
      <c r="W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3902.2999999999997</v>
      </c>
      <c r="X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3775.0699999999997</v>
      </c>
      <c r="Y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3666.37</v>
      </c>
    </row>
    <row r="335" spans="1:25" x14ac:dyDescent="0.2">
      <c r="A335" s="78">
        <f t="shared" si="14"/>
        <v>42939</v>
      </c>
      <c r="B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3722.88</v>
      </c>
      <c r="C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3680.31</v>
      </c>
      <c r="D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3653.4</v>
      </c>
      <c r="E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3643.1</v>
      </c>
      <c r="F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3643.39</v>
      </c>
      <c r="G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3645.74</v>
      </c>
      <c r="H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3642.1499999999996</v>
      </c>
      <c r="I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3654.1099999999997</v>
      </c>
      <c r="J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3657.97</v>
      </c>
      <c r="K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3690.74</v>
      </c>
      <c r="L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3774.3999999999996</v>
      </c>
      <c r="M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3806.74</v>
      </c>
      <c r="N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3770.8099999999995</v>
      </c>
      <c r="O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3798.4799999999996</v>
      </c>
      <c r="P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3774.41</v>
      </c>
      <c r="Q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3773.7999999999997</v>
      </c>
      <c r="R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3774.5099999999998</v>
      </c>
      <c r="S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3784.8999999999996</v>
      </c>
      <c r="T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3732.98</v>
      </c>
      <c r="U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3809.6</v>
      </c>
      <c r="V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3935.1499999999996</v>
      </c>
      <c r="W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3914.42</v>
      </c>
      <c r="X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3807.29</v>
      </c>
      <c r="Y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3672.85</v>
      </c>
    </row>
    <row r="336" spans="1:25" x14ac:dyDescent="0.2">
      <c r="A336" s="78">
        <f t="shared" si="14"/>
        <v>42940</v>
      </c>
      <c r="B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3685.5099999999998</v>
      </c>
      <c r="C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3655.59</v>
      </c>
      <c r="D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3647.04</v>
      </c>
      <c r="E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3644.0699999999997</v>
      </c>
      <c r="F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3638.5699999999997</v>
      </c>
      <c r="G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3638.5699999999997</v>
      </c>
      <c r="H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3648.7799999999997</v>
      </c>
      <c r="I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3813.6099999999997</v>
      </c>
      <c r="J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3671.69</v>
      </c>
      <c r="K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3828.2699999999995</v>
      </c>
      <c r="L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3911.3199999999997</v>
      </c>
      <c r="M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3965.5599999999995</v>
      </c>
      <c r="N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3933.42</v>
      </c>
      <c r="O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3961.49</v>
      </c>
      <c r="P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3926.68</v>
      </c>
      <c r="Q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3956.5599999999995</v>
      </c>
      <c r="R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3883.0299999999997</v>
      </c>
      <c r="S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3845.41</v>
      </c>
      <c r="T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3798.47</v>
      </c>
      <c r="U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3762.79</v>
      </c>
      <c r="V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3880.79</v>
      </c>
      <c r="W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3854.43</v>
      </c>
      <c r="X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3745.7999999999997</v>
      </c>
      <c r="Y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3763.58</v>
      </c>
    </row>
    <row r="337" spans="1:25" x14ac:dyDescent="0.2">
      <c r="A337" s="78">
        <f t="shared" si="14"/>
        <v>42941</v>
      </c>
      <c r="B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3686.5699999999997</v>
      </c>
      <c r="C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3654.68</v>
      </c>
      <c r="D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3646.54</v>
      </c>
      <c r="E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3644.33</v>
      </c>
      <c r="F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3648.0099999999998</v>
      </c>
      <c r="G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3648.6099999999997</v>
      </c>
      <c r="H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3650.7</v>
      </c>
      <c r="I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3813.8399999999997</v>
      </c>
      <c r="J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3664.5099999999998</v>
      </c>
      <c r="K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3754.7299999999996</v>
      </c>
      <c r="L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3838.0199999999995</v>
      </c>
      <c r="M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3858.5899999999997</v>
      </c>
      <c r="N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3854.88</v>
      </c>
      <c r="O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3856.5599999999995</v>
      </c>
      <c r="P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3856.04</v>
      </c>
      <c r="Q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3858.7699999999995</v>
      </c>
      <c r="R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3829.79</v>
      </c>
      <c r="S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3778.7599999999998</v>
      </c>
      <c r="T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3742.66</v>
      </c>
      <c r="U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3765.66</v>
      </c>
      <c r="V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3878.97</v>
      </c>
      <c r="W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3877.8499999999995</v>
      </c>
      <c r="X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3768.25</v>
      </c>
      <c r="Y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3796.96</v>
      </c>
    </row>
    <row r="338" spans="1:25" x14ac:dyDescent="0.2">
      <c r="A338" s="78">
        <f t="shared" si="14"/>
        <v>42942</v>
      </c>
      <c r="B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3672.72</v>
      </c>
      <c r="C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3650.5499999999997</v>
      </c>
      <c r="D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3647.96</v>
      </c>
      <c r="E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3648.33</v>
      </c>
      <c r="F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3668.1</v>
      </c>
      <c r="G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3657.89</v>
      </c>
      <c r="H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3649.71</v>
      </c>
      <c r="I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3871.9799999999996</v>
      </c>
      <c r="J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3685.15</v>
      </c>
      <c r="K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3708.2799999999997</v>
      </c>
      <c r="L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3831.3599999999997</v>
      </c>
      <c r="M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3853.91</v>
      </c>
      <c r="N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3796.0499999999997</v>
      </c>
      <c r="O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3817.3099999999995</v>
      </c>
      <c r="P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3853.0499999999997</v>
      </c>
      <c r="Q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3852.71</v>
      </c>
      <c r="R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3779.1499999999996</v>
      </c>
      <c r="S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3714.91</v>
      </c>
      <c r="T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3687.7599999999998</v>
      </c>
      <c r="U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3708.62</v>
      </c>
      <c r="V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3865.6899999999996</v>
      </c>
      <c r="W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3842.7599999999998</v>
      </c>
      <c r="X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3700.0499999999997</v>
      </c>
      <c r="Y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3734.39</v>
      </c>
    </row>
    <row r="339" spans="1:25" x14ac:dyDescent="0.2">
      <c r="A339" s="78">
        <f t="shared" si="14"/>
        <v>42943</v>
      </c>
      <c r="B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3683.5</v>
      </c>
      <c r="C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3653.41</v>
      </c>
      <c r="D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3649.8999999999996</v>
      </c>
      <c r="E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3648.5299999999997</v>
      </c>
      <c r="F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3710.04</v>
      </c>
      <c r="G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3688.0299999999997</v>
      </c>
      <c r="H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3651.33</v>
      </c>
      <c r="I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3871.7999999999997</v>
      </c>
      <c r="J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3739.1299999999997</v>
      </c>
      <c r="K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3812.7</v>
      </c>
      <c r="L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3889.2699999999995</v>
      </c>
      <c r="M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3956.3399999999997</v>
      </c>
      <c r="N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3919.1099999999997</v>
      </c>
      <c r="O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3935.97</v>
      </c>
      <c r="P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3944.75</v>
      </c>
      <c r="Q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3962.39</v>
      </c>
      <c r="R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3866.7999999999997</v>
      </c>
      <c r="S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3842.92</v>
      </c>
      <c r="T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3817.5199999999995</v>
      </c>
      <c r="U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3815.9199999999996</v>
      </c>
      <c r="V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3914.04</v>
      </c>
      <c r="W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3927.5499999999997</v>
      </c>
      <c r="X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3735.8499999999995</v>
      </c>
      <c r="Y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3871.85</v>
      </c>
    </row>
    <row r="340" spans="1:25" x14ac:dyDescent="0.2">
      <c r="A340" s="78">
        <f t="shared" si="14"/>
        <v>42944</v>
      </c>
      <c r="B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3689.77</v>
      </c>
      <c r="C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3654.95</v>
      </c>
      <c r="D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3650.12</v>
      </c>
      <c r="E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3648.72</v>
      </c>
      <c r="F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3708.93</v>
      </c>
      <c r="G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3687.2599999999998</v>
      </c>
      <c r="H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3653.71</v>
      </c>
      <c r="I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3871.24</v>
      </c>
      <c r="J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3739.0499999999997</v>
      </c>
      <c r="K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3816.24</v>
      </c>
      <c r="L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3894.93</v>
      </c>
      <c r="M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3968.6399999999994</v>
      </c>
      <c r="N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3933.42</v>
      </c>
      <c r="O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3971.7799999999997</v>
      </c>
      <c r="P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4005.1299999999997</v>
      </c>
      <c r="Q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4040.7799999999997</v>
      </c>
      <c r="R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3893.0599999999995</v>
      </c>
      <c r="S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3847.0499999999997</v>
      </c>
      <c r="T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3745.14</v>
      </c>
      <c r="U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3752.54</v>
      </c>
      <c r="V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3913.6099999999997</v>
      </c>
      <c r="W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3874.3399999999997</v>
      </c>
      <c r="X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3741.29</v>
      </c>
      <c r="Y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3911.3499999999995</v>
      </c>
    </row>
    <row r="341" spans="1:25" x14ac:dyDescent="0.2">
      <c r="A341" s="78">
        <f t="shared" si="14"/>
        <v>42945</v>
      </c>
      <c r="B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3730.95</v>
      </c>
      <c r="C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3672.09</v>
      </c>
      <c r="D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3656.73</v>
      </c>
      <c r="E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3649.85</v>
      </c>
      <c r="F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3657.47</v>
      </c>
      <c r="G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3716.68</v>
      </c>
      <c r="H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3650.12</v>
      </c>
      <c r="I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3696.05</v>
      </c>
      <c r="J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3679.63</v>
      </c>
      <c r="K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3763.2</v>
      </c>
      <c r="L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3839.6499999999996</v>
      </c>
      <c r="M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3881.0499999999997</v>
      </c>
      <c r="N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3877.5899999999997</v>
      </c>
      <c r="O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3880.1899999999996</v>
      </c>
      <c r="P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3877.8399999999997</v>
      </c>
      <c r="Q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3878.3399999999997</v>
      </c>
      <c r="R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3868.89</v>
      </c>
      <c r="S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3848.3799999999997</v>
      </c>
      <c r="T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3785.18</v>
      </c>
      <c r="U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3788.5299999999997</v>
      </c>
      <c r="V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3949.0299999999997</v>
      </c>
      <c r="W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3909.83</v>
      </c>
      <c r="X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3772.8199999999997</v>
      </c>
      <c r="Y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3680.41</v>
      </c>
    </row>
    <row r="342" spans="1:25" x14ac:dyDescent="0.2">
      <c r="A342" s="78">
        <f t="shared" si="14"/>
        <v>42946</v>
      </c>
      <c r="B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3707.0499999999997</v>
      </c>
      <c r="C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3661.37</v>
      </c>
      <c r="D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3647.93</v>
      </c>
      <c r="E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3645.5899999999997</v>
      </c>
      <c r="F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3635.46</v>
      </c>
      <c r="G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3716.5499999999997</v>
      </c>
      <c r="H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3634.99</v>
      </c>
      <c r="I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3642.88</v>
      </c>
      <c r="J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3656.14</v>
      </c>
      <c r="K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3685.85</v>
      </c>
      <c r="L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3745.7999999999997</v>
      </c>
      <c r="M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3747.0099999999998</v>
      </c>
      <c r="N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3748.47</v>
      </c>
      <c r="O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3748.79</v>
      </c>
      <c r="P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3749.7299999999996</v>
      </c>
      <c r="Q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3750.3899999999994</v>
      </c>
      <c r="R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3745.43</v>
      </c>
      <c r="S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3710.04</v>
      </c>
      <c r="T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3744.8499999999995</v>
      </c>
      <c r="U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3758.0699999999997</v>
      </c>
      <c r="V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3921.0899999999997</v>
      </c>
      <c r="W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3896.2</v>
      </c>
      <c r="X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3778.21</v>
      </c>
      <c r="Y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3659.73</v>
      </c>
    </row>
    <row r="343" spans="1:25" x14ac:dyDescent="0.2">
      <c r="A343" s="78">
        <f t="shared" si="14"/>
        <v>42947</v>
      </c>
      <c r="B343" s="13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3673.92</v>
      </c>
      <c r="C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3649.58</v>
      </c>
      <c r="D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3648.0299999999997</v>
      </c>
      <c r="E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3638.74</v>
      </c>
      <c r="F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3731.1</v>
      </c>
      <c r="G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3731.02</v>
      </c>
      <c r="H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3620.48</v>
      </c>
      <c r="I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3909.0899999999997</v>
      </c>
      <c r="J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3739.2999999999997</v>
      </c>
      <c r="K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3769.42</v>
      </c>
      <c r="L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3840.5199999999995</v>
      </c>
      <c r="M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3896.46</v>
      </c>
      <c r="N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3871.88</v>
      </c>
      <c r="O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3892.0499999999997</v>
      </c>
      <c r="P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3910.16</v>
      </c>
      <c r="Q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3923.1</v>
      </c>
      <c r="R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3826.5899999999997</v>
      </c>
      <c r="S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3785.2999999999997</v>
      </c>
      <c r="T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3714.04</v>
      </c>
      <c r="U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3724.0699999999997</v>
      </c>
      <c r="V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3845.1899999999996</v>
      </c>
      <c r="W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3812.58</v>
      </c>
      <c r="X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3692.91</v>
      </c>
      <c r="Y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3690.2</v>
      </c>
    </row>
    <row r="345" spans="1:25" x14ac:dyDescent="0.25">
      <c r="A345" s="86" t="s">
        <v>150</v>
      </c>
    </row>
    <row r="346" spans="1:25" ht="12.75" x14ac:dyDescent="0.2">
      <c r="A346" s="175" t="s">
        <v>48</v>
      </c>
      <c r="B346" s="186" t="s">
        <v>121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8"/>
    </row>
    <row r="347" spans="1:25" ht="12.75" x14ac:dyDescent="0.2">
      <c r="A347" s="176"/>
      <c r="B347" s="189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1"/>
    </row>
    <row r="348" spans="1:25" ht="12.75" x14ac:dyDescent="0.2">
      <c r="A348" s="176"/>
      <c r="B348" s="178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0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5" ht="12.75" x14ac:dyDescent="0.2">
      <c r="A349" s="177"/>
      <c r="B349" s="179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1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5" x14ac:dyDescent="0.2">
      <c r="A350" s="78">
        <f t="shared" ref="A350:A378" si="15">A313</f>
        <v>42917</v>
      </c>
      <c r="B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3692.2799999999997</v>
      </c>
      <c r="C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3644.3599999999997</v>
      </c>
      <c r="D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3637.8199999999997</v>
      </c>
      <c r="E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3634.49</v>
      </c>
      <c r="F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3700.3</v>
      </c>
      <c r="G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3700.18</v>
      </c>
      <c r="H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3633.77</v>
      </c>
      <c r="I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3638.25</v>
      </c>
      <c r="J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3752.0299999999997</v>
      </c>
      <c r="K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3648.62</v>
      </c>
      <c r="L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3659.73</v>
      </c>
      <c r="M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3660.5</v>
      </c>
      <c r="N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3660.2799999999997</v>
      </c>
      <c r="O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3660.5899999999997</v>
      </c>
      <c r="P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3662.0099999999998</v>
      </c>
      <c r="Q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3662.85</v>
      </c>
      <c r="R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3661.96</v>
      </c>
      <c r="S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3660.2999999999997</v>
      </c>
      <c r="T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3664.81</v>
      </c>
      <c r="U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3664.74</v>
      </c>
      <c r="V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3712.75</v>
      </c>
      <c r="W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3763.3399999999997</v>
      </c>
      <c r="X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3659.2599999999998</v>
      </c>
      <c r="Y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3664.6099999999997</v>
      </c>
    </row>
    <row r="351" spans="1:25" x14ac:dyDescent="0.2">
      <c r="A351" s="78">
        <f t="shared" si="15"/>
        <v>42918</v>
      </c>
      <c r="B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3685.6899999999996</v>
      </c>
      <c r="C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3649.68</v>
      </c>
      <c r="D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3636.14</v>
      </c>
      <c r="E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3688.3199999999997</v>
      </c>
      <c r="F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3739.8799999999997</v>
      </c>
      <c r="G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3700.34</v>
      </c>
      <c r="H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3663.64</v>
      </c>
      <c r="I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3636.12</v>
      </c>
      <c r="J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3857.6499999999996</v>
      </c>
      <c r="K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3776.4399999999996</v>
      </c>
      <c r="L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3706.15</v>
      </c>
      <c r="M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3684.83</v>
      </c>
      <c r="N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3684.8199999999997</v>
      </c>
      <c r="O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3664.23</v>
      </c>
      <c r="P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3664.25</v>
      </c>
      <c r="Q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3684.75</v>
      </c>
      <c r="R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3684.3199999999997</v>
      </c>
      <c r="S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3706.2799999999997</v>
      </c>
      <c r="T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3664.35</v>
      </c>
      <c r="U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3652.91</v>
      </c>
      <c r="V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3812.2</v>
      </c>
      <c r="W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3820.68</v>
      </c>
      <c r="X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3665.3399999999997</v>
      </c>
      <c r="Y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3685.2599999999998</v>
      </c>
    </row>
    <row r="352" spans="1:25" x14ac:dyDescent="0.2">
      <c r="A352" s="78">
        <f t="shared" si="15"/>
        <v>42919</v>
      </c>
      <c r="B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3652.79</v>
      </c>
      <c r="C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3636</v>
      </c>
      <c r="D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3642.59</v>
      </c>
      <c r="E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3715.3199999999997</v>
      </c>
      <c r="F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3786.7299999999996</v>
      </c>
      <c r="G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3761.2799999999997</v>
      </c>
      <c r="H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3671.27</v>
      </c>
      <c r="I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3852.5</v>
      </c>
      <c r="J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3700.47</v>
      </c>
      <c r="K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3670.88</v>
      </c>
      <c r="L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3756.22</v>
      </c>
      <c r="M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3757.8599999999997</v>
      </c>
      <c r="N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3758</v>
      </c>
      <c r="O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3760.5099999999998</v>
      </c>
      <c r="P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3697.1099999999997</v>
      </c>
      <c r="Q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3663.23</v>
      </c>
      <c r="R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3665.08</v>
      </c>
      <c r="S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3657.71</v>
      </c>
      <c r="T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3682.93</v>
      </c>
      <c r="U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3651.8199999999997</v>
      </c>
      <c r="V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3755.83</v>
      </c>
      <c r="W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3763.89</v>
      </c>
      <c r="X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3659.8399999999997</v>
      </c>
      <c r="Y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3723.9</v>
      </c>
    </row>
    <row r="353" spans="1:25" x14ac:dyDescent="0.2">
      <c r="A353" s="78">
        <f t="shared" si="15"/>
        <v>42920</v>
      </c>
      <c r="B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3644.21</v>
      </c>
      <c r="C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3624.0499999999997</v>
      </c>
      <c r="D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3623.7999999999997</v>
      </c>
      <c r="E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3693.13</v>
      </c>
      <c r="F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3692.74</v>
      </c>
      <c r="G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3692.5</v>
      </c>
      <c r="H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3635.34</v>
      </c>
      <c r="I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3876.7</v>
      </c>
      <c r="J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3721.3599999999997</v>
      </c>
      <c r="K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3660.68</v>
      </c>
      <c r="L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3660.7599999999998</v>
      </c>
      <c r="M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3660.46</v>
      </c>
      <c r="N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3660.54</v>
      </c>
      <c r="O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3663.12</v>
      </c>
      <c r="P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3696.79</v>
      </c>
      <c r="Q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3662.35</v>
      </c>
      <c r="R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3662.74</v>
      </c>
      <c r="S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3653.99</v>
      </c>
      <c r="T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3636.21</v>
      </c>
      <c r="U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3651.59</v>
      </c>
      <c r="V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3764.2699999999995</v>
      </c>
      <c r="W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3769.75</v>
      </c>
      <c r="X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3666.5099999999998</v>
      </c>
      <c r="Y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3752.12</v>
      </c>
    </row>
    <row r="354" spans="1:25" x14ac:dyDescent="0.2">
      <c r="A354" s="78">
        <f t="shared" si="15"/>
        <v>42921</v>
      </c>
      <c r="B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3650.62</v>
      </c>
      <c r="C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3635.58</v>
      </c>
      <c r="D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3634.5</v>
      </c>
      <c r="E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3633.73</v>
      </c>
      <c r="F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3693.06</v>
      </c>
      <c r="G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3714.1499999999996</v>
      </c>
      <c r="H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3635.45</v>
      </c>
      <c r="I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3852.64</v>
      </c>
      <c r="J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3657.79</v>
      </c>
      <c r="K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3700.0699999999997</v>
      </c>
      <c r="L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3797.12</v>
      </c>
      <c r="M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3839.99</v>
      </c>
      <c r="N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3840.08</v>
      </c>
      <c r="O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3848.39</v>
      </c>
      <c r="P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3849.5</v>
      </c>
      <c r="Q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3850.5899999999997</v>
      </c>
      <c r="R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3783.42</v>
      </c>
      <c r="S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3736.7699999999995</v>
      </c>
      <c r="T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3733.2999999999997</v>
      </c>
      <c r="U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3675.43</v>
      </c>
      <c r="V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3800.5699999999997</v>
      </c>
      <c r="W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3868.0099999999998</v>
      </c>
      <c r="X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3760.62</v>
      </c>
      <c r="Y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3796.46</v>
      </c>
    </row>
    <row r="355" spans="1:25" x14ac:dyDescent="0.2">
      <c r="A355" s="78">
        <f t="shared" si="15"/>
        <v>42922</v>
      </c>
      <c r="B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3640.04</v>
      </c>
      <c r="C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3634.04</v>
      </c>
      <c r="D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3627.47</v>
      </c>
      <c r="E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3623.72</v>
      </c>
      <c r="F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3693.14</v>
      </c>
      <c r="G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3672.14</v>
      </c>
      <c r="H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3634.38</v>
      </c>
      <c r="I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3796.5499999999997</v>
      </c>
      <c r="J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3658.1099999999997</v>
      </c>
      <c r="K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3701.64</v>
      </c>
      <c r="L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3703.93</v>
      </c>
      <c r="M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3703.79</v>
      </c>
      <c r="N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3702.31</v>
      </c>
      <c r="O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3707.6099999999997</v>
      </c>
      <c r="P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3709.93</v>
      </c>
      <c r="Q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3711.0099999999998</v>
      </c>
      <c r="R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3702.33</v>
      </c>
      <c r="S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3671.1499999999996</v>
      </c>
      <c r="T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3668.95</v>
      </c>
      <c r="U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3675.66</v>
      </c>
      <c r="V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3805.5699999999997</v>
      </c>
      <c r="W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3828.2299999999996</v>
      </c>
      <c r="X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3722.42</v>
      </c>
      <c r="Y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3796.2999999999997</v>
      </c>
    </row>
    <row r="356" spans="1:25" x14ac:dyDescent="0.2">
      <c r="A356" s="78">
        <f t="shared" si="15"/>
        <v>42923</v>
      </c>
      <c r="B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3644.52</v>
      </c>
      <c r="C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3632.8599999999997</v>
      </c>
      <c r="D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3626.99</v>
      </c>
      <c r="E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3623.7799999999997</v>
      </c>
      <c r="F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3623.89</v>
      </c>
      <c r="G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3633.39</v>
      </c>
      <c r="H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3634.98</v>
      </c>
      <c r="I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3818.8199999999997</v>
      </c>
      <c r="J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3669.69</v>
      </c>
      <c r="K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3668.37</v>
      </c>
      <c r="L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3725.38</v>
      </c>
      <c r="M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3726.5099999999998</v>
      </c>
      <c r="N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3706.13</v>
      </c>
      <c r="O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3707.8999999999996</v>
      </c>
      <c r="P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3708.72</v>
      </c>
      <c r="Q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3698.85</v>
      </c>
      <c r="R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3691.14</v>
      </c>
      <c r="S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3665.13</v>
      </c>
      <c r="T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3661.1499999999996</v>
      </c>
      <c r="U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3682.21</v>
      </c>
      <c r="V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3771.9799999999996</v>
      </c>
      <c r="W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3799.93</v>
      </c>
      <c r="X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3675.72</v>
      </c>
      <c r="Y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3718.1</v>
      </c>
    </row>
    <row r="357" spans="1:25" x14ac:dyDescent="0.2">
      <c r="A357" s="78">
        <f t="shared" si="15"/>
        <v>42924</v>
      </c>
      <c r="B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3667.3999999999996</v>
      </c>
      <c r="C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3651.5499999999997</v>
      </c>
      <c r="D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3635.3199999999997</v>
      </c>
      <c r="E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3632.19</v>
      </c>
      <c r="F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3631.2799999999997</v>
      </c>
      <c r="G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3633.88</v>
      </c>
      <c r="H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3636.73</v>
      </c>
      <c r="I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3642.14</v>
      </c>
      <c r="J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3684.8999999999996</v>
      </c>
      <c r="K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3659.3599999999997</v>
      </c>
      <c r="L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3677.5299999999997</v>
      </c>
      <c r="M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3679.95</v>
      </c>
      <c r="N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3678.2599999999998</v>
      </c>
      <c r="O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3676.3599999999997</v>
      </c>
      <c r="P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3676.31</v>
      </c>
      <c r="Q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3660.27</v>
      </c>
      <c r="R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3660.22</v>
      </c>
      <c r="S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3659.52</v>
      </c>
      <c r="T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3659.0499999999997</v>
      </c>
      <c r="U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3659.1499999999996</v>
      </c>
      <c r="V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3800.6899999999996</v>
      </c>
      <c r="W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3814.7</v>
      </c>
      <c r="X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3687.96</v>
      </c>
      <c r="Y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3654.18</v>
      </c>
    </row>
    <row r="358" spans="1:25" x14ac:dyDescent="0.2">
      <c r="A358" s="78">
        <f t="shared" si="15"/>
        <v>42925</v>
      </c>
      <c r="B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3709.49</v>
      </c>
      <c r="C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3652.0699999999997</v>
      </c>
      <c r="D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3635.42</v>
      </c>
      <c r="E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3633.73</v>
      </c>
      <c r="F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3632.93</v>
      </c>
      <c r="G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3632.97</v>
      </c>
      <c r="H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3629.73</v>
      </c>
      <c r="I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3627.31</v>
      </c>
      <c r="J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3684.8199999999997</v>
      </c>
      <c r="K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3648.5499999999997</v>
      </c>
      <c r="L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3655.89</v>
      </c>
      <c r="M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3657.0299999999997</v>
      </c>
      <c r="N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3656.97</v>
      </c>
      <c r="O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3656.93</v>
      </c>
      <c r="P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3656.91</v>
      </c>
      <c r="Q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3656.74</v>
      </c>
      <c r="R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3656.45</v>
      </c>
      <c r="S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3656.22</v>
      </c>
      <c r="T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3648.79</v>
      </c>
      <c r="U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3652.1499999999996</v>
      </c>
      <c r="V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3754.9399999999996</v>
      </c>
      <c r="W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3770.63</v>
      </c>
      <c r="X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3669.35</v>
      </c>
      <c r="Y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3644.48</v>
      </c>
    </row>
    <row r="359" spans="1:25" x14ac:dyDescent="0.2">
      <c r="A359" s="78">
        <f t="shared" si="15"/>
        <v>42926</v>
      </c>
      <c r="B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3656.81</v>
      </c>
      <c r="C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3638.5499999999997</v>
      </c>
      <c r="D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3634.3399999999997</v>
      </c>
      <c r="E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3631.2</v>
      </c>
      <c r="F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3632.45</v>
      </c>
      <c r="G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3635.02</v>
      </c>
      <c r="H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3635.83</v>
      </c>
      <c r="I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3916.45</v>
      </c>
      <c r="J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3670.15</v>
      </c>
      <c r="K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3667.47</v>
      </c>
      <c r="L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3677.5</v>
      </c>
      <c r="M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3677.81</v>
      </c>
      <c r="N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3677.24</v>
      </c>
      <c r="O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3677.99</v>
      </c>
      <c r="P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3677.97</v>
      </c>
      <c r="Q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3678.1</v>
      </c>
      <c r="R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3675.48</v>
      </c>
      <c r="S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3664.94</v>
      </c>
      <c r="T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3660.6099999999997</v>
      </c>
      <c r="U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3657.35</v>
      </c>
      <c r="V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3738.41</v>
      </c>
      <c r="W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3763.33</v>
      </c>
      <c r="X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3671.2599999999998</v>
      </c>
      <c r="Y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3726.65</v>
      </c>
    </row>
    <row r="360" spans="1:25" x14ac:dyDescent="0.2">
      <c r="A360" s="78">
        <f t="shared" si="15"/>
        <v>42927</v>
      </c>
      <c r="B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3647.0899999999997</v>
      </c>
      <c r="C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3597.21</v>
      </c>
      <c r="D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3623.97</v>
      </c>
      <c r="E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3624.02</v>
      </c>
      <c r="F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3672.39</v>
      </c>
      <c r="G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3693.41</v>
      </c>
      <c r="H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3636.02</v>
      </c>
      <c r="I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3915.71</v>
      </c>
      <c r="J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3722.88</v>
      </c>
      <c r="K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3679.54</v>
      </c>
      <c r="L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3690.95</v>
      </c>
      <c r="M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3699.12</v>
      </c>
      <c r="N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3688.99</v>
      </c>
      <c r="O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3680.72</v>
      </c>
      <c r="P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3680.41</v>
      </c>
      <c r="Q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3680.79</v>
      </c>
      <c r="R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3678.75</v>
      </c>
      <c r="S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3661.44</v>
      </c>
      <c r="T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3659.0699999999997</v>
      </c>
      <c r="U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3663.7599999999998</v>
      </c>
      <c r="V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3763.5199999999995</v>
      </c>
      <c r="W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3773.6499999999996</v>
      </c>
      <c r="X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3673.54</v>
      </c>
      <c r="Y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3735.45</v>
      </c>
    </row>
    <row r="361" spans="1:25" x14ac:dyDescent="0.2">
      <c r="A361" s="78">
        <f t="shared" si="15"/>
        <v>42928</v>
      </c>
      <c r="B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3639.1</v>
      </c>
      <c r="C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3606.47</v>
      </c>
      <c r="D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3624.3999999999996</v>
      </c>
      <c r="E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3643.23</v>
      </c>
      <c r="F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3672.93</v>
      </c>
      <c r="G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3738.2</v>
      </c>
      <c r="H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3692.84</v>
      </c>
      <c r="I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3942.58</v>
      </c>
      <c r="J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3781.49</v>
      </c>
      <c r="K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3678.04</v>
      </c>
      <c r="L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3678.7</v>
      </c>
      <c r="M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3677.92</v>
      </c>
      <c r="N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3677.66</v>
      </c>
      <c r="O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3678.0499999999997</v>
      </c>
      <c r="P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3678.6</v>
      </c>
      <c r="Q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3679.46</v>
      </c>
      <c r="R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3677.1499999999996</v>
      </c>
      <c r="S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3660.77</v>
      </c>
      <c r="T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3658.69</v>
      </c>
      <c r="U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3663.96</v>
      </c>
      <c r="V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3737.0699999999997</v>
      </c>
      <c r="W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3732.67</v>
      </c>
      <c r="X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3670.42</v>
      </c>
      <c r="Y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3705.3999999999996</v>
      </c>
    </row>
    <row r="362" spans="1:25" x14ac:dyDescent="0.2">
      <c r="A362" s="78">
        <f t="shared" si="15"/>
        <v>42929</v>
      </c>
      <c r="B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3639.85</v>
      </c>
      <c r="C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3614.39</v>
      </c>
      <c r="D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3624.19</v>
      </c>
      <c r="E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3642.8199999999997</v>
      </c>
      <c r="F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3672.5699999999997</v>
      </c>
      <c r="G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3738.21</v>
      </c>
      <c r="H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3651.8599999999997</v>
      </c>
      <c r="I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3942.0699999999997</v>
      </c>
      <c r="J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3745.0899999999997</v>
      </c>
      <c r="K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3678.79</v>
      </c>
      <c r="L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3699.12</v>
      </c>
      <c r="M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3707.23</v>
      </c>
      <c r="N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3679.5699999999997</v>
      </c>
      <c r="O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3683.02</v>
      </c>
      <c r="P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3683.23</v>
      </c>
      <c r="Q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3683.5099999999998</v>
      </c>
      <c r="R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3680.7599999999998</v>
      </c>
      <c r="S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3660.97</v>
      </c>
      <c r="T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3666.56</v>
      </c>
      <c r="U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3663.49</v>
      </c>
      <c r="V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3754.2599999999998</v>
      </c>
      <c r="W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3750.71</v>
      </c>
      <c r="X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3671.72</v>
      </c>
      <c r="Y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3747.42</v>
      </c>
    </row>
    <row r="363" spans="1:25" x14ac:dyDescent="0.2">
      <c r="A363" s="78">
        <f t="shared" si="15"/>
        <v>42930</v>
      </c>
      <c r="B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3639.0699999999997</v>
      </c>
      <c r="C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3631.72</v>
      </c>
      <c r="D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3631.25</v>
      </c>
      <c r="E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3642.97</v>
      </c>
      <c r="F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3693.7999999999997</v>
      </c>
      <c r="G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3715.1099999999997</v>
      </c>
      <c r="H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3635.96</v>
      </c>
      <c r="I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3942.12</v>
      </c>
      <c r="J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3745.0899999999997</v>
      </c>
      <c r="K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3682.2</v>
      </c>
      <c r="L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3682.56</v>
      </c>
      <c r="M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3700.25</v>
      </c>
      <c r="N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3679.96</v>
      </c>
      <c r="O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3682.17</v>
      </c>
      <c r="P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3683.18</v>
      </c>
      <c r="Q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3683.91</v>
      </c>
      <c r="R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3679.71</v>
      </c>
      <c r="S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3661.64</v>
      </c>
      <c r="T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3652.5</v>
      </c>
      <c r="U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3665.3199999999997</v>
      </c>
      <c r="V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3752.66</v>
      </c>
      <c r="W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3754.5499999999997</v>
      </c>
      <c r="X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3673.77</v>
      </c>
      <c r="Y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3746</v>
      </c>
    </row>
    <row r="364" spans="1:25" x14ac:dyDescent="0.2">
      <c r="A364" s="78">
        <f t="shared" si="15"/>
        <v>42931</v>
      </c>
      <c r="B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3670.7599999999998</v>
      </c>
      <c r="C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3639.54</v>
      </c>
      <c r="D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3635.34</v>
      </c>
      <c r="E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3632.59</v>
      </c>
      <c r="F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3688.5499999999997</v>
      </c>
      <c r="G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3713.1099999999997</v>
      </c>
      <c r="H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3633.1499999999996</v>
      </c>
      <c r="I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3645.0099999999998</v>
      </c>
      <c r="J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3776.2799999999997</v>
      </c>
      <c r="K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3665.72</v>
      </c>
      <c r="L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3656.71</v>
      </c>
      <c r="M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3668.91</v>
      </c>
      <c r="N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3669.1899999999996</v>
      </c>
      <c r="O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3669.95</v>
      </c>
      <c r="P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3670.37</v>
      </c>
      <c r="Q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3669.39</v>
      </c>
      <c r="R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3669.2</v>
      </c>
      <c r="S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3668.6099999999997</v>
      </c>
      <c r="T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3664.21</v>
      </c>
      <c r="U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3645.29</v>
      </c>
      <c r="V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3794.14</v>
      </c>
      <c r="W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3795.2599999999998</v>
      </c>
      <c r="X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3664.0299999999997</v>
      </c>
      <c r="Y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3778.04</v>
      </c>
    </row>
    <row r="365" spans="1:25" x14ac:dyDescent="0.2">
      <c r="A365" s="78">
        <f t="shared" si="15"/>
        <v>42932</v>
      </c>
      <c r="B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3685.8199999999997</v>
      </c>
      <c r="C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3642.2599999999998</v>
      </c>
      <c r="D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3635.73</v>
      </c>
      <c r="E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3634.23</v>
      </c>
      <c r="F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3712.08</v>
      </c>
      <c r="G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3738.43</v>
      </c>
      <c r="H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3632.1</v>
      </c>
      <c r="I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3635.6</v>
      </c>
      <c r="J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3951.5499999999997</v>
      </c>
      <c r="K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3750.49</v>
      </c>
      <c r="L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3663.18</v>
      </c>
      <c r="M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3663.54</v>
      </c>
      <c r="N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3663.63</v>
      </c>
      <c r="O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3663.74</v>
      </c>
      <c r="P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3728.04</v>
      </c>
      <c r="Q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3751.33</v>
      </c>
      <c r="R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3716.77</v>
      </c>
      <c r="S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3750.96</v>
      </c>
      <c r="T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3716.1099999999997</v>
      </c>
      <c r="U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3643.94</v>
      </c>
      <c r="V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3749.2299999999996</v>
      </c>
      <c r="W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3768.8799999999997</v>
      </c>
      <c r="X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3665.5499999999997</v>
      </c>
      <c r="Y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3716.58</v>
      </c>
    </row>
    <row r="366" spans="1:25" x14ac:dyDescent="0.2">
      <c r="A366" s="78">
        <f t="shared" si="15"/>
        <v>42933</v>
      </c>
      <c r="B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3658.13</v>
      </c>
      <c r="C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3637.24</v>
      </c>
      <c r="D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3642.48</v>
      </c>
      <c r="E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3642.55</v>
      </c>
      <c r="F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3715.24</v>
      </c>
      <c r="G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3761.3499999999995</v>
      </c>
      <c r="H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3671.7</v>
      </c>
      <c r="I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3942.5599999999995</v>
      </c>
      <c r="J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3781.5999999999995</v>
      </c>
      <c r="K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3684.06</v>
      </c>
      <c r="L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3685.27</v>
      </c>
      <c r="M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3707.5</v>
      </c>
      <c r="N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3685.92</v>
      </c>
      <c r="O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3687.31</v>
      </c>
      <c r="P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3687.93</v>
      </c>
      <c r="Q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3685.97</v>
      </c>
      <c r="R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3656.41</v>
      </c>
      <c r="S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3682.73</v>
      </c>
      <c r="T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3699.9799999999996</v>
      </c>
      <c r="U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3669.31</v>
      </c>
      <c r="V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3727.98</v>
      </c>
      <c r="W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3725.77</v>
      </c>
      <c r="X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3653.75</v>
      </c>
      <c r="Y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3755.8799999999997</v>
      </c>
    </row>
    <row r="367" spans="1:25" x14ac:dyDescent="0.2">
      <c r="A367" s="78">
        <f t="shared" si="15"/>
        <v>42934</v>
      </c>
      <c r="B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3653.94</v>
      </c>
      <c r="C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3637.1099999999997</v>
      </c>
      <c r="D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3631.6299999999997</v>
      </c>
      <c r="E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3631.88</v>
      </c>
      <c r="F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3631.85</v>
      </c>
      <c r="G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3671.73</v>
      </c>
      <c r="H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3636.1</v>
      </c>
      <c r="I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3914.7699999999995</v>
      </c>
      <c r="J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3781.3599999999997</v>
      </c>
      <c r="K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3682.7999999999997</v>
      </c>
      <c r="L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3739.5899999999997</v>
      </c>
      <c r="M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3760.67</v>
      </c>
      <c r="N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3760.5599999999995</v>
      </c>
      <c r="O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3760.8599999999997</v>
      </c>
      <c r="P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3773.0599999999995</v>
      </c>
      <c r="Q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3770.1299999999997</v>
      </c>
      <c r="R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3729.8399999999997</v>
      </c>
      <c r="S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3701.6099999999997</v>
      </c>
      <c r="T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3700.5699999999997</v>
      </c>
      <c r="U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3694.5499999999997</v>
      </c>
      <c r="V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3835.0599999999995</v>
      </c>
      <c r="W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3819.8799999999997</v>
      </c>
      <c r="X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3696.02</v>
      </c>
      <c r="Y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3823.74</v>
      </c>
    </row>
    <row r="368" spans="1:25" x14ac:dyDescent="0.2">
      <c r="A368" s="78">
        <f t="shared" si="15"/>
        <v>42935</v>
      </c>
      <c r="B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3655.56</v>
      </c>
      <c r="C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3635.92</v>
      </c>
      <c r="D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3630.46</v>
      </c>
      <c r="E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3631.5099999999998</v>
      </c>
      <c r="F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3692.88</v>
      </c>
      <c r="G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3714.67</v>
      </c>
      <c r="H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3633.93</v>
      </c>
      <c r="I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3852.3799999999997</v>
      </c>
      <c r="J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3669.12</v>
      </c>
      <c r="K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3746.7799999999997</v>
      </c>
      <c r="L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3871.2999999999997</v>
      </c>
      <c r="M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3895.66</v>
      </c>
      <c r="N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3896.08</v>
      </c>
      <c r="O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3898.29</v>
      </c>
      <c r="P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3902.2299999999996</v>
      </c>
      <c r="Q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3902.0699999999997</v>
      </c>
      <c r="R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3839.92</v>
      </c>
      <c r="S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3787.21</v>
      </c>
      <c r="T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3746.0099999999998</v>
      </c>
      <c r="U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3731.0899999999997</v>
      </c>
      <c r="V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3840.18</v>
      </c>
      <c r="W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3851.47</v>
      </c>
      <c r="X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3735.0099999999998</v>
      </c>
      <c r="Y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3758.5</v>
      </c>
    </row>
    <row r="369" spans="1:27" x14ac:dyDescent="0.2">
      <c r="A369" s="78">
        <f t="shared" si="15"/>
        <v>42936</v>
      </c>
      <c r="B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3657.0099999999998</v>
      </c>
      <c r="C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3638.64</v>
      </c>
      <c r="D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3632.5299999999997</v>
      </c>
      <c r="E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3632.8599999999997</v>
      </c>
      <c r="F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3642.8399999999997</v>
      </c>
      <c r="G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3672.2999999999997</v>
      </c>
      <c r="H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3636.35</v>
      </c>
      <c r="I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3818.16</v>
      </c>
      <c r="J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3658.1499999999996</v>
      </c>
      <c r="K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3794.0699999999997</v>
      </c>
      <c r="L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3890.2</v>
      </c>
      <c r="M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3916.1499999999996</v>
      </c>
      <c r="N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3895.89</v>
      </c>
      <c r="O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3917.74</v>
      </c>
      <c r="P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3926.97</v>
      </c>
      <c r="Q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3911.97</v>
      </c>
      <c r="R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3863.97</v>
      </c>
      <c r="S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3823.5099999999998</v>
      </c>
      <c r="T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3794.68</v>
      </c>
      <c r="U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3784.21</v>
      </c>
      <c r="V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3911.46</v>
      </c>
      <c r="W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3902.0599999999995</v>
      </c>
      <c r="X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3791.5299999999997</v>
      </c>
      <c r="Y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3835.87</v>
      </c>
    </row>
    <row r="370" spans="1:27" x14ac:dyDescent="0.2">
      <c r="A370" s="78">
        <f t="shared" si="15"/>
        <v>42937</v>
      </c>
      <c r="B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3664.6099999999997</v>
      </c>
      <c r="C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3637.06</v>
      </c>
      <c r="D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3632.54</v>
      </c>
      <c r="E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3633.06</v>
      </c>
      <c r="F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3642.79</v>
      </c>
      <c r="G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3672.43</v>
      </c>
      <c r="H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3635.3599999999997</v>
      </c>
      <c r="I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3818.4399999999996</v>
      </c>
      <c r="J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3656.31</v>
      </c>
      <c r="K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3783.93</v>
      </c>
      <c r="L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3882.74</v>
      </c>
      <c r="M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3912.1</v>
      </c>
      <c r="N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3888.83</v>
      </c>
      <c r="O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3907.1899999999996</v>
      </c>
      <c r="P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3914.8399999999997</v>
      </c>
      <c r="Q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3911.3099999999995</v>
      </c>
      <c r="R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3863.45</v>
      </c>
      <c r="S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3825.12</v>
      </c>
      <c r="T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3786.5899999999997</v>
      </c>
      <c r="U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3784.7699999999995</v>
      </c>
      <c r="V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3904.6699999999996</v>
      </c>
      <c r="W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3914.66</v>
      </c>
      <c r="X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3799.17</v>
      </c>
      <c r="Y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3919.7299999999996</v>
      </c>
    </row>
    <row r="371" spans="1:27" x14ac:dyDescent="0.2">
      <c r="A371" s="78">
        <f t="shared" si="15"/>
        <v>42938</v>
      </c>
      <c r="B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3710.6499999999996</v>
      </c>
      <c r="C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3661.42</v>
      </c>
      <c r="D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3640.8399999999997</v>
      </c>
      <c r="E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3632.5</v>
      </c>
      <c r="F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3630.62</v>
      </c>
      <c r="G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3600.92</v>
      </c>
      <c r="H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3631.17</v>
      </c>
      <c r="I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3683.72</v>
      </c>
      <c r="J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3658.62</v>
      </c>
      <c r="K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3767.41</v>
      </c>
      <c r="L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3806.99</v>
      </c>
      <c r="M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3844.5499999999997</v>
      </c>
      <c r="N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3807.7599999999998</v>
      </c>
      <c r="O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3835.29</v>
      </c>
      <c r="P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3836.0299999999997</v>
      </c>
      <c r="Q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3827.7999999999997</v>
      </c>
      <c r="R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3830.0099999999998</v>
      </c>
      <c r="S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3837.08</v>
      </c>
      <c r="T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3704.22</v>
      </c>
      <c r="U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3789.8899999999994</v>
      </c>
      <c r="V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3895.25</v>
      </c>
      <c r="W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3883.3399999999997</v>
      </c>
      <c r="X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3758.14</v>
      </c>
      <c r="Y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3651.17</v>
      </c>
    </row>
    <row r="372" spans="1:27" x14ac:dyDescent="0.2">
      <c r="A372" s="78">
        <f t="shared" si="15"/>
        <v>42939</v>
      </c>
      <c r="B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3706.7799999999997</v>
      </c>
      <c r="C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3664.89</v>
      </c>
      <c r="D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3638.41</v>
      </c>
      <c r="E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3628.2799999999997</v>
      </c>
      <c r="F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3628.56</v>
      </c>
      <c r="G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3630.87</v>
      </c>
      <c r="H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3627.3399999999997</v>
      </c>
      <c r="I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3639.1099999999997</v>
      </c>
      <c r="J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3642.91</v>
      </c>
      <c r="K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3675.16</v>
      </c>
      <c r="L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3757.4799999999996</v>
      </c>
      <c r="M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3789.2999999999997</v>
      </c>
      <c r="N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3753.95</v>
      </c>
      <c r="O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3781.1699999999996</v>
      </c>
      <c r="P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3757.49</v>
      </c>
      <c r="Q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3756.89</v>
      </c>
      <c r="R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3757.5899999999997</v>
      </c>
      <c r="S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3767.8099999999995</v>
      </c>
      <c r="T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3716.72</v>
      </c>
      <c r="U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3792.12</v>
      </c>
      <c r="V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3915.66</v>
      </c>
      <c r="W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3895.2699999999995</v>
      </c>
      <c r="X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3789.8399999999997</v>
      </c>
      <c r="Y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3657.5499999999997</v>
      </c>
    </row>
    <row r="373" spans="1:27" x14ac:dyDescent="0.2">
      <c r="A373" s="78">
        <f t="shared" si="15"/>
        <v>42940</v>
      </c>
      <c r="B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3670.0099999999998</v>
      </c>
      <c r="C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3640.5699999999997</v>
      </c>
      <c r="D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3632.15</v>
      </c>
      <c r="E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3629.23</v>
      </c>
      <c r="F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3623.81</v>
      </c>
      <c r="G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3623.81</v>
      </c>
      <c r="H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3633.8599999999997</v>
      </c>
      <c r="I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3796.0699999999997</v>
      </c>
      <c r="J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3656.41</v>
      </c>
      <c r="K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3810.49</v>
      </c>
      <c r="L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3892.22</v>
      </c>
      <c r="M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3945.58</v>
      </c>
      <c r="N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3913.96</v>
      </c>
      <c r="O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3941.5899999999997</v>
      </c>
      <c r="P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3907.33</v>
      </c>
      <c r="Q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3936.7299999999996</v>
      </c>
      <c r="R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3864.3799999999997</v>
      </c>
      <c r="S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3827.3599999999997</v>
      </c>
      <c r="T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3781.16</v>
      </c>
      <c r="U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3746.0599999999995</v>
      </c>
      <c r="V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3862.17</v>
      </c>
      <c r="W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3836.24</v>
      </c>
      <c r="X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3729.3399999999997</v>
      </c>
      <c r="Y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3746.83</v>
      </c>
    </row>
    <row r="374" spans="1:27" x14ac:dyDescent="0.2">
      <c r="A374" s="78">
        <f t="shared" si="15"/>
        <v>42941</v>
      </c>
      <c r="B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3671.05</v>
      </c>
      <c r="C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3639.67</v>
      </c>
      <c r="D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3631.66</v>
      </c>
      <c r="E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3629.49</v>
      </c>
      <c r="F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3633.1</v>
      </c>
      <c r="G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3633.69</v>
      </c>
      <c r="H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3635.75</v>
      </c>
      <c r="I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3796.29</v>
      </c>
      <c r="J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3649.35</v>
      </c>
      <c r="K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3738.1299999999997</v>
      </c>
      <c r="L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3820.08</v>
      </c>
      <c r="M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3840.33</v>
      </c>
      <c r="N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3836.68</v>
      </c>
      <c r="O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3838.33</v>
      </c>
      <c r="P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3837.8199999999997</v>
      </c>
      <c r="Q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3840.5</v>
      </c>
      <c r="R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3811.99</v>
      </c>
      <c r="S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3761.7699999999995</v>
      </c>
      <c r="T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3726.25</v>
      </c>
      <c r="U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3748.88</v>
      </c>
      <c r="V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3860.3799999999997</v>
      </c>
      <c r="W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3859.2799999999997</v>
      </c>
      <c r="X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3751.43</v>
      </c>
      <c r="Y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3779.68</v>
      </c>
    </row>
    <row r="375" spans="1:27" x14ac:dyDescent="0.2">
      <c r="A375" s="78">
        <f t="shared" si="15"/>
        <v>42942</v>
      </c>
      <c r="B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3657.42</v>
      </c>
      <c r="C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3635.6</v>
      </c>
      <c r="D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3633.06</v>
      </c>
      <c r="E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3633.42</v>
      </c>
      <c r="F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3652.88</v>
      </c>
      <c r="G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3642.8199999999997</v>
      </c>
      <c r="H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3634.7799999999997</v>
      </c>
      <c r="I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3853.5099999999998</v>
      </c>
      <c r="J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3669.66</v>
      </c>
      <c r="K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3692.42</v>
      </c>
      <c r="L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3813.5299999999997</v>
      </c>
      <c r="M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3835.72</v>
      </c>
      <c r="N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3778.7799999999997</v>
      </c>
      <c r="O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3799.71</v>
      </c>
      <c r="P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3834.87</v>
      </c>
      <c r="Q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3834.54</v>
      </c>
      <c r="R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3762.1499999999996</v>
      </c>
      <c r="S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3698.94</v>
      </c>
      <c r="T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3672.22</v>
      </c>
      <c r="U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3692.75</v>
      </c>
      <c r="V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3847.3199999999997</v>
      </c>
      <c r="W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3824.75</v>
      </c>
      <c r="X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3684.3199999999997</v>
      </c>
      <c r="Y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3718.1099999999997</v>
      </c>
    </row>
    <row r="376" spans="1:27" x14ac:dyDescent="0.2">
      <c r="A376" s="78">
        <f t="shared" si="15"/>
        <v>42943</v>
      </c>
      <c r="B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3668.0299999999997</v>
      </c>
      <c r="C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3638.42</v>
      </c>
      <c r="D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3634.97</v>
      </c>
      <c r="E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3633.62</v>
      </c>
      <c r="F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3694.1499999999996</v>
      </c>
      <c r="G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3672.49</v>
      </c>
      <c r="H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3636.38</v>
      </c>
      <c r="I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3853.3199999999997</v>
      </c>
      <c r="J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3722.77</v>
      </c>
      <c r="K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3795.17</v>
      </c>
      <c r="L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3870.5199999999995</v>
      </c>
      <c r="M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3936.5099999999998</v>
      </c>
      <c r="N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3899.8799999999997</v>
      </c>
      <c r="O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3916.47</v>
      </c>
      <c r="P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3925.1099999999997</v>
      </c>
      <c r="Q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3942.47</v>
      </c>
      <c r="R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3848.41</v>
      </c>
      <c r="S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3824.91</v>
      </c>
      <c r="T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3799.92</v>
      </c>
      <c r="U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3798.3399999999997</v>
      </c>
      <c r="V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3894.89</v>
      </c>
      <c r="W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3908.1899999999996</v>
      </c>
      <c r="X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3719.54</v>
      </c>
      <c r="Y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3853.37</v>
      </c>
      <c r="AA376" s="79"/>
    </row>
    <row r="377" spans="1:27" x14ac:dyDescent="0.2">
      <c r="A377" s="78">
        <f t="shared" si="15"/>
        <v>42944</v>
      </c>
      <c r="B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3674.2</v>
      </c>
      <c r="C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3639.93</v>
      </c>
      <c r="D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3635.19</v>
      </c>
      <c r="E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3633.8</v>
      </c>
      <c r="F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3693.06</v>
      </c>
      <c r="G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3671.73</v>
      </c>
      <c r="H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3638.72</v>
      </c>
      <c r="I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3852.7699999999995</v>
      </c>
      <c r="J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3722.69</v>
      </c>
      <c r="K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3798.6499999999996</v>
      </c>
      <c r="L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3876.08</v>
      </c>
      <c r="M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3948.62</v>
      </c>
      <c r="N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3913.96</v>
      </c>
      <c r="O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3951.71</v>
      </c>
      <c r="P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3984.5299999999997</v>
      </c>
      <c r="Q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4019.6099999999997</v>
      </c>
      <c r="R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3874.25</v>
      </c>
      <c r="S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3828.97</v>
      </c>
      <c r="T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3728.69</v>
      </c>
      <c r="U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3735.97</v>
      </c>
      <c r="V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3894.47</v>
      </c>
      <c r="W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3855.8199999999997</v>
      </c>
      <c r="X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3724.8999999999996</v>
      </c>
      <c r="Y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3892.24</v>
      </c>
    </row>
    <row r="378" spans="1:27" x14ac:dyDescent="0.2">
      <c r="A378" s="78">
        <f t="shared" si="15"/>
        <v>42945</v>
      </c>
      <c r="B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3714.73</v>
      </c>
      <c r="C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3656.8</v>
      </c>
      <c r="D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3641.68</v>
      </c>
      <c r="E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3634.92</v>
      </c>
      <c r="F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3642.42</v>
      </c>
      <c r="G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3700.68</v>
      </c>
      <c r="H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3635.19</v>
      </c>
      <c r="I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3680.38</v>
      </c>
      <c r="J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3664.23</v>
      </c>
      <c r="K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3746.46</v>
      </c>
      <c r="L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3821.6899999999996</v>
      </c>
      <c r="M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3862.43</v>
      </c>
      <c r="N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3859.0199999999995</v>
      </c>
      <c r="O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3861.58</v>
      </c>
      <c r="P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3859.2699999999995</v>
      </c>
      <c r="Q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3859.7599999999998</v>
      </c>
      <c r="R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3850.47</v>
      </c>
      <c r="S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3830.2799999999997</v>
      </c>
      <c r="T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3768.08</v>
      </c>
      <c r="U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3771.3799999999997</v>
      </c>
      <c r="V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3929.3199999999997</v>
      </c>
      <c r="W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3890.74</v>
      </c>
      <c r="X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3755.92</v>
      </c>
      <c r="Y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3664.99</v>
      </c>
    </row>
    <row r="379" spans="1:27" x14ac:dyDescent="0.2">
      <c r="A379" s="78">
        <f t="shared" ref="A379:A380" si="16">A342</f>
        <v>42946</v>
      </c>
      <c r="B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3691.2</v>
      </c>
      <c r="C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3646.2599999999998</v>
      </c>
      <c r="D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3633.0299999999997</v>
      </c>
      <c r="E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3630.7299999999996</v>
      </c>
      <c r="F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3620.7599999999998</v>
      </c>
      <c r="G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3700.56</v>
      </c>
      <c r="H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3620.2999999999997</v>
      </c>
      <c r="I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3628.0499999999997</v>
      </c>
      <c r="J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3641.1099999999997</v>
      </c>
      <c r="K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3670.34</v>
      </c>
      <c r="L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3729.3399999999997</v>
      </c>
      <c r="M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3730.5299999999997</v>
      </c>
      <c r="N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3731.96</v>
      </c>
      <c r="O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3732.2799999999997</v>
      </c>
      <c r="P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3733.2</v>
      </c>
      <c r="Q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3733.85</v>
      </c>
      <c r="R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3728.97</v>
      </c>
      <c r="S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3694.1499999999996</v>
      </c>
      <c r="T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3728.41</v>
      </c>
      <c r="U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3741.41</v>
      </c>
      <c r="V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3901.8199999999997</v>
      </c>
      <c r="W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3877.33</v>
      </c>
      <c r="X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3761.2299999999996</v>
      </c>
      <c r="Y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3644.64</v>
      </c>
    </row>
    <row r="380" spans="1:27" x14ac:dyDescent="0.2">
      <c r="A380" s="78">
        <f t="shared" si="16"/>
        <v>42947</v>
      </c>
      <c r="B380" s="13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3658.6</v>
      </c>
      <c r="C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3634.6499999999996</v>
      </c>
      <c r="D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3633.13</v>
      </c>
      <c r="E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3623.9799999999996</v>
      </c>
      <c r="F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3714.87</v>
      </c>
      <c r="G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3714.79</v>
      </c>
      <c r="H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3606.02</v>
      </c>
      <c r="I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3890.0199999999995</v>
      </c>
      <c r="J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3722.9399999999996</v>
      </c>
      <c r="K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3752.58</v>
      </c>
      <c r="L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3822.54</v>
      </c>
      <c r="M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3877.5899999999997</v>
      </c>
      <c r="N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3853.41</v>
      </c>
      <c r="O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3873.25</v>
      </c>
      <c r="P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3891.08</v>
      </c>
      <c r="Q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3903.8099999999995</v>
      </c>
      <c r="R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3808.8399999999997</v>
      </c>
      <c r="S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3768.21</v>
      </c>
      <c r="T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3698.08</v>
      </c>
      <c r="U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3707.95</v>
      </c>
      <c r="V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3827.1399999999994</v>
      </c>
      <c r="W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3795.0499999999997</v>
      </c>
      <c r="X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3677.29</v>
      </c>
      <c r="Y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3674.62</v>
      </c>
    </row>
    <row r="381" spans="1:27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7" x14ac:dyDescent="0.25">
      <c r="A382" s="86" t="s">
        <v>151</v>
      </c>
    </row>
    <row r="383" spans="1:27" ht="12.75" x14ac:dyDescent="0.2">
      <c r="A383" s="175" t="s">
        <v>48</v>
      </c>
      <c r="B383" s="186" t="s">
        <v>121</v>
      </c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8"/>
    </row>
    <row r="384" spans="1:27" ht="12.75" x14ac:dyDescent="0.2">
      <c r="A384" s="176"/>
      <c r="B384" s="189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1"/>
    </row>
    <row r="385" spans="1:25" ht="12.75" x14ac:dyDescent="0.2">
      <c r="A385" s="176"/>
      <c r="B385" s="178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0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5" ht="12.75" x14ac:dyDescent="0.2">
      <c r="A386" s="177"/>
      <c r="B386" s="179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1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5" x14ac:dyDescent="0.2">
      <c r="A387" s="78">
        <f t="shared" ref="A387:A415" si="17">A350</f>
        <v>42917</v>
      </c>
      <c r="B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3634.7599999999998</v>
      </c>
      <c r="C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3589.6499999999996</v>
      </c>
      <c r="D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3583.5099999999998</v>
      </c>
      <c r="E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3580.37</v>
      </c>
      <c r="F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3642.31</v>
      </c>
      <c r="G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3642.19</v>
      </c>
      <c r="H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3579.6899999999996</v>
      </c>
      <c r="I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3583.91</v>
      </c>
      <c r="J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3690.99</v>
      </c>
      <c r="K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3593.67</v>
      </c>
      <c r="L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3604.12</v>
      </c>
      <c r="M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3604.85</v>
      </c>
      <c r="N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3604.64</v>
      </c>
      <c r="O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3604.93</v>
      </c>
      <c r="P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3606.27</v>
      </c>
      <c r="Q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3607.06</v>
      </c>
      <c r="R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3606.22</v>
      </c>
      <c r="S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3604.66</v>
      </c>
      <c r="T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3608.91</v>
      </c>
      <c r="U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3608.8399999999997</v>
      </c>
      <c r="V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3654.0299999999997</v>
      </c>
      <c r="W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3701.64</v>
      </c>
      <c r="X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3603.68</v>
      </c>
      <c r="Y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3608.71</v>
      </c>
    </row>
    <row r="388" spans="1:25" x14ac:dyDescent="0.2">
      <c r="A388" s="78">
        <f t="shared" si="17"/>
        <v>42918</v>
      </c>
      <c r="B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3628.56</v>
      </c>
      <c r="C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3594.66</v>
      </c>
      <c r="D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3581.93</v>
      </c>
      <c r="E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3631.04</v>
      </c>
      <c r="F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3679.56</v>
      </c>
      <c r="G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3642.34</v>
      </c>
      <c r="H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3607.7999999999997</v>
      </c>
      <c r="I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3581.9</v>
      </c>
      <c r="J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3790.3999999999996</v>
      </c>
      <c r="K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3713.97</v>
      </c>
      <c r="L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3647.81</v>
      </c>
      <c r="M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3627.75</v>
      </c>
      <c r="N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3627.74</v>
      </c>
      <c r="O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3608.3599999999997</v>
      </c>
      <c r="P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3608.38</v>
      </c>
      <c r="Q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3627.67</v>
      </c>
      <c r="R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3627.2599999999998</v>
      </c>
      <c r="S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3647.94</v>
      </c>
      <c r="T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3608.47</v>
      </c>
      <c r="U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3597.71</v>
      </c>
      <c r="V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3747.62</v>
      </c>
      <c r="W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3755.6099999999997</v>
      </c>
      <c r="X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3609.41</v>
      </c>
      <c r="Y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3628.1499999999996</v>
      </c>
    </row>
    <row r="389" spans="1:25" x14ac:dyDescent="0.2">
      <c r="A389" s="78">
        <f t="shared" si="17"/>
        <v>42919</v>
      </c>
      <c r="B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3597.5899999999997</v>
      </c>
      <c r="C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3581.79</v>
      </c>
      <c r="D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3587.99</v>
      </c>
      <c r="E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3656.44</v>
      </c>
      <c r="F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3723.65</v>
      </c>
      <c r="G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3699.7</v>
      </c>
      <c r="H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3614.99</v>
      </c>
      <c r="I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3785.5599999999995</v>
      </c>
      <c r="J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3642.47</v>
      </c>
      <c r="K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3614.62</v>
      </c>
      <c r="L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3694.9399999999996</v>
      </c>
      <c r="M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3696.48</v>
      </c>
      <c r="N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3696.6099999999997</v>
      </c>
      <c r="O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3698.9799999999996</v>
      </c>
      <c r="P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3639.31</v>
      </c>
      <c r="Q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3607.42</v>
      </c>
      <c r="R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3609.16</v>
      </c>
      <c r="S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3602.22</v>
      </c>
      <c r="T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3625.96</v>
      </c>
      <c r="U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3596.68</v>
      </c>
      <c r="V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3694.5699999999997</v>
      </c>
      <c r="W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3702.16</v>
      </c>
      <c r="X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3604.2299999999996</v>
      </c>
      <c r="Y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3664.52</v>
      </c>
    </row>
    <row r="390" spans="1:25" x14ac:dyDescent="0.2">
      <c r="A390" s="78">
        <f t="shared" si="17"/>
        <v>42920</v>
      </c>
      <c r="B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3589.52</v>
      </c>
      <c r="C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3570.54</v>
      </c>
      <c r="D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3570.31</v>
      </c>
      <c r="E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3635.56</v>
      </c>
      <c r="F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3635.1899999999996</v>
      </c>
      <c r="G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3634.97</v>
      </c>
      <c r="H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3581.16</v>
      </c>
      <c r="I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3808.33</v>
      </c>
      <c r="J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3662.13</v>
      </c>
      <c r="K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3605.02</v>
      </c>
      <c r="L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3605.0899999999997</v>
      </c>
      <c r="M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3604.81</v>
      </c>
      <c r="N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3604.88</v>
      </c>
      <c r="O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3607.3199999999997</v>
      </c>
      <c r="P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3639.0099999999998</v>
      </c>
      <c r="Q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3606.59</v>
      </c>
      <c r="R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3606.96</v>
      </c>
      <c r="S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3598.72</v>
      </c>
      <c r="T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3581.98</v>
      </c>
      <c r="U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3596.46</v>
      </c>
      <c r="V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3702.52</v>
      </c>
      <c r="W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3707.67</v>
      </c>
      <c r="X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3610.5</v>
      </c>
      <c r="Y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3691.08</v>
      </c>
    </row>
    <row r="391" spans="1:25" x14ac:dyDescent="0.2">
      <c r="A391" s="78">
        <f t="shared" si="17"/>
        <v>42921</v>
      </c>
      <c r="B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3595.5499999999997</v>
      </c>
      <c r="C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3581.39</v>
      </c>
      <c r="D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3580.38</v>
      </c>
      <c r="E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3579.6499999999996</v>
      </c>
      <c r="F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3635.49</v>
      </c>
      <c r="G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3655.34</v>
      </c>
      <c r="H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3581.27</v>
      </c>
      <c r="I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3785.68</v>
      </c>
      <c r="J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3602.2999999999997</v>
      </c>
      <c r="K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3642.09</v>
      </c>
      <c r="L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3733.43</v>
      </c>
      <c r="M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3773.7799999999997</v>
      </c>
      <c r="N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3773.87</v>
      </c>
      <c r="O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3781.6899999999996</v>
      </c>
      <c r="P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3782.7299999999996</v>
      </c>
      <c r="Q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3783.7599999999998</v>
      </c>
      <c r="R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3720.54</v>
      </c>
      <c r="S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3676.63</v>
      </c>
      <c r="T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3673.3599999999997</v>
      </c>
      <c r="U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3618.8999999999996</v>
      </c>
      <c r="V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3736.68</v>
      </c>
      <c r="W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3800.1499999999996</v>
      </c>
      <c r="X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3699.08</v>
      </c>
      <c r="Y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3732.81</v>
      </c>
    </row>
    <row r="392" spans="1:25" x14ac:dyDescent="0.2">
      <c r="A392" s="78">
        <f t="shared" si="17"/>
        <v>42922</v>
      </c>
      <c r="B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3585.5899999999997</v>
      </c>
      <c r="C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3579.9399999999996</v>
      </c>
      <c r="D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3573.7599999999998</v>
      </c>
      <c r="E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3570.23</v>
      </c>
      <c r="F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3635.5699999999997</v>
      </c>
      <c r="G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3615.81</v>
      </c>
      <c r="H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3580.2599999999998</v>
      </c>
      <c r="I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3732.89</v>
      </c>
      <c r="J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3602.6</v>
      </c>
      <c r="K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3643.5699999999997</v>
      </c>
      <c r="L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3645.72</v>
      </c>
      <c r="M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3645.6</v>
      </c>
      <c r="N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3644.2</v>
      </c>
      <c r="O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3649.18</v>
      </c>
      <c r="P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3651.3799999999997</v>
      </c>
      <c r="Q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3652.39</v>
      </c>
      <c r="R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3644.22</v>
      </c>
      <c r="S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3614.87</v>
      </c>
      <c r="T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3612.7999999999997</v>
      </c>
      <c r="U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3619.12</v>
      </c>
      <c r="V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3741.38</v>
      </c>
      <c r="W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3762.7099999999996</v>
      </c>
      <c r="X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3663.13</v>
      </c>
      <c r="Y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3732.66</v>
      </c>
    </row>
    <row r="393" spans="1:25" x14ac:dyDescent="0.2">
      <c r="A393" s="78">
        <f t="shared" si="17"/>
        <v>42923</v>
      </c>
      <c r="B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3589.7999999999997</v>
      </c>
      <c r="C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3578.83</v>
      </c>
      <c r="D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3573.31</v>
      </c>
      <c r="E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3570.2799999999997</v>
      </c>
      <c r="F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3570.39</v>
      </c>
      <c r="G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3579.33</v>
      </c>
      <c r="H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3580.83</v>
      </c>
      <c r="I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3753.8499999999995</v>
      </c>
      <c r="J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3613.5</v>
      </c>
      <c r="K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3612.25</v>
      </c>
      <c r="L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3665.91</v>
      </c>
      <c r="M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3666.97</v>
      </c>
      <c r="N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3647.8</v>
      </c>
      <c r="O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3649.46</v>
      </c>
      <c r="P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3650.2299999999996</v>
      </c>
      <c r="Q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3640.95</v>
      </c>
      <c r="R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3633.69</v>
      </c>
      <c r="S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3609.21</v>
      </c>
      <c r="T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3605.46</v>
      </c>
      <c r="U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3625.2799999999997</v>
      </c>
      <c r="V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3709.77</v>
      </c>
      <c r="W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3736.08</v>
      </c>
      <c r="X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3619.18</v>
      </c>
      <c r="Y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3659.06</v>
      </c>
    </row>
    <row r="394" spans="1:25" x14ac:dyDescent="0.2">
      <c r="A394" s="78">
        <f t="shared" si="17"/>
        <v>42924</v>
      </c>
      <c r="B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3611.34</v>
      </c>
      <c r="C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3596.43</v>
      </c>
      <c r="D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3581.1499999999996</v>
      </c>
      <c r="E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3578.2</v>
      </c>
      <c r="F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3577.35</v>
      </c>
      <c r="G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3579.79</v>
      </c>
      <c r="H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3582.48</v>
      </c>
      <c r="I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3587.5699999999997</v>
      </c>
      <c r="J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3627.8199999999997</v>
      </c>
      <c r="K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3603.7799999999997</v>
      </c>
      <c r="L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3620.87</v>
      </c>
      <c r="M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3623.16</v>
      </c>
      <c r="N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3621.56</v>
      </c>
      <c r="O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3619.7799999999997</v>
      </c>
      <c r="P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3619.73</v>
      </c>
      <c r="Q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3604.63</v>
      </c>
      <c r="R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3604.58</v>
      </c>
      <c r="S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3603.93</v>
      </c>
      <c r="T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3603.49</v>
      </c>
      <c r="U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3603.58</v>
      </c>
      <c r="V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3736.79</v>
      </c>
      <c r="W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3749.9799999999996</v>
      </c>
      <c r="X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3630.69</v>
      </c>
      <c r="Y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3598.8999999999996</v>
      </c>
    </row>
    <row r="395" spans="1:25" x14ac:dyDescent="0.2">
      <c r="A395" s="78">
        <f t="shared" si="17"/>
        <v>42925</v>
      </c>
      <c r="B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3650.96</v>
      </c>
      <c r="C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3596.91</v>
      </c>
      <c r="D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3581.24</v>
      </c>
      <c r="E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3579.6499999999996</v>
      </c>
      <c r="F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3578.8999999999996</v>
      </c>
      <c r="G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3578.9399999999996</v>
      </c>
      <c r="H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3575.89</v>
      </c>
      <c r="I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3573.6099999999997</v>
      </c>
      <c r="J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3627.74</v>
      </c>
      <c r="K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3593.6</v>
      </c>
      <c r="L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3600.5099999999998</v>
      </c>
      <c r="M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3601.58</v>
      </c>
      <c r="N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3601.5299999999997</v>
      </c>
      <c r="O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3601.49</v>
      </c>
      <c r="P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3601.47</v>
      </c>
      <c r="Q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3601.31</v>
      </c>
      <c r="R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3601.04</v>
      </c>
      <c r="S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3600.8199999999997</v>
      </c>
      <c r="T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3593.83</v>
      </c>
      <c r="U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3596.99</v>
      </c>
      <c r="V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3693.74</v>
      </c>
      <c r="W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3708.5</v>
      </c>
      <c r="X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3613.18</v>
      </c>
      <c r="Y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3589.77</v>
      </c>
    </row>
    <row r="396" spans="1:25" x14ac:dyDescent="0.2">
      <c r="A396" s="78">
        <f t="shared" si="17"/>
        <v>42926</v>
      </c>
      <c r="B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3601.38</v>
      </c>
      <c r="C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3584.1899999999996</v>
      </c>
      <c r="D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3580.23</v>
      </c>
      <c r="E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3577.2799999999997</v>
      </c>
      <c r="F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3578.45</v>
      </c>
      <c r="G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3580.8599999999997</v>
      </c>
      <c r="H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3581.63</v>
      </c>
      <c r="I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3845.74</v>
      </c>
      <c r="J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3613.93</v>
      </c>
      <c r="K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3611.41</v>
      </c>
      <c r="L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3620.85</v>
      </c>
      <c r="M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3621.14</v>
      </c>
      <c r="N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3620.6099999999997</v>
      </c>
      <c r="O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3621.31</v>
      </c>
      <c r="P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3621.29</v>
      </c>
      <c r="Q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3621.41</v>
      </c>
      <c r="R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3618.95</v>
      </c>
      <c r="S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3609.02</v>
      </c>
      <c r="T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3604.95</v>
      </c>
      <c r="U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3601.88</v>
      </c>
      <c r="V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3678.17</v>
      </c>
      <c r="W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3701.63</v>
      </c>
      <c r="X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3614.98</v>
      </c>
      <c r="Y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3667.1099999999997</v>
      </c>
    </row>
    <row r="397" spans="1:25" x14ac:dyDescent="0.2">
      <c r="A397" s="78">
        <f t="shared" si="17"/>
        <v>42927</v>
      </c>
      <c r="B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3592.23</v>
      </c>
      <c r="C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3545.2799999999997</v>
      </c>
      <c r="D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3570.47</v>
      </c>
      <c r="E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3570.52</v>
      </c>
      <c r="F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3616.04</v>
      </c>
      <c r="G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3635.8199999999997</v>
      </c>
      <c r="H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3581.81</v>
      </c>
      <c r="I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3845.0499999999997</v>
      </c>
      <c r="J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3663.56</v>
      </c>
      <c r="K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3622.7599999999998</v>
      </c>
      <c r="L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3633.5099999999998</v>
      </c>
      <c r="M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3641.2</v>
      </c>
      <c r="N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3631.66</v>
      </c>
      <c r="O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3623.88</v>
      </c>
      <c r="P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3623.58</v>
      </c>
      <c r="Q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3623.9399999999996</v>
      </c>
      <c r="R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3622.0299999999997</v>
      </c>
      <c r="S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3605.74</v>
      </c>
      <c r="T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3603.5</v>
      </c>
      <c r="U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3607.92</v>
      </c>
      <c r="V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3701.81</v>
      </c>
      <c r="W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3711.3399999999997</v>
      </c>
      <c r="X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3617.12</v>
      </c>
      <c r="Y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3675.39</v>
      </c>
    </row>
    <row r="398" spans="1:25" x14ac:dyDescent="0.2">
      <c r="A398" s="78">
        <f t="shared" si="17"/>
        <v>42928</v>
      </c>
      <c r="B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3584.71</v>
      </c>
      <c r="C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3554</v>
      </c>
      <c r="D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3570.87</v>
      </c>
      <c r="E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3588.59</v>
      </c>
      <c r="F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3616.5499999999997</v>
      </c>
      <c r="G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3677.98</v>
      </c>
      <c r="H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3635.2799999999997</v>
      </c>
      <c r="I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3870.3399999999997</v>
      </c>
      <c r="J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3718.7299999999996</v>
      </c>
      <c r="K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3621.3599999999997</v>
      </c>
      <c r="L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3621.98</v>
      </c>
      <c r="M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3621.24</v>
      </c>
      <c r="N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3621</v>
      </c>
      <c r="O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3621.37</v>
      </c>
      <c r="P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3621.89</v>
      </c>
      <c r="Q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3622.7</v>
      </c>
      <c r="R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3620.5099999999998</v>
      </c>
      <c r="S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3605.1</v>
      </c>
      <c r="T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3603.14</v>
      </c>
      <c r="U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3608.1</v>
      </c>
      <c r="V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3676.92</v>
      </c>
      <c r="W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3672.7799999999997</v>
      </c>
      <c r="X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3614.18</v>
      </c>
      <c r="Y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3647.1099999999997</v>
      </c>
    </row>
    <row r="399" spans="1:25" x14ac:dyDescent="0.2">
      <c r="A399" s="78">
        <f t="shared" si="17"/>
        <v>42929</v>
      </c>
      <c r="B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3585.41</v>
      </c>
      <c r="C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3561.45</v>
      </c>
      <c r="D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3570.68</v>
      </c>
      <c r="E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3588.21</v>
      </c>
      <c r="F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3616.21</v>
      </c>
      <c r="G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3677.99</v>
      </c>
      <c r="H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3596.72</v>
      </c>
      <c r="I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3869.8499999999995</v>
      </c>
      <c r="J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3684.46</v>
      </c>
      <c r="K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3622.06</v>
      </c>
      <c r="L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3641.2</v>
      </c>
      <c r="M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3648.83</v>
      </c>
      <c r="N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3622.7999999999997</v>
      </c>
      <c r="O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3626.04</v>
      </c>
      <c r="P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3626.24</v>
      </c>
      <c r="Q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3626.5</v>
      </c>
      <c r="R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3623.92</v>
      </c>
      <c r="S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3605.29</v>
      </c>
      <c r="T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3610.5499999999997</v>
      </c>
      <c r="U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3607.66</v>
      </c>
      <c r="V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3693.09</v>
      </c>
      <c r="W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3689.7599999999998</v>
      </c>
      <c r="X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3615.3999999999996</v>
      </c>
      <c r="Y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3686.6499999999996</v>
      </c>
    </row>
    <row r="400" spans="1:25" x14ac:dyDescent="0.2">
      <c r="A400" s="78">
        <f t="shared" si="17"/>
        <v>42930</v>
      </c>
      <c r="B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3584.68</v>
      </c>
      <c r="C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3577.7599999999998</v>
      </c>
      <c r="D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3577.3199999999997</v>
      </c>
      <c r="E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3588.35</v>
      </c>
      <c r="F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3636.1899999999996</v>
      </c>
      <c r="G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3656.24</v>
      </c>
      <c r="H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3581.75</v>
      </c>
      <c r="I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3869.8999999999996</v>
      </c>
      <c r="J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3684.46</v>
      </c>
      <c r="K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3625.27</v>
      </c>
      <c r="L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3625.6099999999997</v>
      </c>
      <c r="M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3642.2599999999998</v>
      </c>
      <c r="N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3623.17</v>
      </c>
      <c r="O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3625.24</v>
      </c>
      <c r="P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3626.19</v>
      </c>
      <c r="Q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3626.88</v>
      </c>
      <c r="R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3622.93</v>
      </c>
      <c r="S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3605.92</v>
      </c>
      <c r="T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3597.31</v>
      </c>
      <c r="U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3609.38</v>
      </c>
      <c r="V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3691.5899999999997</v>
      </c>
      <c r="W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3693.37</v>
      </c>
      <c r="X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3617.3399999999997</v>
      </c>
      <c r="Y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3685.3199999999997</v>
      </c>
    </row>
    <row r="401" spans="1:27" x14ac:dyDescent="0.2">
      <c r="A401" s="78">
        <f t="shared" si="17"/>
        <v>42931</v>
      </c>
      <c r="B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3614.5</v>
      </c>
      <c r="C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3585.12</v>
      </c>
      <c r="D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3581.16</v>
      </c>
      <c r="E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3578.58</v>
      </c>
      <c r="F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3631.24</v>
      </c>
      <c r="G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3654.3599999999997</v>
      </c>
      <c r="H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3579.1099999999997</v>
      </c>
      <c r="I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3590.27</v>
      </c>
      <c r="J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3713.8199999999997</v>
      </c>
      <c r="K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3609.7599999999998</v>
      </c>
      <c r="L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3601.2799999999997</v>
      </c>
      <c r="M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3612.7599999999998</v>
      </c>
      <c r="N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3613.0299999999997</v>
      </c>
      <c r="O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3613.74</v>
      </c>
      <c r="P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3614.14</v>
      </c>
      <c r="Q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3613.21</v>
      </c>
      <c r="R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3613.04</v>
      </c>
      <c r="S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3612.49</v>
      </c>
      <c r="T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3608.34</v>
      </c>
      <c r="U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3590.5299999999997</v>
      </c>
      <c r="V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3730.63</v>
      </c>
      <c r="W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3731.68</v>
      </c>
      <c r="X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3608.17</v>
      </c>
      <c r="Y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3715.47</v>
      </c>
    </row>
    <row r="402" spans="1:27" x14ac:dyDescent="0.2">
      <c r="A402" s="78">
        <f t="shared" si="17"/>
        <v>42932</v>
      </c>
      <c r="B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3628.68</v>
      </c>
      <c r="C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3587.68</v>
      </c>
      <c r="D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3581.5299999999997</v>
      </c>
      <c r="E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3580.13</v>
      </c>
      <c r="F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3653.39</v>
      </c>
      <c r="G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3678.2</v>
      </c>
      <c r="H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3578.12</v>
      </c>
      <c r="I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3581.42</v>
      </c>
      <c r="J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3878.7799999999997</v>
      </c>
      <c r="K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3689.5499999999997</v>
      </c>
      <c r="L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3607.37</v>
      </c>
      <c r="M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3607.71</v>
      </c>
      <c r="N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3607.79</v>
      </c>
      <c r="O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3607.89</v>
      </c>
      <c r="P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3668.41</v>
      </c>
      <c r="Q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3690.33</v>
      </c>
      <c r="R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3657.81</v>
      </c>
      <c r="S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3689.99</v>
      </c>
      <c r="T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3657.19</v>
      </c>
      <c r="U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3589.2599999999998</v>
      </c>
      <c r="V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3688.3599999999997</v>
      </c>
      <c r="W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3706.85</v>
      </c>
      <c r="X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3609.6</v>
      </c>
      <c r="Y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3657.63</v>
      </c>
    </row>
    <row r="403" spans="1:27" x14ac:dyDescent="0.2">
      <c r="A403" s="78">
        <f t="shared" si="17"/>
        <v>42933</v>
      </c>
      <c r="B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3602.62</v>
      </c>
      <c r="C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3582.95</v>
      </c>
      <c r="D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3587.89</v>
      </c>
      <c r="E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3587.96</v>
      </c>
      <c r="F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3656.37</v>
      </c>
      <c r="G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3699.77</v>
      </c>
      <c r="H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3615.39</v>
      </c>
      <c r="I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3870.3199999999997</v>
      </c>
      <c r="J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3718.83</v>
      </c>
      <c r="K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3627.02</v>
      </c>
      <c r="L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3628.16</v>
      </c>
      <c r="M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3649.08</v>
      </c>
      <c r="N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3628.7799999999997</v>
      </c>
      <c r="O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3630.08</v>
      </c>
      <c r="P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3630.67</v>
      </c>
      <c r="Q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3628.8199999999997</v>
      </c>
      <c r="R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3601</v>
      </c>
      <c r="S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3625.7799999999997</v>
      </c>
      <c r="T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3642.0099999999998</v>
      </c>
      <c r="U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3613.14</v>
      </c>
      <c r="V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3668.3599999999997</v>
      </c>
      <c r="W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3666.2799999999997</v>
      </c>
      <c r="X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3598.49</v>
      </c>
      <c r="Y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3694.6099999999997</v>
      </c>
    </row>
    <row r="404" spans="1:27" x14ac:dyDescent="0.2">
      <c r="A404" s="78">
        <f t="shared" si="17"/>
        <v>42934</v>
      </c>
      <c r="B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3598.68</v>
      </c>
      <c r="C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3582.8399999999997</v>
      </c>
      <c r="D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3577.68</v>
      </c>
      <c r="E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3577.91</v>
      </c>
      <c r="F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3577.89</v>
      </c>
      <c r="G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3615.42</v>
      </c>
      <c r="H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3581.8799999999997</v>
      </c>
      <c r="I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3844.16</v>
      </c>
      <c r="J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3718.6</v>
      </c>
      <c r="K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3625.83</v>
      </c>
      <c r="L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3679.2799999999997</v>
      </c>
      <c r="M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3699.13</v>
      </c>
      <c r="N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3699.02</v>
      </c>
      <c r="O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3699.31</v>
      </c>
      <c r="P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3710.79</v>
      </c>
      <c r="Q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3708.0299999999997</v>
      </c>
      <c r="R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3670.1099999999997</v>
      </c>
      <c r="S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3643.54</v>
      </c>
      <c r="T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3642.56</v>
      </c>
      <c r="U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3636.8999999999996</v>
      </c>
      <c r="V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3769.14</v>
      </c>
      <c r="W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3754.8599999999997</v>
      </c>
      <c r="X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3638.2799999999997</v>
      </c>
      <c r="Y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3758.49</v>
      </c>
    </row>
    <row r="405" spans="1:27" x14ac:dyDescent="0.2">
      <c r="A405" s="78">
        <f t="shared" si="17"/>
        <v>42935</v>
      </c>
      <c r="B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3600.2</v>
      </c>
      <c r="C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3581.72</v>
      </c>
      <c r="D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3576.5699999999997</v>
      </c>
      <c r="E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3577.56</v>
      </c>
      <c r="F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3635.33</v>
      </c>
      <c r="G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3655.83</v>
      </c>
      <c r="H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3579.8399999999997</v>
      </c>
      <c r="I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3785.4399999999996</v>
      </c>
      <c r="J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3612.96</v>
      </c>
      <c r="K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3686.0499999999997</v>
      </c>
      <c r="L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3803.25</v>
      </c>
      <c r="M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3826.18</v>
      </c>
      <c r="N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3826.5699999999997</v>
      </c>
      <c r="O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3828.66</v>
      </c>
      <c r="P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3832.3599999999997</v>
      </c>
      <c r="Q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3832.21</v>
      </c>
      <c r="R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3773.72</v>
      </c>
      <c r="S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3724.1</v>
      </c>
      <c r="T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3685.33</v>
      </c>
      <c r="U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3671.29</v>
      </c>
      <c r="V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3773.9599999999996</v>
      </c>
      <c r="W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3784.5899999999997</v>
      </c>
      <c r="X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3674.98</v>
      </c>
      <c r="Y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3697.08</v>
      </c>
    </row>
    <row r="406" spans="1:27" x14ac:dyDescent="0.2">
      <c r="A406" s="78">
        <f t="shared" si="17"/>
        <v>42936</v>
      </c>
      <c r="B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3601.56</v>
      </c>
      <c r="C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3584.2799999999997</v>
      </c>
      <c r="D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3578.52</v>
      </c>
      <c r="E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3578.83</v>
      </c>
      <c r="F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3588.22</v>
      </c>
      <c r="G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3615.96</v>
      </c>
      <c r="H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3582.12</v>
      </c>
      <c r="I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3753.2299999999996</v>
      </c>
      <c r="J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3602.6299999999997</v>
      </c>
      <c r="K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3730.56</v>
      </c>
      <c r="L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3821.04</v>
      </c>
      <c r="M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3845.47</v>
      </c>
      <c r="N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3826.3999999999996</v>
      </c>
      <c r="O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3846.95</v>
      </c>
      <c r="P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3855.64</v>
      </c>
      <c r="Q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3841.5299999999997</v>
      </c>
      <c r="R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3796.3599999999997</v>
      </c>
      <c r="S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3758.2699999999995</v>
      </c>
      <c r="T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3731.14</v>
      </c>
      <c r="U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3721.29</v>
      </c>
      <c r="V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3841.0499999999997</v>
      </c>
      <c r="W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3832.2</v>
      </c>
      <c r="X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3728.17</v>
      </c>
      <c r="Y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3769.8999999999996</v>
      </c>
    </row>
    <row r="407" spans="1:27" x14ac:dyDescent="0.2">
      <c r="A407" s="78">
        <f t="shared" si="17"/>
        <v>42937</v>
      </c>
      <c r="B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3608.71</v>
      </c>
      <c r="C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3582.79</v>
      </c>
      <c r="D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3578.5299999999997</v>
      </c>
      <c r="E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3579.02</v>
      </c>
      <c r="F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3588.18</v>
      </c>
      <c r="G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3616.0699999999997</v>
      </c>
      <c r="H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3581.19</v>
      </c>
      <c r="I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3753.5</v>
      </c>
      <c r="J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3600.8999999999996</v>
      </c>
      <c r="K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3721.02</v>
      </c>
      <c r="L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3814.0199999999995</v>
      </c>
      <c r="M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3841.6499999999996</v>
      </c>
      <c r="N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3819.75</v>
      </c>
      <c r="O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3837.0299999999997</v>
      </c>
      <c r="P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3844.2299999999996</v>
      </c>
      <c r="Q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3840.91</v>
      </c>
      <c r="R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3795.8599999999997</v>
      </c>
      <c r="S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3759.7799999999997</v>
      </c>
      <c r="T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3723.52</v>
      </c>
      <c r="U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3721.81</v>
      </c>
      <c r="V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3834.66</v>
      </c>
      <c r="W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3844.0599999999995</v>
      </c>
      <c r="X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3735.3599999999997</v>
      </c>
      <c r="Y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3848.8399999999997</v>
      </c>
    </row>
    <row r="408" spans="1:27" x14ac:dyDescent="0.2">
      <c r="A408" s="78">
        <f t="shared" si="17"/>
        <v>42938</v>
      </c>
      <c r="B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3652.04</v>
      </c>
      <c r="C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3605.71</v>
      </c>
      <c r="D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3586.3399999999997</v>
      </c>
      <c r="E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3578.5</v>
      </c>
      <c r="F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3576.72</v>
      </c>
      <c r="G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3548.77</v>
      </c>
      <c r="H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3577.24</v>
      </c>
      <c r="I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3626.7</v>
      </c>
      <c r="J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3603.08</v>
      </c>
      <c r="K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3705.47</v>
      </c>
      <c r="L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3742.72</v>
      </c>
      <c r="M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3778.0699999999997</v>
      </c>
      <c r="N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3743.45</v>
      </c>
      <c r="O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3769.3599999999997</v>
      </c>
      <c r="P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3770.0499999999997</v>
      </c>
      <c r="Q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3762.3099999999995</v>
      </c>
      <c r="R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3764.39</v>
      </c>
      <c r="S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3771.04</v>
      </c>
      <c r="T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3646</v>
      </c>
      <c r="U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3726.63</v>
      </c>
      <c r="V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3825.7999999999997</v>
      </c>
      <c r="W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3814.58</v>
      </c>
      <c r="X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3696.75</v>
      </c>
      <c r="Y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3596.0699999999997</v>
      </c>
    </row>
    <row r="409" spans="1:27" x14ac:dyDescent="0.2">
      <c r="A409" s="78">
        <f t="shared" si="17"/>
        <v>42939</v>
      </c>
      <c r="B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3648.41</v>
      </c>
      <c r="C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3608.9799999999996</v>
      </c>
      <c r="D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3584.06</v>
      </c>
      <c r="E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3574.52</v>
      </c>
      <c r="F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3574.7799999999997</v>
      </c>
      <c r="G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3576.96</v>
      </c>
      <c r="H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3573.64</v>
      </c>
      <c r="I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3584.72</v>
      </c>
      <c r="J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3588.29</v>
      </c>
      <c r="K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3618.6499999999996</v>
      </c>
      <c r="L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3696.13</v>
      </c>
      <c r="M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3726.0699999999997</v>
      </c>
      <c r="N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3692.8</v>
      </c>
      <c r="O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3718.43</v>
      </c>
      <c r="P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3696.14</v>
      </c>
      <c r="Q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3695.5699999999997</v>
      </c>
      <c r="R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3696.2299999999996</v>
      </c>
      <c r="S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3705.85</v>
      </c>
      <c r="T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3657.77</v>
      </c>
      <c r="U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3728.73</v>
      </c>
      <c r="V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3845</v>
      </c>
      <c r="W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3825.8099999999995</v>
      </c>
      <c r="X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3726.58</v>
      </c>
      <c r="Y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3602.0699999999997</v>
      </c>
    </row>
    <row r="410" spans="1:27" x14ac:dyDescent="0.2">
      <c r="A410" s="78">
        <f t="shared" si="17"/>
        <v>42940</v>
      </c>
      <c r="B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3613.7999999999997</v>
      </c>
      <c r="C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3586.09</v>
      </c>
      <c r="D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3578.16</v>
      </c>
      <c r="E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3575.42</v>
      </c>
      <c r="F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3570.3199999999997</v>
      </c>
      <c r="G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3570.3199999999997</v>
      </c>
      <c r="H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3579.7799999999997</v>
      </c>
      <c r="I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3732.44</v>
      </c>
      <c r="J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3601</v>
      </c>
      <c r="K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3746.0199999999995</v>
      </c>
      <c r="L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3822.9399999999996</v>
      </c>
      <c r="M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3873.1699999999996</v>
      </c>
      <c r="N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3843.3999999999996</v>
      </c>
      <c r="O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3869.3999999999996</v>
      </c>
      <c r="P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3837.16</v>
      </c>
      <c r="Q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3864.8399999999997</v>
      </c>
      <c r="R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3796.74</v>
      </c>
      <c r="S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3761.8999999999996</v>
      </c>
      <c r="T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3718.41</v>
      </c>
      <c r="U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3685.37</v>
      </c>
      <c r="V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3794.66</v>
      </c>
      <c r="W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3770.25</v>
      </c>
      <c r="X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3669.64</v>
      </c>
      <c r="Y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3686.1</v>
      </c>
      <c r="AA410" s="79"/>
    </row>
    <row r="411" spans="1:27" x14ac:dyDescent="0.2">
      <c r="A411" s="78">
        <f t="shared" si="17"/>
        <v>42941</v>
      </c>
      <c r="B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3614.7799999999997</v>
      </c>
      <c r="C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3585.25</v>
      </c>
      <c r="D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3577.7</v>
      </c>
      <c r="E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3575.66</v>
      </c>
      <c r="F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3579.06</v>
      </c>
      <c r="G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3579.62</v>
      </c>
      <c r="H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3581.56</v>
      </c>
      <c r="I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3732.6499999999996</v>
      </c>
      <c r="J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3594.35</v>
      </c>
      <c r="K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3677.91</v>
      </c>
      <c r="L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3755.04</v>
      </c>
      <c r="M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3774.0999999999995</v>
      </c>
      <c r="N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3770.66</v>
      </c>
      <c r="O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3772.22</v>
      </c>
      <c r="P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3771.74</v>
      </c>
      <c r="Q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3774.2599999999998</v>
      </c>
      <c r="R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3747.43</v>
      </c>
      <c r="S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3700.16</v>
      </c>
      <c r="T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3666.73</v>
      </c>
      <c r="U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3688.0299999999997</v>
      </c>
      <c r="V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3792.9799999999996</v>
      </c>
      <c r="W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3791.9399999999996</v>
      </c>
      <c r="X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3690.43</v>
      </c>
      <c r="Y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3717.02</v>
      </c>
    </row>
    <row r="412" spans="1:27" x14ac:dyDescent="0.2">
      <c r="A412" s="78">
        <f t="shared" si="17"/>
        <v>42942</v>
      </c>
      <c r="B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3601.95</v>
      </c>
      <c r="C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3581.42</v>
      </c>
      <c r="D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3579.02</v>
      </c>
      <c r="E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3579.3599999999997</v>
      </c>
      <c r="F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3597.67</v>
      </c>
      <c r="G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3588.21</v>
      </c>
      <c r="H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3580.64</v>
      </c>
      <c r="I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3786.5</v>
      </c>
      <c r="J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3613.47</v>
      </c>
      <c r="K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3634.89</v>
      </c>
      <c r="L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3748.88</v>
      </c>
      <c r="M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3769.7599999999998</v>
      </c>
      <c r="N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3716.18</v>
      </c>
      <c r="O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3735.87</v>
      </c>
      <c r="P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3768.97</v>
      </c>
      <c r="Q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3768.66</v>
      </c>
      <c r="R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3700.52</v>
      </c>
      <c r="S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3641.0299999999997</v>
      </c>
      <c r="T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3615.88</v>
      </c>
      <c r="U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3635.2</v>
      </c>
      <c r="V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3780.68</v>
      </c>
      <c r="W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3759.4399999999996</v>
      </c>
      <c r="X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3627.2599999999998</v>
      </c>
      <c r="Y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3659.0699999999997</v>
      </c>
    </row>
    <row r="413" spans="1:27" x14ac:dyDescent="0.2">
      <c r="A413" s="78">
        <f t="shared" si="17"/>
        <v>42943</v>
      </c>
      <c r="B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3611.93</v>
      </c>
      <c r="C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3584.0699999999997</v>
      </c>
      <c r="D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3580.8199999999997</v>
      </c>
      <c r="E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3579.5499999999997</v>
      </c>
      <c r="F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3636.52</v>
      </c>
      <c r="G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3616.13</v>
      </c>
      <c r="H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3582.14</v>
      </c>
      <c r="I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3786.33</v>
      </c>
      <c r="J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3663.45</v>
      </c>
      <c r="K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3731.6</v>
      </c>
      <c r="L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3802.5199999999995</v>
      </c>
      <c r="M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3864.6299999999997</v>
      </c>
      <c r="N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3830.1499999999996</v>
      </c>
      <c r="O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3845.7699999999995</v>
      </c>
      <c r="P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3853.8999999999996</v>
      </c>
      <c r="Q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3870.24</v>
      </c>
      <c r="R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3781.7</v>
      </c>
      <c r="S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3759.5899999999997</v>
      </c>
      <c r="T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3736.0699999999997</v>
      </c>
      <c r="U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3734.58</v>
      </c>
      <c r="V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3825.45</v>
      </c>
      <c r="W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3837.97</v>
      </c>
      <c r="X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3660.42</v>
      </c>
      <c r="Y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3786.38</v>
      </c>
    </row>
    <row r="414" spans="1:27" x14ac:dyDescent="0.2">
      <c r="A414" s="78">
        <f t="shared" si="17"/>
        <v>42944</v>
      </c>
      <c r="B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3617.75</v>
      </c>
      <c r="C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3585.49</v>
      </c>
      <c r="D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3581.0299999999997</v>
      </c>
      <c r="E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3579.72</v>
      </c>
      <c r="F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3635.49</v>
      </c>
      <c r="G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3615.42</v>
      </c>
      <c r="H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3584.35</v>
      </c>
      <c r="I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3785.8099999999995</v>
      </c>
      <c r="J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3663.38</v>
      </c>
      <c r="K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3734.8799999999997</v>
      </c>
      <c r="L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3807.75</v>
      </c>
      <c r="M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3876.0299999999997</v>
      </c>
      <c r="N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3843.3999999999996</v>
      </c>
      <c r="O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3878.93</v>
      </c>
      <c r="P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3909.8199999999997</v>
      </c>
      <c r="Q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3942.8399999999997</v>
      </c>
      <c r="R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3806.0199999999995</v>
      </c>
      <c r="S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3763.41</v>
      </c>
      <c r="T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3669.0299999999997</v>
      </c>
      <c r="U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3675.88</v>
      </c>
      <c r="V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3825.0599999999995</v>
      </c>
      <c r="W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3788.68</v>
      </c>
      <c r="X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3665.46</v>
      </c>
      <c r="Y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3822.96</v>
      </c>
    </row>
    <row r="415" spans="1:27" x14ac:dyDescent="0.2">
      <c r="A415" s="78">
        <f t="shared" si="17"/>
        <v>42945</v>
      </c>
      <c r="B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3655.89</v>
      </c>
      <c r="C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3601.3599999999997</v>
      </c>
      <c r="D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3587.14</v>
      </c>
      <c r="E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3580.77</v>
      </c>
      <c r="F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3587.83</v>
      </c>
      <c r="G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3642.67</v>
      </c>
      <c r="H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3581.0299999999997</v>
      </c>
      <c r="I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3623.56</v>
      </c>
      <c r="J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3608.3599999999997</v>
      </c>
      <c r="K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3685.75</v>
      </c>
      <c r="L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3756.5499999999997</v>
      </c>
      <c r="M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3794.8999999999996</v>
      </c>
      <c r="N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3791.6899999999996</v>
      </c>
      <c r="O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3794.1099999999997</v>
      </c>
      <c r="P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3791.93</v>
      </c>
      <c r="Q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3792.3899999999994</v>
      </c>
      <c r="R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3783.64</v>
      </c>
      <c r="S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3764.64</v>
      </c>
      <c r="T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3706.1</v>
      </c>
      <c r="U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3709.21</v>
      </c>
      <c r="V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3857.8599999999997</v>
      </c>
      <c r="W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3821.5499999999997</v>
      </c>
      <c r="X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3694.66</v>
      </c>
      <c r="Y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3609.0699999999997</v>
      </c>
    </row>
    <row r="416" spans="1:27" x14ac:dyDescent="0.2">
      <c r="A416" s="78">
        <f t="shared" ref="A416:A417" si="18">A379</f>
        <v>42946</v>
      </c>
      <c r="B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3633.75</v>
      </c>
      <c r="C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3591.44</v>
      </c>
      <c r="D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3578.99</v>
      </c>
      <c r="E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3576.83</v>
      </c>
      <c r="F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3567.45</v>
      </c>
      <c r="G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3642.5499999999997</v>
      </c>
      <c r="H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3567.0099999999998</v>
      </c>
      <c r="I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3574.31</v>
      </c>
      <c r="J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3586.6</v>
      </c>
      <c r="K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3614.1099999999997</v>
      </c>
      <c r="L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3669.64</v>
      </c>
      <c r="M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3670.7599999999998</v>
      </c>
      <c r="N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3672.1099999999997</v>
      </c>
      <c r="O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3672.41</v>
      </c>
      <c r="P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3673.27</v>
      </c>
      <c r="Q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3673.8799999999997</v>
      </c>
      <c r="R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3669.29</v>
      </c>
      <c r="S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3636.52</v>
      </c>
      <c r="T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3668.7599999999998</v>
      </c>
      <c r="U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3681</v>
      </c>
      <c r="V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3831.9799999999996</v>
      </c>
      <c r="W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3808.93</v>
      </c>
      <c r="X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3699.66</v>
      </c>
      <c r="Y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3589.92</v>
      </c>
    </row>
    <row r="417" spans="1:25" x14ac:dyDescent="0.2">
      <c r="A417" s="78">
        <f t="shared" si="18"/>
        <v>42947</v>
      </c>
      <c r="B417" s="13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3603.06</v>
      </c>
      <c r="C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3580.52</v>
      </c>
      <c r="D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3579.0899999999997</v>
      </c>
      <c r="E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3570.4799999999996</v>
      </c>
      <c r="F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3656.02</v>
      </c>
      <c r="G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3655.9399999999996</v>
      </c>
      <c r="H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3553.5699999999997</v>
      </c>
      <c r="I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3820.87</v>
      </c>
      <c r="J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3663.62</v>
      </c>
      <c r="K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3691.5099999999998</v>
      </c>
      <c r="L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3757.3599999999997</v>
      </c>
      <c r="M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3809.17</v>
      </c>
      <c r="N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3786.41</v>
      </c>
      <c r="O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3805.0899999999997</v>
      </c>
      <c r="P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3821.8599999999997</v>
      </c>
      <c r="Q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3833.85</v>
      </c>
      <c r="R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3744.46</v>
      </c>
      <c r="S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3706.22</v>
      </c>
      <c r="T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3640.22</v>
      </c>
      <c r="U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3649.5099999999998</v>
      </c>
      <c r="V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3761.6899999999996</v>
      </c>
      <c r="W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3731.49</v>
      </c>
      <c r="X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3620.6499999999996</v>
      </c>
      <c r="Y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3618.14</v>
      </c>
    </row>
    <row r="418" spans="1:25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86" t="s">
        <v>152</v>
      </c>
    </row>
    <row r="420" spans="1:25" ht="12.75" x14ac:dyDescent="0.2">
      <c r="A420" s="175" t="s">
        <v>48</v>
      </c>
      <c r="B420" s="186" t="s">
        <v>121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8"/>
    </row>
    <row r="421" spans="1:25" ht="12.75" x14ac:dyDescent="0.2">
      <c r="A421" s="176"/>
      <c r="B421" s="189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1"/>
    </row>
    <row r="422" spans="1:25" ht="12.75" x14ac:dyDescent="0.2">
      <c r="A422" s="176"/>
      <c r="B422" s="178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0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5" ht="12.75" x14ac:dyDescent="0.2">
      <c r="A423" s="177"/>
      <c r="B423" s="179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1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5" x14ac:dyDescent="0.2">
      <c r="A424" s="78">
        <f t="shared" ref="A424:A452" si="19">A387</f>
        <v>42917</v>
      </c>
      <c r="B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3583.91</v>
      </c>
      <c r="C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3541.2999999999997</v>
      </c>
      <c r="D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3535.49</v>
      </c>
      <c r="E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3532.52</v>
      </c>
      <c r="F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3591.04</v>
      </c>
      <c r="G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3590.93</v>
      </c>
      <c r="H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3531.88</v>
      </c>
      <c r="I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3535.87</v>
      </c>
      <c r="J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3637.04</v>
      </c>
      <c r="K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3545.0899999999997</v>
      </c>
      <c r="L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3554.96</v>
      </c>
      <c r="M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3555.6499999999996</v>
      </c>
      <c r="N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3555.45</v>
      </c>
      <c r="O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3555.73</v>
      </c>
      <c r="P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3556.99</v>
      </c>
      <c r="Q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3557.74</v>
      </c>
      <c r="R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3556.95</v>
      </c>
      <c r="S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3555.4799999999996</v>
      </c>
      <c r="T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3559.49</v>
      </c>
      <c r="U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3559.42</v>
      </c>
      <c r="V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3602.1099999999997</v>
      </c>
      <c r="W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3647.1</v>
      </c>
      <c r="X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3554.55</v>
      </c>
      <c r="Y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3559.3</v>
      </c>
    </row>
    <row r="425" spans="1:25" x14ac:dyDescent="0.2">
      <c r="A425" s="78">
        <f t="shared" si="19"/>
        <v>42918</v>
      </c>
      <c r="B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3578.0499999999997</v>
      </c>
      <c r="C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3546.0299999999997</v>
      </c>
      <c r="D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3533.99</v>
      </c>
      <c r="E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3580.39</v>
      </c>
      <c r="F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3626.23</v>
      </c>
      <c r="G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3591.0699999999997</v>
      </c>
      <c r="H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3558.4399999999996</v>
      </c>
      <c r="I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3533.97</v>
      </c>
      <c r="J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3730.95</v>
      </c>
      <c r="K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3658.75</v>
      </c>
      <c r="L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3596.24</v>
      </c>
      <c r="M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3577.29</v>
      </c>
      <c r="N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3577.2799999999997</v>
      </c>
      <c r="O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3558.96</v>
      </c>
      <c r="P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3558.99</v>
      </c>
      <c r="Q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3577.21</v>
      </c>
      <c r="R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3576.83</v>
      </c>
      <c r="S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3596.3599999999997</v>
      </c>
      <c r="T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3559.0699999999997</v>
      </c>
      <c r="U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3548.8999999999996</v>
      </c>
      <c r="V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3690.54</v>
      </c>
      <c r="W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3698.08</v>
      </c>
      <c r="X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3559.96</v>
      </c>
      <c r="Y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3577.67</v>
      </c>
    </row>
    <row r="426" spans="1:25" x14ac:dyDescent="0.2">
      <c r="A426" s="78">
        <f t="shared" si="19"/>
        <v>42919</v>
      </c>
      <c r="B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3548.7999999999997</v>
      </c>
      <c r="C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3533.8599999999997</v>
      </c>
      <c r="D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3539.73</v>
      </c>
      <c r="E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3604.39</v>
      </c>
      <c r="F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3667.89</v>
      </c>
      <c r="G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3645.2599999999998</v>
      </c>
      <c r="H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3565.23</v>
      </c>
      <c r="I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3726.38</v>
      </c>
      <c r="J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3591.19</v>
      </c>
      <c r="K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3564.88</v>
      </c>
      <c r="L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3640.7599999999998</v>
      </c>
      <c r="M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3642.22</v>
      </c>
      <c r="N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3642.3399999999997</v>
      </c>
      <c r="O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3644.58</v>
      </c>
      <c r="P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3588.21</v>
      </c>
      <c r="Q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3558.08</v>
      </c>
      <c r="R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3559.73</v>
      </c>
      <c r="S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3553.17</v>
      </c>
      <c r="T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3575.6</v>
      </c>
      <c r="U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3547.93</v>
      </c>
      <c r="V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3640.41</v>
      </c>
      <c r="W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3647.59</v>
      </c>
      <c r="X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3555.06</v>
      </c>
      <c r="Y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3612.02</v>
      </c>
    </row>
    <row r="427" spans="1:25" x14ac:dyDescent="0.2">
      <c r="A427" s="78">
        <f t="shared" si="19"/>
        <v>42920</v>
      </c>
      <c r="B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3541.17</v>
      </c>
      <c r="C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3523.24</v>
      </c>
      <c r="D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3523.02</v>
      </c>
      <c r="E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3584.66</v>
      </c>
      <c r="F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3584.3199999999997</v>
      </c>
      <c r="G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3584.1099999999997</v>
      </c>
      <c r="H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3533.27</v>
      </c>
      <c r="I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3747.89</v>
      </c>
      <c r="J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3609.77</v>
      </c>
      <c r="K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3555.81</v>
      </c>
      <c r="L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3555.8799999999997</v>
      </c>
      <c r="M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3555.62</v>
      </c>
      <c r="N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3555.68</v>
      </c>
      <c r="O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3557.98</v>
      </c>
      <c r="P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3587.92</v>
      </c>
      <c r="Q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3557.2999999999997</v>
      </c>
      <c r="R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3557.6499999999996</v>
      </c>
      <c r="S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3549.8599999999997</v>
      </c>
      <c r="T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3534.0499999999997</v>
      </c>
      <c r="U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3547.73</v>
      </c>
      <c r="V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3647.92</v>
      </c>
      <c r="W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3652.7999999999997</v>
      </c>
      <c r="X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3560.99</v>
      </c>
      <c r="Y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3637.12</v>
      </c>
    </row>
    <row r="428" spans="1:25" x14ac:dyDescent="0.2">
      <c r="A428" s="78">
        <f t="shared" si="19"/>
        <v>42921</v>
      </c>
      <c r="B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3546.87</v>
      </c>
      <c r="C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3533.49</v>
      </c>
      <c r="D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3532.5299999999997</v>
      </c>
      <c r="E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3531.85</v>
      </c>
      <c r="F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3584.6</v>
      </c>
      <c r="G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3603.3599999999997</v>
      </c>
      <c r="H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3533.37</v>
      </c>
      <c r="I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3726.5</v>
      </c>
      <c r="J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3553.24</v>
      </c>
      <c r="K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3590.83</v>
      </c>
      <c r="L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3677.1299999999997</v>
      </c>
      <c r="M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3715.25</v>
      </c>
      <c r="N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3715.34</v>
      </c>
      <c r="O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3722.73</v>
      </c>
      <c r="P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3723.71</v>
      </c>
      <c r="Q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3724.68</v>
      </c>
      <c r="R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3664.95</v>
      </c>
      <c r="S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3623.47</v>
      </c>
      <c r="T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3620.38</v>
      </c>
      <c r="U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3568.93</v>
      </c>
      <c r="V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3680.2</v>
      </c>
      <c r="W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3740.16</v>
      </c>
      <c r="X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3644.68</v>
      </c>
      <c r="Y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3676.5499999999997</v>
      </c>
    </row>
    <row r="429" spans="1:25" x14ac:dyDescent="0.2">
      <c r="A429" s="78">
        <f t="shared" si="19"/>
        <v>42922</v>
      </c>
      <c r="B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3537.46</v>
      </c>
      <c r="C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3532.12</v>
      </c>
      <c r="D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3526.2799999999997</v>
      </c>
      <c r="E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3522.94</v>
      </c>
      <c r="F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3584.68</v>
      </c>
      <c r="G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3566.0099999999998</v>
      </c>
      <c r="H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3532.42</v>
      </c>
      <c r="I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3676.62</v>
      </c>
      <c r="J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3553.5299999999997</v>
      </c>
      <c r="K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3592.23</v>
      </c>
      <c r="L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3594.27</v>
      </c>
      <c r="M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3594.1499999999996</v>
      </c>
      <c r="N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3592.83</v>
      </c>
      <c r="O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3597.54</v>
      </c>
      <c r="P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3599.6099999999997</v>
      </c>
      <c r="Q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3600.5699999999997</v>
      </c>
      <c r="R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3592.85</v>
      </c>
      <c r="S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3565.12</v>
      </c>
      <c r="T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3563.16</v>
      </c>
      <c r="U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3569.13</v>
      </c>
      <c r="V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3684.64</v>
      </c>
      <c r="W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3704.7999999999997</v>
      </c>
      <c r="X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3610.71</v>
      </c>
      <c r="Y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3676.3999999999996</v>
      </c>
    </row>
    <row r="430" spans="1:25" x14ac:dyDescent="0.2">
      <c r="A430" s="78">
        <f t="shared" si="19"/>
        <v>42923</v>
      </c>
      <c r="B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3541.4399999999996</v>
      </c>
      <c r="C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3531.0699999999997</v>
      </c>
      <c r="D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3525.85</v>
      </c>
      <c r="E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3523</v>
      </c>
      <c r="F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3523.09</v>
      </c>
      <c r="G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3531.54</v>
      </c>
      <c r="H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3532.96</v>
      </c>
      <c r="I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3696.43</v>
      </c>
      <c r="J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3563.83</v>
      </c>
      <c r="K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3562.6499999999996</v>
      </c>
      <c r="L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3613.3399999999997</v>
      </c>
      <c r="M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3614.34</v>
      </c>
      <c r="N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3596.23</v>
      </c>
      <c r="O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3597.7999999999997</v>
      </c>
      <c r="P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3598.5299999999997</v>
      </c>
      <c r="Q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3589.75</v>
      </c>
      <c r="R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3582.8999999999996</v>
      </c>
      <c r="S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3559.77</v>
      </c>
      <c r="T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3556.23</v>
      </c>
      <c r="U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3574.95</v>
      </c>
      <c r="V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3654.7799999999997</v>
      </c>
      <c r="W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3679.63</v>
      </c>
      <c r="X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3569.1899999999996</v>
      </c>
      <c r="Y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3606.87</v>
      </c>
    </row>
    <row r="431" spans="1:25" x14ac:dyDescent="0.2">
      <c r="A431" s="78">
        <f t="shared" si="19"/>
        <v>42924</v>
      </c>
      <c r="B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3561.79</v>
      </c>
      <c r="C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3547.6899999999996</v>
      </c>
      <c r="D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3533.2599999999998</v>
      </c>
      <c r="E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3530.47</v>
      </c>
      <c r="F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3529.67</v>
      </c>
      <c r="G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3531.98</v>
      </c>
      <c r="H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3534.52</v>
      </c>
      <c r="I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3539.3199999999997</v>
      </c>
      <c r="J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3577.35</v>
      </c>
      <c r="K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3554.64</v>
      </c>
      <c r="L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3570.79</v>
      </c>
      <c r="M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3572.95</v>
      </c>
      <c r="N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3571.44</v>
      </c>
      <c r="O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3569.75</v>
      </c>
      <c r="P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3569.71</v>
      </c>
      <c r="Q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3555.4399999999996</v>
      </c>
      <c r="R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3555.3999999999996</v>
      </c>
      <c r="S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3554.7799999999997</v>
      </c>
      <c r="T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3554.3599999999997</v>
      </c>
      <c r="U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3554.45</v>
      </c>
      <c r="V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3680.31</v>
      </c>
      <c r="W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3692.7599999999998</v>
      </c>
      <c r="X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3580.0699999999997</v>
      </c>
      <c r="Y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3550.0299999999997</v>
      </c>
    </row>
    <row r="432" spans="1:25" x14ac:dyDescent="0.2">
      <c r="A432" s="78">
        <f t="shared" si="19"/>
        <v>42925</v>
      </c>
      <c r="B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3599.22</v>
      </c>
      <c r="C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3548.1499999999996</v>
      </c>
      <c r="D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3533.35</v>
      </c>
      <c r="E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3531.85</v>
      </c>
      <c r="F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3531.14</v>
      </c>
      <c r="G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3531.17</v>
      </c>
      <c r="H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3528.29</v>
      </c>
      <c r="I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3526.14</v>
      </c>
      <c r="J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3577.2799999999997</v>
      </c>
      <c r="K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3545.02</v>
      </c>
      <c r="L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3551.55</v>
      </c>
      <c r="M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3552.5699999999997</v>
      </c>
      <c r="N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3552.5099999999998</v>
      </c>
      <c r="O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3552.4799999999996</v>
      </c>
      <c r="P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3552.46</v>
      </c>
      <c r="Q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3552.31</v>
      </c>
      <c r="R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3552.0499999999997</v>
      </c>
      <c r="S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3551.85</v>
      </c>
      <c r="T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3545.24</v>
      </c>
      <c r="U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3548.23</v>
      </c>
      <c r="V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3639.63</v>
      </c>
      <c r="W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3653.58</v>
      </c>
      <c r="X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3563.52</v>
      </c>
      <c r="Y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3541.41</v>
      </c>
    </row>
    <row r="433" spans="1:27" x14ac:dyDescent="0.2">
      <c r="A433" s="78">
        <f t="shared" si="19"/>
        <v>42926</v>
      </c>
      <c r="B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3552.37</v>
      </c>
      <c r="C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3536.1299999999997</v>
      </c>
      <c r="D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3532.39</v>
      </c>
      <c r="E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3529.6</v>
      </c>
      <c r="F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3530.71</v>
      </c>
      <c r="G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3532.99</v>
      </c>
      <c r="H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3533.71</v>
      </c>
      <c r="I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3783.24</v>
      </c>
      <c r="J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3564.23</v>
      </c>
      <c r="K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3561.85</v>
      </c>
      <c r="L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3570.77</v>
      </c>
      <c r="M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3571.04</v>
      </c>
      <c r="N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3570.54</v>
      </c>
      <c r="O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3571.2</v>
      </c>
      <c r="P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3571.18</v>
      </c>
      <c r="Q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3571.3</v>
      </c>
      <c r="R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3568.97</v>
      </c>
      <c r="S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3559.6</v>
      </c>
      <c r="T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3555.75</v>
      </c>
      <c r="U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3552.85</v>
      </c>
      <c r="V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3624.93</v>
      </c>
      <c r="W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3647.09</v>
      </c>
      <c r="X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3565.22</v>
      </c>
      <c r="Y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3614.47</v>
      </c>
    </row>
    <row r="434" spans="1:27" x14ac:dyDescent="0.2">
      <c r="A434" s="78">
        <f t="shared" si="19"/>
        <v>42927</v>
      </c>
      <c r="B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3543.73</v>
      </c>
      <c r="C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3499.38</v>
      </c>
      <c r="D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3523.17</v>
      </c>
      <c r="E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3523.21</v>
      </c>
      <c r="F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3566.22</v>
      </c>
      <c r="G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3584.92</v>
      </c>
      <c r="H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3533.89</v>
      </c>
      <c r="I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3782.58</v>
      </c>
      <c r="J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3611.12</v>
      </c>
      <c r="K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3572.58</v>
      </c>
      <c r="L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3582.72</v>
      </c>
      <c r="M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3589.99</v>
      </c>
      <c r="N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3580.98</v>
      </c>
      <c r="O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3573.63</v>
      </c>
      <c r="P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3573.35</v>
      </c>
      <c r="Q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3573.6899999999996</v>
      </c>
      <c r="R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3571.88</v>
      </c>
      <c r="S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3556.49</v>
      </c>
      <c r="T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3554.3799999999997</v>
      </c>
      <c r="U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3558.5499999999997</v>
      </c>
      <c r="V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3647.2599999999998</v>
      </c>
      <c r="W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3656.2599999999998</v>
      </c>
      <c r="X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3567.25</v>
      </c>
      <c r="Y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3622.2999999999997</v>
      </c>
    </row>
    <row r="435" spans="1:27" x14ac:dyDescent="0.2">
      <c r="A435" s="78">
        <f t="shared" si="19"/>
        <v>42928</v>
      </c>
      <c r="B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3536.62</v>
      </c>
      <c r="C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3507.6099999999997</v>
      </c>
      <c r="D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3523.5499999999997</v>
      </c>
      <c r="E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3540.29</v>
      </c>
      <c r="F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3566.7</v>
      </c>
      <c r="G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3624.74</v>
      </c>
      <c r="H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3584.3999999999996</v>
      </c>
      <c r="I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3806.4799999999996</v>
      </c>
      <c r="J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3663.24</v>
      </c>
      <c r="K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3571.25</v>
      </c>
      <c r="L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3571.84</v>
      </c>
      <c r="M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3571.14</v>
      </c>
      <c r="N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3570.91</v>
      </c>
      <c r="O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3571.2599999999998</v>
      </c>
      <c r="P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3571.75</v>
      </c>
      <c r="Q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3572.5099999999998</v>
      </c>
      <c r="R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3570.45</v>
      </c>
      <c r="S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3555.89</v>
      </c>
      <c r="T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3554.04</v>
      </c>
      <c r="U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3558.72</v>
      </c>
      <c r="V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3623.74</v>
      </c>
      <c r="W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3619.83</v>
      </c>
      <c r="X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3564.47</v>
      </c>
      <c r="Y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3595.58</v>
      </c>
    </row>
    <row r="436" spans="1:27" x14ac:dyDescent="0.2">
      <c r="A436" s="78">
        <f t="shared" si="19"/>
        <v>42929</v>
      </c>
      <c r="B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3537.29</v>
      </c>
      <c r="C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3514.6499999999996</v>
      </c>
      <c r="D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3523.37</v>
      </c>
      <c r="E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3539.93</v>
      </c>
      <c r="F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3566.39</v>
      </c>
      <c r="G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3624.75</v>
      </c>
      <c r="H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3547.97</v>
      </c>
      <c r="I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3806.0199999999995</v>
      </c>
      <c r="J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3630.87</v>
      </c>
      <c r="K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3571.91</v>
      </c>
      <c r="L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3589.99</v>
      </c>
      <c r="M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3597.2</v>
      </c>
      <c r="N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3572.6099999999997</v>
      </c>
      <c r="O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3575.67</v>
      </c>
      <c r="P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3575.8599999999997</v>
      </c>
      <c r="Q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3576.1099999999997</v>
      </c>
      <c r="R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3573.67</v>
      </c>
      <c r="S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3556.0699999999997</v>
      </c>
      <c r="T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3561.04</v>
      </c>
      <c r="U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3558.31</v>
      </c>
      <c r="V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3639.02</v>
      </c>
      <c r="W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3635.87</v>
      </c>
      <c r="X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3565.62</v>
      </c>
      <c r="Y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3632.9399999999996</v>
      </c>
    </row>
    <row r="437" spans="1:27" x14ac:dyDescent="0.2">
      <c r="A437" s="78">
        <f t="shared" si="19"/>
        <v>42930</v>
      </c>
      <c r="B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3536.6</v>
      </c>
      <c r="C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3530.06</v>
      </c>
      <c r="D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3529.6499999999996</v>
      </c>
      <c r="E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3540.0699999999997</v>
      </c>
      <c r="F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3585.2599999999998</v>
      </c>
      <c r="G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3604.21</v>
      </c>
      <c r="H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3533.83</v>
      </c>
      <c r="I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3806.0599999999995</v>
      </c>
      <c r="J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3630.87</v>
      </c>
      <c r="K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3574.9399999999996</v>
      </c>
      <c r="L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3575.27</v>
      </c>
      <c r="M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3591</v>
      </c>
      <c r="N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3572.96</v>
      </c>
      <c r="O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3574.92</v>
      </c>
      <c r="P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3575.81</v>
      </c>
      <c r="Q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3576.47</v>
      </c>
      <c r="R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3572.73</v>
      </c>
      <c r="S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3556.66</v>
      </c>
      <c r="T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3548.5299999999997</v>
      </c>
      <c r="U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3559.93</v>
      </c>
      <c r="V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3637.6</v>
      </c>
      <c r="W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3639.2799999999997</v>
      </c>
      <c r="X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3567.46</v>
      </c>
      <c r="Y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3631.67</v>
      </c>
    </row>
    <row r="438" spans="1:27" x14ac:dyDescent="0.2">
      <c r="A438" s="78">
        <f t="shared" si="19"/>
        <v>42931</v>
      </c>
      <c r="B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3564.77</v>
      </c>
      <c r="C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3537.0099999999998</v>
      </c>
      <c r="D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3533.27</v>
      </c>
      <c r="E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3530.83</v>
      </c>
      <c r="F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3580.59</v>
      </c>
      <c r="G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3602.43</v>
      </c>
      <c r="H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3531.33</v>
      </c>
      <c r="I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3541.87</v>
      </c>
      <c r="J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3658.6099999999997</v>
      </c>
      <c r="K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3560.29</v>
      </c>
      <c r="L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3552.2799999999997</v>
      </c>
      <c r="M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3563.13</v>
      </c>
      <c r="N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3563.3799999999997</v>
      </c>
      <c r="O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3564.0499999999997</v>
      </c>
      <c r="P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3564.43</v>
      </c>
      <c r="Q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3563.5499999999997</v>
      </c>
      <c r="R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3563.39</v>
      </c>
      <c r="S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3562.87</v>
      </c>
      <c r="T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3558.95</v>
      </c>
      <c r="U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3542.1299999999997</v>
      </c>
      <c r="V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3674.49</v>
      </c>
      <c r="W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3675.48</v>
      </c>
      <c r="X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3558.79</v>
      </c>
      <c r="Y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3660.16</v>
      </c>
    </row>
    <row r="439" spans="1:27" s="89" customFormat="1" x14ac:dyDescent="0.25">
      <c r="A439" s="78">
        <f t="shared" si="19"/>
        <v>42932</v>
      </c>
      <c r="B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3578.17</v>
      </c>
      <c r="C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3539.43</v>
      </c>
      <c r="D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3533.62</v>
      </c>
      <c r="E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3532.29</v>
      </c>
      <c r="F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3601.52</v>
      </c>
      <c r="G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3624.95</v>
      </c>
      <c r="H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3530.3999999999996</v>
      </c>
      <c r="I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3533.5099999999998</v>
      </c>
      <c r="J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3814.45</v>
      </c>
      <c r="K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3635.67</v>
      </c>
      <c r="L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3558.04</v>
      </c>
      <c r="M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3558.35</v>
      </c>
      <c r="N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3558.43</v>
      </c>
      <c r="O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3558.5299999999997</v>
      </c>
      <c r="P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3615.71</v>
      </c>
      <c r="Q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3636.41</v>
      </c>
      <c r="R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3605.6899999999996</v>
      </c>
      <c r="S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3636.0899999999997</v>
      </c>
      <c r="T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3605.1</v>
      </c>
      <c r="U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3540.93</v>
      </c>
      <c r="V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3634.5499999999997</v>
      </c>
      <c r="W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3652.02</v>
      </c>
      <c r="X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3560.14</v>
      </c>
      <c r="Y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3605.52</v>
      </c>
    </row>
    <row r="440" spans="1:27" x14ac:dyDescent="0.2">
      <c r="A440" s="78">
        <f t="shared" si="19"/>
        <v>42933</v>
      </c>
      <c r="B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3553.5499999999997</v>
      </c>
      <c r="C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3534.96</v>
      </c>
      <c r="D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3539.63</v>
      </c>
      <c r="E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3539.69</v>
      </c>
      <c r="F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3604.33</v>
      </c>
      <c r="G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3645.33</v>
      </c>
      <c r="H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3565.6099999999997</v>
      </c>
      <c r="I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3806.45</v>
      </c>
      <c r="J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3663.3399999999997</v>
      </c>
      <c r="K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3576.6</v>
      </c>
      <c r="L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3577.68</v>
      </c>
      <c r="M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3597.4399999999996</v>
      </c>
      <c r="N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3578.2599999999998</v>
      </c>
      <c r="O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3579.49</v>
      </c>
      <c r="P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3580.04</v>
      </c>
      <c r="Q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3578.2999999999997</v>
      </c>
      <c r="R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3552.0099999999998</v>
      </c>
      <c r="S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3575.42</v>
      </c>
      <c r="T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3590.7599999999998</v>
      </c>
      <c r="U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3563.49</v>
      </c>
      <c r="V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3615.6499999999996</v>
      </c>
      <c r="W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3613.69</v>
      </c>
      <c r="X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3549.65</v>
      </c>
      <c r="Y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3640.46</v>
      </c>
    </row>
    <row r="441" spans="1:27" x14ac:dyDescent="0.2">
      <c r="A441" s="78">
        <f t="shared" si="19"/>
        <v>42934</v>
      </c>
      <c r="B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3549.8199999999997</v>
      </c>
      <c r="C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3534.8599999999997</v>
      </c>
      <c r="D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3529.9799999999996</v>
      </c>
      <c r="E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3530.2</v>
      </c>
      <c r="F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3530.18</v>
      </c>
      <c r="G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3565.63</v>
      </c>
      <c r="H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3533.95</v>
      </c>
      <c r="I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3781.75</v>
      </c>
      <c r="J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3663.12</v>
      </c>
      <c r="K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3575.48</v>
      </c>
      <c r="L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3625.97</v>
      </c>
      <c r="M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3644.72</v>
      </c>
      <c r="N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3644.62</v>
      </c>
      <c r="O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3644.89</v>
      </c>
      <c r="P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3655.74</v>
      </c>
      <c r="Q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3653.13</v>
      </c>
      <c r="R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3617.31</v>
      </c>
      <c r="S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3592.21</v>
      </c>
      <c r="T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3591.2799999999997</v>
      </c>
      <c r="U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3585.93</v>
      </c>
      <c r="V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3710.87</v>
      </c>
      <c r="W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3697.37</v>
      </c>
      <c r="X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3587.24</v>
      </c>
      <c r="Y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3700.81</v>
      </c>
    </row>
    <row r="442" spans="1:27" x14ac:dyDescent="0.2">
      <c r="A442" s="78">
        <f t="shared" si="19"/>
        <v>42935</v>
      </c>
      <c r="B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3551.2599999999998</v>
      </c>
      <c r="C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3533.7999999999997</v>
      </c>
      <c r="D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3528.94</v>
      </c>
      <c r="E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3529.87</v>
      </c>
      <c r="F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3584.45</v>
      </c>
      <c r="G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3603.81</v>
      </c>
      <c r="H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3532.02</v>
      </c>
      <c r="I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3726.27</v>
      </c>
      <c r="J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3563.31</v>
      </c>
      <c r="K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3632.37</v>
      </c>
      <c r="L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3743.1</v>
      </c>
      <c r="M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3764.75</v>
      </c>
      <c r="N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3765.12</v>
      </c>
      <c r="O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3767.1</v>
      </c>
      <c r="P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3770.5999999999995</v>
      </c>
      <c r="Q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3770.45</v>
      </c>
      <c r="R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3715.19</v>
      </c>
      <c r="S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3668.3199999999997</v>
      </c>
      <c r="T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3631.68</v>
      </c>
      <c r="U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3618.42</v>
      </c>
      <c r="V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3715.42</v>
      </c>
      <c r="W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3725.46</v>
      </c>
      <c r="X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3621.91</v>
      </c>
      <c r="Y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3642.79</v>
      </c>
    </row>
    <row r="443" spans="1:27" x14ac:dyDescent="0.2">
      <c r="A443" s="78">
        <f t="shared" si="19"/>
        <v>42936</v>
      </c>
      <c r="B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3552.54</v>
      </c>
      <c r="C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3536.22</v>
      </c>
      <c r="D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3530.7799999999997</v>
      </c>
      <c r="E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3531.0699999999997</v>
      </c>
      <c r="F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3539.95</v>
      </c>
      <c r="G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3566.1499999999996</v>
      </c>
      <c r="H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3534.18</v>
      </c>
      <c r="I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3695.84</v>
      </c>
      <c r="J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3553.56</v>
      </c>
      <c r="K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3674.42</v>
      </c>
      <c r="L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3759.8999999999996</v>
      </c>
      <c r="M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3782.9799999999996</v>
      </c>
      <c r="N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3764.96</v>
      </c>
      <c r="O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3784.38</v>
      </c>
      <c r="P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3792.5899999999997</v>
      </c>
      <c r="Q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3779.2599999999998</v>
      </c>
      <c r="R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3736.58</v>
      </c>
      <c r="S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3700.6</v>
      </c>
      <c r="T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3674.97</v>
      </c>
      <c r="U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3665.66</v>
      </c>
      <c r="V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3778.7999999999997</v>
      </c>
      <c r="W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3770.4399999999996</v>
      </c>
      <c r="X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3672.16</v>
      </c>
      <c r="Y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3711.5899999999997</v>
      </c>
    </row>
    <row r="444" spans="1:27" x14ac:dyDescent="0.2">
      <c r="A444" s="78">
        <f t="shared" si="19"/>
        <v>42937</v>
      </c>
      <c r="B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3559.3</v>
      </c>
      <c r="C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3534.81</v>
      </c>
      <c r="D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3530.79</v>
      </c>
      <c r="E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3531.25</v>
      </c>
      <c r="F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3539.8999999999996</v>
      </c>
      <c r="G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3566.2599999999998</v>
      </c>
      <c r="H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3533.3</v>
      </c>
      <c r="I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3696.09</v>
      </c>
      <c r="J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3551.92</v>
      </c>
      <c r="K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3665.41</v>
      </c>
      <c r="L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3753.2699999999995</v>
      </c>
      <c r="M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3779.37</v>
      </c>
      <c r="N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3758.68</v>
      </c>
      <c r="O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3775.0099999999998</v>
      </c>
      <c r="P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3781.8099999999995</v>
      </c>
      <c r="Q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3778.67</v>
      </c>
      <c r="R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3736.1099999999997</v>
      </c>
      <c r="S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3702.0299999999997</v>
      </c>
      <c r="T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3667.77</v>
      </c>
      <c r="U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3666.1499999999996</v>
      </c>
      <c r="V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3772.7599999999998</v>
      </c>
      <c r="W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3781.6499999999996</v>
      </c>
      <c r="X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3678.95</v>
      </c>
      <c r="Y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3786.16</v>
      </c>
    </row>
    <row r="445" spans="1:27" x14ac:dyDescent="0.2">
      <c r="A445" s="78">
        <f t="shared" si="19"/>
        <v>42938</v>
      </c>
      <c r="B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3600.24</v>
      </c>
      <c r="C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3556.47</v>
      </c>
      <c r="D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3538.17</v>
      </c>
      <c r="E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3530.7599999999998</v>
      </c>
      <c r="F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3529.08</v>
      </c>
      <c r="G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3502.67</v>
      </c>
      <c r="H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3529.5699999999997</v>
      </c>
      <c r="I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3576.29</v>
      </c>
      <c r="J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3553.98</v>
      </c>
      <c r="K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3650.71</v>
      </c>
      <c r="L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3685.91</v>
      </c>
      <c r="M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3719.2999999999997</v>
      </c>
      <c r="N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3686.59</v>
      </c>
      <c r="O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3711.0699999999997</v>
      </c>
      <c r="P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3711.7299999999996</v>
      </c>
      <c r="Q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3704.42</v>
      </c>
      <c r="R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3706.38</v>
      </c>
      <c r="S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3712.67</v>
      </c>
      <c r="T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3594.5299999999997</v>
      </c>
      <c r="U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3670.7</v>
      </c>
      <c r="V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3764.39</v>
      </c>
      <c r="W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3753.7999999999997</v>
      </c>
      <c r="X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3642.47</v>
      </c>
      <c r="Y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3547.3599999999997</v>
      </c>
      <c r="AA445" s="79"/>
    </row>
    <row r="446" spans="1:27" x14ac:dyDescent="0.2">
      <c r="A446" s="78">
        <f t="shared" si="19"/>
        <v>42939</v>
      </c>
      <c r="B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3596.81</v>
      </c>
      <c r="C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3559.5499999999997</v>
      </c>
      <c r="D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3536.0099999999998</v>
      </c>
      <c r="E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3527</v>
      </c>
      <c r="F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3527.25</v>
      </c>
      <c r="G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3529.31</v>
      </c>
      <c r="H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3526.17</v>
      </c>
      <c r="I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3536.63</v>
      </c>
      <c r="J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3540.0099999999998</v>
      </c>
      <c r="K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3568.6899999999996</v>
      </c>
      <c r="L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3641.89</v>
      </c>
      <c r="M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3670.18</v>
      </c>
      <c r="N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3638.75</v>
      </c>
      <c r="O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3662.95</v>
      </c>
      <c r="P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3641.8999999999996</v>
      </c>
      <c r="Q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3641.3599999999997</v>
      </c>
      <c r="R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3641.9799999999996</v>
      </c>
      <c r="S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3651.0699999999997</v>
      </c>
      <c r="T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3605.6499999999996</v>
      </c>
      <c r="U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3672.69</v>
      </c>
      <c r="V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3782.54</v>
      </c>
      <c r="W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3764.3999999999996</v>
      </c>
      <c r="X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3670.66</v>
      </c>
      <c r="Y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3553.02</v>
      </c>
    </row>
    <row r="447" spans="1:27" x14ac:dyDescent="0.2">
      <c r="A447" s="78">
        <f t="shared" si="19"/>
        <v>42940</v>
      </c>
      <c r="B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3564.1099999999997</v>
      </c>
      <c r="C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3537.93</v>
      </c>
      <c r="D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3530.44</v>
      </c>
      <c r="E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3527.85</v>
      </c>
      <c r="F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3523.0299999999997</v>
      </c>
      <c r="G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3523.0299999999997</v>
      </c>
      <c r="H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3531.97</v>
      </c>
      <c r="I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3676.2</v>
      </c>
      <c r="J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3552.0099999999998</v>
      </c>
      <c r="K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3689.0299999999997</v>
      </c>
      <c r="L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3761.6899999999996</v>
      </c>
      <c r="M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3809.1499999999996</v>
      </c>
      <c r="N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3781.0299999999997</v>
      </c>
      <c r="O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3805.5899999999997</v>
      </c>
      <c r="P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3775.13</v>
      </c>
      <c r="Q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3801.2799999999997</v>
      </c>
      <c r="R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3736.9399999999996</v>
      </c>
      <c r="S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3704.02</v>
      </c>
      <c r="T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3662.9399999999996</v>
      </c>
      <c r="U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3631.73</v>
      </c>
      <c r="V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3734.98</v>
      </c>
      <c r="W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3711.91</v>
      </c>
      <c r="X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3616.8599999999997</v>
      </c>
      <c r="Y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3632.41</v>
      </c>
    </row>
    <row r="448" spans="1:27" x14ac:dyDescent="0.2">
      <c r="A448" s="78">
        <f t="shared" si="19"/>
        <v>42941</v>
      </c>
      <c r="B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3565.04</v>
      </c>
      <c r="C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3537.13</v>
      </c>
      <c r="D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3530.0099999999998</v>
      </c>
      <c r="E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3528.08</v>
      </c>
      <c r="F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3531.29</v>
      </c>
      <c r="G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3531.81</v>
      </c>
      <c r="H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3533.6499999999996</v>
      </c>
      <c r="I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3676.39</v>
      </c>
      <c r="J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3545.73</v>
      </c>
      <c r="K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3624.68</v>
      </c>
      <c r="L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3697.5499999999997</v>
      </c>
      <c r="M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3715.5499999999997</v>
      </c>
      <c r="N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3712.31</v>
      </c>
      <c r="O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3713.7799999999997</v>
      </c>
      <c r="P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3713.3199999999997</v>
      </c>
      <c r="Q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3715.71</v>
      </c>
      <c r="R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3690.3599999999997</v>
      </c>
      <c r="S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3645.7</v>
      </c>
      <c r="T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3614.1099999999997</v>
      </c>
      <c r="U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3634.23</v>
      </c>
      <c r="V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3733.39</v>
      </c>
      <c r="W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3732.3999999999996</v>
      </c>
      <c r="X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3636.5</v>
      </c>
      <c r="Y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3661.62</v>
      </c>
    </row>
    <row r="449" spans="1:25" x14ac:dyDescent="0.2">
      <c r="A449" s="78">
        <f t="shared" si="19"/>
        <v>42942</v>
      </c>
      <c r="B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3552.92</v>
      </c>
      <c r="C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3533.5099999999998</v>
      </c>
      <c r="D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3531.25</v>
      </c>
      <c r="E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3531.5699999999997</v>
      </c>
      <c r="F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3548.87</v>
      </c>
      <c r="G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3539.93</v>
      </c>
      <c r="H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3532.7799999999997</v>
      </c>
      <c r="I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3727.27</v>
      </c>
      <c r="J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3563.79</v>
      </c>
      <c r="K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3584.0299999999997</v>
      </c>
      <c r="L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3691.73</v>
      </c>
      <c r="M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3711.46</v>
      </c>
      <c r="N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3660.83</v>
      </c>
      <c r="O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3679.43</v>
      </c>
      <c r="P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3710.7</v>
      </c>
      <c r="Q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3710.41</v>
      </c>
      <c r="R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3646.04</v>
      </c>
      <c r="S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3589.83</v>
      </c>
      <c r="T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3566.0699999999997</v>
      </c>
      <c r="U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3584.33</v>
      </c>
      <c r="V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3721.77</v>
      </c>
      <c r="W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3701.7</v>
      </c>
      <c r="X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3576.83</v>
      </c>
      <c r="Y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3606.88</v>
      </c>
    </row>
    <row r="450" spans="1:25" x14ac:dyDescent="0.2">
      <c r="A450" s="78">
        <f t="shared" si="19"/>
        <v>42943</v>
      </c>
      <c r="B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3562.34</v>
      </c>
      <c r="C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3536.02</v>
      </c>
      <c r="D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3532.95</v>
      </c>
      <c r="E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3531.75</v>
      </c>
      <c r="F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3585.5699999999997</v>
      </c>
      <c r="G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3566.31</v>
      </c>
      <c r="H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3534.2</v>
      </c>
      <c r="I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3727.1099999999997</v>
      </c>
      <c r="J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3611.02</v>
      </c>
      <c r="K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3675.3999999999996</v>
      </c>
      <c r="L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3742.3999999999996</v>
      </c>
      <c r="M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3801.08</v>
      </c>
      <c r="N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3768.5</v>
      </c>
      <c r="O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3783.2599999999998</v>
      </c>
      <c r="P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3790.9399999999996</v>
      </c>
      <c r="Q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3806.3799999999997</v>
      </c>
      <c r="R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3722.74</v>
      </c>
      <c r="S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3701.84</v>
      </c>
      <c r="T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3679.62</v>
      </c>
      <c r="U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3678.21</v>
      </c>
      <c r="V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3764.0699999999997</v>
      </c>
      <c r="W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3775.8899999999994</v>
      </c>
      <c r="X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3608.1499999999996</v>
      </c>
      <c r="Y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3727.15</v>
      </c>
    </row>
    <row r="451" spans="1:25" x14ac:dyDescent="0.2">
      <c r="A451" s="78">
        <f t="shared" si="19"/>
        <v>42944</v>
      </c>
      <c r="B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3567.8399999999997</v>
      </c>
      <c r="C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3537.3599999999997</v>
      </c>
      <c r="D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3533.14</v>
      </c>
      <c r="E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3531.91</v>
      </c>
      <c r="F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3584.6</v>
      </c>
      <c r="G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3565.63</v>
      </c>
      <c r="H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3536.2799999999997</v>
      </c>
      <c r="I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3726.62</v>
      </c>
      <c r="J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3610.95</v>
      </c>
      <c r="K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3678.5</v>
      </c>
      <c r="L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3747.3499999999995</v>
      </c>
      <c r="M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3811.8499999999995</v>
      </c>
      <c r="N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3781.0299999999997</v>
      </c>
      <c r="O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3814.5999999999995</v>
      </c>
      <c r="P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3843.7699999999995</v>
      </c>
      <c r="Q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3874.97</v>
      </c>
      <c r="R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3745.71</v>
      </c>
      <c r="S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3705.45</v>
      </c>
      <c r="T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3616.2799999999997</v>
      </c>
      <c r="U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3622.7599999999998</v>
      </c>
      <c r="V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3763.7</v>
      </c>
      <c r="W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3729.33</v>
      </c>
      <c r="X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3612.92</v>
      </c>
      <c r="Y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3761.71</v>
      </c>
    </row>
    <row r="452" spans="1:25" x14ac:dyDescent="0.2">
      <c r="A452" s="78">
        <f t="shared" si="19"/>
        <v>42945</v>
      </c>
      <c r="B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3603.87</v>
      </c>
      <c r="C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3552.3599999999997</v>
      </c>
      <c r="D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3538.92</v>
      </c>
      <c r="E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3532.8999999999996</v>
      </c>
      <c r="F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3539.5699999999997</v>
      </c>
      <c r="G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3591.38</v>
      </c>
      <c r="H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3533.14</v>
      </c>
      <c r="I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3573.33</v>
      </c>
      <c r="J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3558.96</v>
      </c>
      <c r="K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3632.09</v>
      </c>
      <c r="L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3698.98</v>
      </c>
      <c r="M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3735.21</v>
      </c>
      <c r="N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3732.18</v>
      </c>
      <c r="O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3734.45</v>
      </c>
      <c r="P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3732.39</v>
      </c>
      <c r="Q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3732.83</v>
      </c>
      <c r="R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3724.5699999999997</v>
      </c>
      <c r="S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3706.62</v>
      </c>
      <c r="T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3651.31</v>
      </c>
      <c r="U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3654.25</v>
      </c>
      <c r="V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3794.68</v>
      </c>
      <c r="W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3760.3799999999997</v>
      </c>
      <c r="X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3640.5</v>
      </c>
      <c r="Y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3559.64</v>
      </c>
    </row>
    <row r="453" spans="1:25" x14ac:dyDescent="0.2">
      <c r="A453" s="78">
        <f t="shared" ref="A453:A454" si="20">A416</f>
        <v>42946</v>
      </c>
      <c r="B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3582.95</v>
      </c>
      <c r="C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3542.99</v>
      </c>
      <c r="D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3531.2299999999996</v>
      </c>
      <c r="E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3529.18</v>
      </c>
      <c r="F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3520.3199999999997</v>
      </c>
      <c r="G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3591.27</v>
      </c>
      <c r="H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3519.8999999999996</v>
      </c>
      <c r="I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3526.7999999999997</v>
      </c>
      <c r="J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3538.41</v>
      </c>
      <c r="K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3564.3999999999996</v>
      </c>
      <c r="L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3616.8599999999997</v>
      </c>
      <c r="M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3617.92</v>
      </c>
      <c r="N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3619.1899999999996</v>
      </c>
      <c r="O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3619.48</v>
      </c>
      <c r="P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3620.29</v>
      </c>
      <c r="Q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3620.87</v>
      </c>
      <c r="R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3616.5299999999997</v>
      </c>
      <c r="S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3585.5699999999997</v>
      </c>
      <c r="T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3616.0299999999997</v>
      </c>
      <c r="U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3627.6</v>
      </c>
      <c r="V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3770.24</v>
      </c>
      <c r="W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3748.46</v>
      </c>
      <c r="X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3645.22</v>
      </c>
      <c r="Y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3541.5499999999997</v>
      </c>
    </row>
    <row r="454" spans="1:25" x14ac:dyDescent="0.2">
      <c r="A454" s="78">
        <f t="shared" si="20"/>
        <v>42947</v>
      </c>
      <c r="B454" s="13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3553.96</v>
      </c>
      <c r="C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3532.66</v>
      </c>
      <c r="D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3531.31</v>
      </c>
      <c r="E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3523.18</v>
      </c>
      <c r="F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3604</v>
      </c>
      <c r="G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3603.92</v>
      </c>
      <c r="H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3507.2</v>
      </c>
      <c r="I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3759.74</v>
      </c>
      <c r="J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3611.17</v>
      </c>
      <c r="K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3637.5299999999997</v>
      </c>
      <c r="L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3699.74</v>
      </c>
      <c r="M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3748.6899999999996</v>
      </c>
      <c r="N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3727.18</v>
      </c>
      <c r="O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3744.83</v>
      </c>
      <c r="P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3760.68</v>
      </c>
      <c r="Q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3772</v>
      </c>
      <c r="R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3687.5499999999997</v>
      </c>
      <c r="S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3651.42</v>
      </c>
      <c r="T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3589.0699999999997</v>
      </c>
      <c r="U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3597.8399999999997</v>
      </c>
      <c r="V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3703.83</v>
      </c>
      <c r="W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3675.29</v>
      </c>
      <c r="X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3570.58</v>
      </c>
      <c r="Y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3568.21</v>
      </c>
    </row>
    <row r="456" spans="1:25" x14ac:dyDescent="0.25">
      <c r="A456" s="76" t="s">
        <v>148</v>
      </c>
    </row>
    <row r="457" spans="1:25" x14ac:dyDescent="0.25">
      <c r="A457" s="86" t="s">
        <v>149</v>
      </c>
      <c r="B457" s="77"/>
      <c r="C457" s="77"/>
      <c r="D457" s="77"/>
    </row>
    <row r="458" spans="1:25" ht="12.75" x14ac:dyDescent="0.2">
      <c r="A458" s="175" t="s">
        <v>48</v>
      </c>
      <c r="B458" s="186" t="s">
        <v>121</v>
      </c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8"/>
    </row>
    <row r="459" spans="1:25" ht="12.75" x14ac:dyDescent="0.2">
      <c r="A459" s="176"/>
      <c r="B459" s="189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1"/>
    </row>
    <row r="460" spans="1:25" ht="12.75" x14ac:dyDescent="0.2">
      <c r="A460" s="176"/>
      <c r="B460" s="178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0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5" ht="12.75" x14ac:dyDescent="0.2">
      <c r="A461" s="177"/>
      <c r="B461" s="179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1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5" x14ac:dyDescent="0.2">
      <c r="A462" s="78">
        <f>A424</f>
        <v>42917</v>
      </c>
      <c r="B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4169.66</v>
      </c>
      <c r="C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4120.95</v>
      </c>
      <c r="D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4114.3100000000004</v>
      </c>
      <c r="E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4110.92</v>
      </c>
      <c r="F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4177.8</v>
      </c>
      <c r="G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4177.68</v>
      </c>
      <c r="H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4110.1900000000005</v>
      </c>
      <c r="I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4114.75</v>
      </c>
      <c r="J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4230.37</v>
      </c>
      <c r="K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4125.29</v>
      </c>
      <c r="L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4136.57</v>
      </c>
      <c r="M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4137.3600000000006</v>
      </c>
      <c r="N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4137.13</v>
      </c>
      <c r="O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4137.4400000000005</v>
      </c>
      <c r="P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4138.8900000000003</v>
      </c>
      <c r="Q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4139.75</v>
      </c>
      <c r="R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4138.84</v>
      </c>
      <c r="S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4137.16</v>
      </c>
      <c r="T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4141.74</v>
      </c>
      <c r="U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4141.67</v>
      </c>
      <c r="V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4190.46</v>
      </c>
      <c r="W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4241.87</v>
      </c>
      <c r="X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4136.1000000000004</v>
      </c>
      <c r="Y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4141.53</v>
      </c>
    </row>
    <row r="463" spans="1:25" x14ac:dyDescent="0.2">
      <c r="A463" s="78">
        <f>A462+1</f>
        <v>42918</v>
      </c>
      <c r="B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4162.95</v>
      </c>
      <c r="C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4126.3599999999997</v>
      </c>
      <c r="D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4112.6100000000006</v>
      </c>
      <c r="E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4165.63</v>
      </c>
      <c r="F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4218.0200000000004</v>
      </c>
      <c r="G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4177.84</v>
      </c>
      <c r="H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4140.55</v>
      </c>
      <c r="I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4112.58</v>
      </c>
      <c r="J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4337.7</v>
      </c>
      <c r="K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4255.18</v>
      </c>
      <c r="L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4183.74</v>
      </c>
      <c r="M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4162.08</v>
      </c>
      <c r="N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4162.07</v>
      </c>
      <c r="O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4141.1400000000003</v>
      </c>
      <c r="P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4141.17</v>
      </c>
      <c r="Q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4162</v>
      </c>
      <c r="R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4161.5600000000004</v>
      </c>
      <c r="S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4183.88</v>
      </c>
      <c r="T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4141.2700000000004</v>
      </c>
      <c r="U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4129.6499999999996</v>
      </c>
      <c r="V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4291.5200000000004</v>
      </c>
      <c r="W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4300.1399999999994</v>
      </c>
      <c r="X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4142.28</v>
      </c>
      <c r="Y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4162.5200000000004</v>
      </c>
    </row>
    <row r="464" spans="1:25" x14ac:dyDescent="0.2">
      <c r="A464" s="78">
        <f t="shared" ref="A464:A492" si="21">A463+1</f>
        <v>42919</v>
      </c>
      <c r="B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4129.5200000000004</v>
      </c>
      <c r="C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4112.46</v>
      </c>
      <c r="D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4119.16</v>
      </c>
      <c r="E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4193.0600000000004</v>
      </c>
      <c r="F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4265.63</v>
      </c>
      <c r="G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4239.7700000000004</v>
      </c>
      <c r="H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4148.3100000000004</v>
      </c>
      <c r="I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4332.47</v>
      </c>
      <c r="J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4177.9800000000005</v>
      </c>
      <c r="K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4147.91</v>
      </c>
      <c r="L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4234.63</v>
      </c>
      <c r="M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4236.3</v>
      </c>
      <c r="N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4236.43</v>
      </c>
      <c r="O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4238.99</v>
      </c>
      <c r="P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4174.5600000000004</v>
      </c>
      <c r="Q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4140.13</v>
      </c>
      <c r="R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4142.0200000000004</v>
      </c>
      <c r="S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4134.5200000000004</v>
      </c>
      <c r="T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4160.1499999999996</v>
      </c>
      <c r="U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4128.54</v>
      </c>
      <c r="V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4234.2299999999996</v>
      </c>
      <c r="W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4242.43</v>
      </c>
      <c r="X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4136.68</v>
      </c>
      <c r="Y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4201.78</v>
      </c>
    </row>
    <row r="465" spans="1:25" x14ac:dyDescent="0.2">
      <c r="A465" s="78">
        <f t="shared" si="21"/>
        <v>42920</v>
      </c>
      <c r="B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4120.8</v>
      </c>
      <c r="C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4100.3100000000004</v>
      </c>
      <c r="D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4100.0600000000004</v>
      </c>
      <c r="E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4170.5200000000004</v>
      </c>
      <c r="F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4170.12</v>
      </c>
      <c r="G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4169.88</v>
      </c>
      <c r="H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4111.78</v>
      </c>
      <c r="I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4357.0599999999995</v>
      </c>
      <c r="J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4199.2</v>
      </c>
      <c r="K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4137.54</v>
      </c>
      <c r="L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4137.62</v>
      </c>
      <c r="M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4137.32</v>
      </c>
      <c r="N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4137.3900000000003</v>
      </c>
      <c r="O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4140.0200000000004</v>
      </c>
      <c r="P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4174.24</v>
      </c>
      <c r="Q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4139.24</v>
      </c>
      <c r="R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4139.6400000000003</v>
      </c>
      <c r="S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4130.74</v>
      </c>
      <c r="T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4112.67</v>
      </c>
      <c r="U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4128.3</v>
      </c>
      <c r="V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4242.8099999999995</v>
      </c>
      <c r="W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4248.38</v>
      </c>
      <c r="X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4143.46</v>
      </c>
      <c r="Y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4230.47</v>
      </c>
    </row>
    <row r="466" spans="1:25" x14ac:dyDescent="0.2">
      <c r="A466" s="78">
        <f t="shared" si="21"/>
        <v>42921</v>
      </c>
      <c r="B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4127.32</v>
      </c>
      <c r="C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4112.03</v>
      </c>
      <c r="D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4110.9400000000005</v>
      </c>
      <c r="E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4110.1499999999996</v>
      </c>
      <c r="F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4170.4400000000005</v>
      </c>
      <c r="G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4191.88</v>
      </c>
      <c r="H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4111.8999999999996</v>
      </c>
      <c r="I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4332.6100000000006</v>
      </c>
      <c r="J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4134.6000000000004</v>
      </c>
      <c r="K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4177.57</v>
      </c>
      <c r="L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4276.1900000000005</v>
      </c>
      <c r="M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4319.75</v>
      </c>
      <c r="N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4319.8500000000004</v>
      </c>
      <c r="O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4328.3</v>
      </c>
      <c r="P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4329.42</v>
      </c>
      <c r="Q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4330.53</v>
      </c>
      <c r="R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4262.2700000000004</v>
      </c>
      <c r="S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4214.8600000000006</v>
      </c>
      <c r="T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4211.33</v>
      </c>
      <c r="U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4152.53</v>
      </c>
      <c r="V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4279.7</v>
      </c>
      <c r="W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4348.2299999999996</v>
      </c>
      <c r="X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4239.1000000000004</v>
      </c>
      <c r="Y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4275.5200000000004</v>
      </c>
    </row>
    <row r="467" spans="1:25" x14ac:dyDescent="0.2">
      <c r="A467" s="78">
        <f t="shared" si="21"/>
        <v>42922</v>
      </c>
      <c r="B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4116.57</v>
      </c>
      <c r="C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4110.46</v>
      </c>
      <c r="D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4103.79</v>
      </c>
      <c r="E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4099.9800000000005</v>
      </c>
      <c r="F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4170.53</v>
      </c>
      <c r="G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4149.1900000000005</v>
      </c>
      <c r="H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4110.8100000000004</v>
      </c>
      <c r="I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4275.6100000000006</v>
      </c>
      <c r="J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4134.93</v>
      </c>
      <c r="K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4179.16</v>
      </c>
      <c r="L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4181.49</v>
      </c>
      <c r="M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4181.3500000000004</v>
      </c>
      <c r="N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4179.8500000000004</v>
      </c>
      <c r="O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4185.2300000000005</v>
      </c>
      <c r="P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4187.59</v>
      </c>
      <c r="Q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4188.6900000000005</v>
      </c>
      <c r="R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4179.87</v>
      </c>
      <c r="S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4148.18</v>
      </c>
      <c r="T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4145.9400000000005</v>
      </c>
      <c r="U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4152.7700000000004</v>
      </c>
      <c r="V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4284.78</v>
      </c>
      <c r="W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4307.8099999999995</v>
      </c>
      <c r="X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4200.29</v>
      </c>
      <c r="Y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4275.3599999999997</v>
      </c>
    </row>
    <row r="468" spans="1:25" x14ac:dyDescent="0.2">
      <c r="A468" s="78">
        <f t="shared" si="21"/>
        <v>42923</v>
      </c>
      <c r="B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4121.1099999999997</v>
      </c>
      <c r="C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4109.2700000000004</v>
      </c>
      <c r="D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4103.3</v>
      </c>
      <c r="E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4100.04</v>
      </c>
      <c r="F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4100.1499999999996</v>
      </c>
      <c r="G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4109.8</v>
      </c>
      <c r="H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4111.42</v>
      </c>
      <c r="I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4298.24</v>
      </c>
      <c r="J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4146.7</v>
      </c>
      <c r="K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4145.3500000000004</v>
      </c>
      <c r="L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4203.29</v>
      </c>
      <c r="M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4204.43</v>
      </c>
      <c r="N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4183.7300000000005</v>
      </c>
      <c r="O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4185.53</v>
      </c>
      <c r="P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4186.3599999999997</v>
      </c>
      <c r="Q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4176.33</v>
      </c>
      <c r="R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4168.5</v>
      </c>
      <c r="S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4142.07</v>
      </c>
      <c r="T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4138.0200000000004</v>
      </c>
      <c r="U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4159.42</v>
      </c>
      <c r="V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4250.6499999999996</v>
      </c>
      <c r="W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4279.05</v>
      </c>
      <c r="X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4152.83</v>
      </c>
      <c r="Y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4195.8900000000003</v>
      </c>
    </row>
    <row r="469" spans="1:25" x14ac:dyDescent="0.2">
      <c r="A469" s="78">
        <f t="shared" si="21"/>
        <v>42924</v>
      </c>
      <c r="B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4144.37</v>
      </c>
      <c r="C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4128.26</v>
      </c>
      <c r="D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4111.7700000000004</v>
      </c>
      <c r="E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4108.58</v>
      </c>
      <c r="F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4107.66</v>
      </c>
      <c r="G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4110.3</v>
      </c>
      <c r="H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4113.2</v>
      </c>
      <c r="I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4118.7</v>
      </c>
      <c r="J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4162.16</v>
      </c>
      <c r="K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4136.2</v>
      </c>
      <c r="L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4154.66</v>
      </c>
      <c r="M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4157.13</v>
      </c>
      <c r="N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4155.41</v>
      </c>
      <c r="O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4153.4800000000005</v>
      </c>
      <c r="P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4153.43</v>
      </c>
      <c r="Q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4137.12</v>
      </c>
      <c r="R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4137.07</v>
      </c>
      <c r="S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4136.3599999999997</v>
      </c>
      <c r="T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4135.8900000000003</v>
      </c>
      <c r="U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4135.99</v>
      </c>
      <c r="V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4279.82</v>
      </c>
      <c r="W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4294.0599999999995</v>
      </c>
      <c r="X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4165.26</v>
      </c>
      <c r="Y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4130.93</v>
      </c>
    </row>
    <row r="470" spans="1:25" x14ac:dyDescent="0.2">
      <c r="A470" s="78">
        <f t="shared" si="21"/>
        <v>42925</v>
      </c>
      <c r="B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4187.1400000000003</v>
      </c>
      <c r="C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4128.79</v>
      </c>
      <c r="D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4111.87</v>
      </c>
      <c r="E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4110.1499999999996</v>
      </c>
      <c r="F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4109.34</v>
      </c>
      <c r="G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4109.38</v>
      </c>
      <c r="H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4106.09</v>
      </c>
      <c r="I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4103.63</v>
      </c>
      <c r="J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4162.07</v>
      </c>
      <c r="K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4125.21</v>
      </c>
      <c r="L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4132.67</v>
      </c>
      <c r="M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4133.83</v>
      </c>
      <c r="N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4133.7700000000004</v>
      </c>
      <c r="O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4133.7299999999996</v>
      </c>
      <c r="P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4133.71</v>
      </c>
      <c r="Q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4133.53</v>
      </c>
      <c r="R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4133.25</v>
      </c>
      <c r="S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4133.01</v>
      </c>
      <c r="T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4125.46</v>
      </c>
      <c r="U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4128.87</v>
      </c>
      <c r="V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4233.33</v>
      </c>
      <c r="W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4249.28</v>
      </c>
      <c r="X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4146.3500000000004</v>
      </c>
      <c r="Y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4121.08</v>
      </c>
    </row>
    <row r="471" spans="1:25" x14ac:dyDescent="0.2">
      <c r="A471" s="78">
        <f t="shared" si="21"/>
        <v>42926</v>
      </c>
      <c r="B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4133.6100000000006</v>
      </c>
      <c r="C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4115.05</v>
      </c>
      <c r="D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4110.78</v>
      </c>
      <c r="E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4107.59</v>
      </c>
      <c r="F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4108.8600000000006</v>
      </c>
      <c r="G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4111.46</v>
      </c>
      <c r="H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4112.28</v>
      </c>
      <c r="I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4397.46</v>
      </c>
      <c r="J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4147.16</v>
      </c>
      <c r="K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4144.4400000000005</v>
      </c>
      <c r="L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4154.63</v>
      </c>
      <c r="M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4154.95</v>
      </c>
      <c r="N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4154.37</v>
      </c>
      <c r="O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4155.13</v>
      </c>
      <c r="P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4155.1100000000006</v>
      </c>
      <c r="Q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4155.24</v>
      </c>
      <c r="R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4152.58</v>
      </c>
      <c r="S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4141.87</v>
      </c>
      <c r="T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4137.47</v>
      </c>
      <c r="U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4134.16</v>
      </c>
      <c r="V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4216.53</v>
      </c>
      <c r="W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4241.8500000000004</v>
      </c>
      <c r="X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4148.29</v>
      </c>
      <c r="Y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4204.58</v>
      </c>
    </row>
    <row r="472" spans="1:25" x14ac:dyDescent="0.2">
      <c r="A472" s="78">
        <f t="shared" si="21"/>
        <v>42927</v>
      </c>
      <c r="B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4123.7300000000005</v>
      </c>
      <c r="C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4073.05</v>
      </c>
      <c r="D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4100.24</v>
      </c>
      <c r="E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4100.29</v>
      </c>
      <c r="F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4149.4400000000005</v>
      </c>
      <c r="G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4170.8</v>
      </c>
      <c r="H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4112.4800000000005</v>
      </c>
      <c r="I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4396.71</v>
      </c>
      <c r="J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4200.75</v>
      </c>
      <c r="K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4156.7</v>
      </c>
      <c r="L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4168.3</v>
      </c>
      <c r="M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4176.6100000000006</v>
      </c>
      <c r="N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4166.3100000000004</v>
      </c>
      <c r="O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4157.91</v>
      </c>
      <c r="P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4157.59</v>
      </c>
      <c r="Q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4157.97</v>
      </c>
      <c r="R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4155.8999999999996</v>
      </c>
      <c r="S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4138.32</v>
      </c>
      <c r="T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4135.8999999999996</v>
      </c>
      <c r="U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4140.67</v>
      </c>
      <c r="V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4242.05</v>
      </c>
      <c r="W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4252.34</v>
      </c>
      <c r="X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4150.6100000000006</v>
      </c>
      <c r="Y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4213.53</v>
      </c>
    </row>
    <row r="473" spans="1:25" x14ac:dyDescent="0.2">
      <c r="A473" s="78">
        <f t="shared" si="21"/>
        <v>42928</v>
      </c>
      <c r="B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4115.6100000000006</v>
      </c>
      <c r="C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4082.45</v>
      </c>
      <c r="D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4100.67</v>
      </c>
      <c r="E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4119.8100000000004</v>
      </c>
      <c r="F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4149.99</v>
      </c>
      <c r="G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4216.32</v>
      </c>
      <c r="H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4170.22</v>
      </c>
      <c r="I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4424.01</v>
      </c>
      <c r="J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4260.3099999999995</v>
      </c>
      <c r="K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4155.18</v>
      </c>
      <c r="L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4155.8500000000004</v>
      </c>
      <c r="M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4155.0600000000004</v>
      </c>
      <c r="N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4154.8</v>
      </c>
      <c r="O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4155.1900000000005</v>
      </c>
      <c r="P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4155.76</v>
      </c>
      <c r="Q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4156.63</v>
      </c>
      <c r="R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4154.2700000000004</v>
      </c>
      <c r="S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4137.63</v>
      </c>
      <c r="T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4135.51</v>
      </c>
      <c r="U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4140.87</v>
      </c>
      <c r="V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4215.17</v>
      </c>
      <c r="W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4210.7</v>
      </c>
      <c r="X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4147.43</v>
      </c>
      <c r="Y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4182.9800000000005</v>
      </c>
    </row>
    <row r="474" spans="1:25" x14ac:dyDescent="0.2">
      <c r="A474" s="78">
        <f t="shared" si="21"/>
        <v>42929</v>
      </c>
      <c r="B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4116.37</v>
      </c>
      <c r="C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4090.5</v>
      </c>
      <c r="D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4100.46</v>
      </c>
      <c r="E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4119.3999999999996</v>
      </c>
      <c r="F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4149.63</v>
      </c>
      <c r="G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4216.33</v>
      </c>
      <c r="H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4128.58</v>
      </c>
      <c r="I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4423.49</v>
      </c>
      <c r="J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4223.32</v>
      </c>
      <c r="K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4155.9400000000005</v>
      </c>
      <c r="L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4176.6100000000006</v>
      </c>
      <c r="M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4184.84</v>
      </c>
      <c r="N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4156.74</v>
      </c>
      <c r="O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4160.24</v>
      </c>
      <c r="P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4160.45</v>
      </c>
      <c r="Q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4160.74</v>
      </c>
      <c r="R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4157.95</v>
      </c>
      <c r="S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4137.83</v>
      </c>
      <c r="T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4143.51</v>
      </c>
      <c r="U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4140.3999999999996</v>
      </c>
      <c r="V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4232.6400000000003</v>
      </c>
      <c r="W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4229.04</v>
      </c>
      <c r="X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4148.75</v>
      </c>
      <c r="Y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4225.68</v>
      </c>
    </row>
    <row r="475" spans="1:25" x14ac:dyDescent="0.2">
      <c r="A475" s="78">
        <f t="shared" si="21"/>
        <v>42930</v>
      </c>
      <c r="B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4115.58</v>
      </c>
      <c r="C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4108.1100000000006</v>
      </c>
      <c r="D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4107.6400000000003</v>
      </c>
      <c r="E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4119.54</v>
      </c>
      <c r="F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4171.2</v>
      </c>
      <c r="G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4192.8500000000004</v>
      </c>
      <c r="H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4112.42</v>
      </c>
      <c r="I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4423.54</v>
      </c>
      <c r="J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4223.32</v>
      </c>
      <c r="K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4159.3999999999996</v>
      </c>
      <c r="L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4159.78</v>
      </c>
      <c r="M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4177.75</v>
      </c>
      <c r="N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4157.1400000000003</v>
      </c>
      <c r="O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4159.38</v>
      </c>
      <c r="P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4160.3999999999996</v>
      </c>
      <c r="Q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4161.1500000000005</v>
      </c>
      <c r="R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4156.88</v>
      </c>
      <c r="S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4138.5200000000004</v>
      </c>
      <c r="T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4129.22</v>
      </c>
      <c r="U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4142.25</v>
      </c>
      <c r="V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4231.0200000000004</v>
      </c>
      <c r="W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4232.93</v>
      </c>
      <c r="X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4150.8500000000004</v>
      </c>
      <c r="Y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4224.24</v>
      </c>
    </row>
    <row r="476" spans="1:25" x14ac:dyDescent="0.2">
      <c r="A476" s="78">
        <f t="shared" si="21"/>
        <v>42931</v>
      </c>
      <c r="B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4147.78</v>
      </c>
      <c r="C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4116.0600000000004</v>
      </c>
      <c r="D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4111.78</v>
      </c>
      <c r="E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4108.99</v>
      </c>
      <c r="F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4165.8600000000006</v>
      </c>
      <c r="G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4190.82</v>
      </c>
      <c r="H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4109.57</v>
      </c>
      <c r="I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4121.6100000000006</v>
      </c>
      <c r="J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4255.0200000000004</v>
      </c>
      <c r="K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4142.66</v>
      </c>
      <c r="L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4133.51</v>
      </c>
      <c r="M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4145.9000000000005</v>
      </c>
      <c r="N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4146.1900000000005</v>
      </c>
      <c r="O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4146.96</v>
      </c>
      <c r="P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4147.38</v>
      </c>
      <c r="Q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4146.3900000000003</v>
      </c>
      <c r="R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4146.2</v>
      </c>
      <c r="S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4145.6000000000004</v>
      </c>
      <c r="T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4141.13</v>
      </c>
      <c r="U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4121.8999999999996</v>
      </c>
      <c r="V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4273.17</v>
      </c>
      <c r="W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4274.3</v>
      </c>
      <c r="X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4140.9400000000005</v>
      </c>
      <c r="Y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4256.8</v>
      </c>
    </row>
    <row r="477" spans="1:25" x14ac:dyDescent="0.2">
      <c r="A477" s="78">
        <f t="shared" si="21"/>
        <v>42932</v>
      </c>
      <c r="B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4163.09</v>
      </c>
      <c r="C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4118.82</v>
      </c>
      <c r="D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4112.18</v>
      </c>
      <c r="E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4110.66</v>
      </c>
      <c r="F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4189.7700000000004</v>
      </c>
      <c r="G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4216.55</v>
      </c>
      <c r="H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4108.5</v>
      </c>
      <c r="I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4112.0600000000004</v>
      </c>
      <c r="J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4433.13</v>
      </c>
      <c r="K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4228.8099999999995</v>
      </c>
      <c r="L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4140.09</v>
      </c>
      <c r="M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4140.45</v>
      </c>
      <c r="N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4140.53</v>
      </c>
      <c r="O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4140.6499999999996</v>
      </c>
      <c r="P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4205.99</v>
      </c>
      <c r="Q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4229.66</v>
      </c>
      <c r="R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4194.54</v>
      </c>
      <c r="S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4229.28</v>
      </c>
      <c r="T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4193.87</v>
      </c>
      <c r="U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4120.53</v>
      </c>
      <c r="V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4227.53</v>
      </c>
      <c r="W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4247.5</v>
      </c>
      <c r="X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4142.49</v>
      </c>
      <c r="Y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4194.34</v>
      </c>
    </row>
    <row r="478" spans="1:25" x14ac:dyDescent="0.2">
      <c r="A478" s="78">
        <f t="shared" si="21"/>
        <v>42933</v>
      </c>
      <c r="B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4134.95</v>
      </c>
      <c r="C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4113.72</v>
      </c>
      <c r="D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4119.05</v>
      </c>
      <c r="E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4119.12</v>
      </c>
      <c r="F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4192.99</v>
      </c>
      <c r="G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4239.8500000000004</v>
      </c>
      <c r="H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4148.74</v>
      </c>
      <c r="I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4423.99</v>
      </c>
      <c r="J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4260.43</v>
      </c>
      <c r="K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4161.3</v>
      </c>
      <c r="L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4162.53</v>
      </c>
      <c r="M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4185.1099999999997</v>
      </c>
      <c r="N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4163.1900000000005</v>
      </c>
      <c r="O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4164.6000000000004</v>
      </c>
      <c r="P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4165.2300000000005</v>
      </c>
      <c r="Q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4163.24</v>
      </c>
      <c r="R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4133.2</v>
      </c>
      <c r="S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4159.95</v>
      </c>
      <c r="T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4177.4799999999996</v>
      </c>
      <c r="U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4146.3100000000004</v>
      </c>
      <c r="V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4205.93</v>
      </c>
      <c r="W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4203.6900000000005</v>
      </c>
      <c r="X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4130.49</v>
      </c>
      <c r="Y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4234.28</v>
      </c>
    </row>
    <row r="479" spans="1:25" x14ac:dyDescent="0.2">
      <c r="A479" s="78">
        <f t="shared" si="21"/>
        <v>42934</v>
      </c>
      <c r="B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4130.6900000000005</v>
      </c>
      <c r="C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4113.59</v>
      </c>
      <c r="D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4108.0200000000004</v>
      </c>
      <c r="E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4108.2700000000004</v>
      </c>
      <c r="F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4108.25</v>
      </c>
      <c r="G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4148.7700000000004</v>
      </c>
      <c r="H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4112.5600000000004</v>
      </c>
      <c r="I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4395.75</v>
      </c>
      <c r="J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4260.18</v>
      </c>
      <c r="K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4160.0200000000004</v>
      </c>
      <c r="L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4217.7299999999996</v>
      </c>
      <c r="M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4239.1499999999996</v>
      </c>
      <c r="N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4239.04</v>
      </c>
      <c r="O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4239.3500000000004</v>
      </c>
      <c r="P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4251.74</v>
      </c>
      <c r="Q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4248.7700000000004</v>
      </c>
      <c r="R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4207.82</v>
      </c>
      <c r="S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4179.1400000000003</v>
      </c>
      <c r="T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4178.08</v>
      </c>
      <c r="U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4171.96</v>
      </c>
      <c r="V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4314.75</v>
      </c>
      <c r="W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4299.33</v>
      </c>
      <c r="X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4173.46</v>
      </c>
      <c r="Y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4303.25</v>
      </c>
    </row>
    <row r="480" spans="1:25" x14ac:dyDescent="0.2">
      <c r="A480" s="78">
        <f t="shared" si="21"/>
        <v>42935</v>
      </c>
      <c r="B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4132.34</v>
      </c>
      <c r="C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4112.38</v>
      </c>
      <c r="D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4106.83</v>
      </c>
      <c r="E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4107.9000000000005</v>
      </c>
      <c r="F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4170.2700000000004</v>
      </c>
      <c r="G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4192.3999999999996</v>
      </c>
      <c r="H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4110.3500000000004</v>
      </c>
      <c r="I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4332.3500000000004</v>
      </c>
      <c r="J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4146.1100000000006</v>
      </c>
      <c r="K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4225.04</v>
      </c>
      <c r="L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4351.58</v>
      </c>
      <c r="M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4376.33</v>
      </c>
      <c r="N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4376.75</v>
      </c>
      <c r="O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4379.01</v>
      </c>
      <c r="P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4383.01</v>
      </c>
      <c r="Q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4382.8500000000004</v>
      </c>
      <c r="R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4319.6900000000005</v>
      </c>
      <c r="S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4266.12</v>
      </c>
      <c r="T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4224.25</v>
      </c>
      <c r="U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4209.09</v>
      </c>
      <c r="V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4319.95</v>
      </c>
      <c r="W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4331.43</v>
      </c>
      <c r="X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4213.08</v>
      </c>
      <c r="Y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4236.95</v>
      </c>
    </row>
    <row r="481" spans="1:25" x14ac:dyDescent="0.2">
      <c r="A481" s="78">
        <f t="shared" si="21"/>
        <v>42936</v>
      </c>
      <c r="B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4133.8100000000004</v>
      </c>
      <c r="C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4115.1499999999996</v>
      </c>
      <c r="D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4108.93</v>
      </c>
      <c r="E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4109.2700000000004</v>
      </c>
      <c r="F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4119.41</v>
      </c>
      <c r="G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4149.3500000000004</v>
      </c>
      <c r="H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4112.82</v>
      </c>
      <c r="I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4297.57</v>
      </c>
      <c r="J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4134.97</v>
      </c>
      <c r="K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4273.09</v>
      </c>
      <c r="L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4370.79</v>
      </c>
      <c r="M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4397.16</v>
      </c>
      <c r="N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4376.57</v>
      </c>
      <c r="O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4398.76</v>
      </c>
      <c r="P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4408.1399999999994</v>
      </c>
      <c r="Q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4392.91</v>
      </c>
      <c r="R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4344.13</v>
      </c>
      <c r="S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4303.01</v>
      </c>
      <c r="T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4273.72</v>
      </c>
      <c r="U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4263.08</v>
      </c>
      <c r="V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4392.3900000000003</v>
      </c>
      <c r="W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4382.83</v>
      </c>
      <c r="X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4270.51</v>
      </c>
      <c r="Y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4315.57</v>
      </c>
    </row>
    <row r="482" spans="1:25" x14ac:dyDescent="0.2">
      <c r="A482" s="78">
        <f t="shared" si="21"/>
        <v>42937</v>
      </c>
      <c r="B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4141.53</v>
      </c>
      <c r="C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4113.54</v>
      </c>
      <c r="D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4108.9400000000005</v>
      </c>
      <c r="E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4109.47</v>
      </c>
      <c r="F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4119.3599999999997</v>
      </c>
      <c r="G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4149.4800000000005</v>
      </c>
      <c r="H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4111.8100000000004</v>
      </c>
      <c r="I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4297.8600000000006</v>
      </c>
      <c r="J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4133.1000000000004</v>
      </c>
      <c r="K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4262.79</v>
      </c>
      <c r="L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4363.2</v>
      </c>
      <c r="M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4393.03</v>
      </c>
      <c r="N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4369.3899999999994</v>
      </c>
      <c r="O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4388.05</v>
      </c>
      <c r="P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4395.82</v>
      </c>
      <c r="Q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4392.24</v>
      </c>
      <c r="R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4343.6000000000004</v>
      </c>
      <c r="S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4304.6399999999994</v>
      </c>
      <c r="T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4265.49</v>
      </c>
      <c r="U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4263.6400000000003</v>
      </c>
      <c r="V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4385.49</v>
      </c>
      <c r="W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4395.6400000000003</v>
      </c>
      <c r="X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4278.2700000000004</v>
      </c>
      <c r="Y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4400.79</v>
      </c>
    </row>
    <row r="483" spans="1:25" x14ac:dyDescent="0.2">
      <c r="A483" s="78">
        <f t="shared" si="21"/>
        <v>42938</v>
      </c>
      <c r="B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4188.32</v>
      </c>
      <c r="C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4138.29</v>
      </c>
      <c r="D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4117.38</v>
      </c>
      <c r="E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4108.91</v>
      </c>
      <c r="F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4106.99</v>
      </c>
      <c r="G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4076.81</v>
      </c>
      <c r="H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4107.55</v>
      </c>
      <c r="I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4160.95</v>
      </c>
      <c r="J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4135.45</v>
      </c>
      <c r="K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4246</v>
      </c>
      <c r="L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4286.22</v>
      </c>
      <c r="M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4324.3899999999994</v>
      </c>
      <c r="N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4287.01</v>
      </c>
      <c r="O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4314.9799999999996</v>
      </c>
      <c r="P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4315.7299999999996</v>
      </c>
      <c r="Q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4307.37</v>
      </c>
      <c r="R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4309.6099999999997</v>
      </c>
      <c r="S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4316.8</v>
      </c>
      <c r="T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4181.79</v>
      </c>
      <c r="U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4268.8500000000004</v>
      </c>
      <c r="V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4375.92</v>
      </c>
      <c r="W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4363.8099999999995</v>
      </c>
      <c r="X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4236.58</v>
      </c>
      <c r="Y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4127.88</v>
      </c>
    </row>
    <row r="484" spans="1:25" x14ac:dyDescent="0.2">
      <c r="A484" s="78">
        <f t="shared" si="21"/>
        <v>42939</v>
      </c>
      <c r="B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4184.3900000000003</v>
      </c>
      <c r="C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4141.82</v>
      </c>
      <c r="D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4114.91</v>
      </c>
      <c r="E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4104.6099999999997</v>
      </c>
      <c r="F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4104.8999999999996</v>
      </c>
      <c r="G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4107.25</v>
      </c>
      <c r="H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4103.66</v>
      </c>
      <c r="I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4115.62</v>
      </c>
      <c r="J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4119.4800000000005</v>
      </c>
      <c r="K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4152.25</v>
      </c>
      <c r="L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4235.91</v>
      </c>
      <c r="M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4268.25</v>
      </c>
      <c r="N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4232.32</v>
      </c>
      <c r="O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4259.99</v>
      </c>
      <c r="P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4235.92</v>
      </c>
      <c r="Q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4235.3099999999995</v>
      </c>
      <c r="R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4236.0200000000004</v>
      </c>
      <c r="S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4246.41</v>
      </c>
      <c r="T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4194.49</v>
      </c>
      <c r="U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4271.1100000000006</v>
      </c>
      <c r="V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4396.66</v>
      </c>
      <c r="W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4375.93</v>
      </c>
      <c r="X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4268.8</v>
      </c>
      <c r="Y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4134.3599999999997</v>
      </c>
    </row>
    <row r="485" spans="1:25" x14ac:dyDescent="0.2">
      <c r="A485" s="78">
        <f t="shared" si="21"/>
        <v>42940</v>
      </c>
      <c r="B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4147.0200000000004</v>
      </c>
      <c r="C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4117.1000000000004</v>
      </c>
      <c r="D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4108.55</v>
      </c>
      <c r="E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4105.58</v>
      </c>
      <c r="F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4100.08</v>
      </c>
      <c r="G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4100.08</v>
      </c>
      <c r="H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4110.29</v>
      </c>
      <c r="I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4275.12</v>
      </c>
      <c r="J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4133.2</v>
      </c>
      <c r="K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4289.78</v>
      </c>
      <c r="L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4372.83</v>
      </c>
      <c r="M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4427.07</v>
      </c>
      <c r="N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4394.93</v>
      </c>
      <c r="O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4423</v>
      </c>
      <c r="P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4388.1900000000005</v>
      </c>
      <c r="Q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4418.07</v>
      </c>
      <c r="R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4344.54</v>
      </c>
      <c r="S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4306.92</v>
      </c>
      <c r="T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4259.9799999999996</v>
      </c>
      <c r="U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4224.3</v>
      </c>
      <c r="V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4342.3</v>
      </c>
      <c r="W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4315.9400000000005</v>
      </c>
      <c r="X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4207.3099999999995</v>
      </c>
      <c r="Y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4225.09</v>
      </c>
    </row>
    <row r="486" spans="1:25" x14ac:dyDescent="0.2">
      <c r="A486" s="78">
        <f t="shared" si="21"/>
        <v>42941</v>
      </c>
      <c r="B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4148.08</v>
      </c>
      <c r="C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4116.1900000000005</v>
      </c>
      <c r="D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4108.05</v>
      </c>
      <c r="E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4105.84</v>
      </c>
      <c r="F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4109.5200000000004</v>
      </c>
      <c r="G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4110.12</v>
      </c>
      <c r="H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4112.21</v>
      </c>
      <c r="I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4275.3500000000004</v>
      </c>
      <c r="J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4126.0200000000004</v>
      </c>
      <c r="K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4216.24</v>
      </c>
      <c r="L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4299.53</v>
      </c>
      <c r="M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4320.1000000000004</v>
      </c>
      <c r="N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4316.3900000000003</v>
      </c>
      <c r="O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4318.07</v>
      </c>
      <c r="P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4317.55</v>
      </c>
      <c r="Q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4320.28</v>
      </c>
      <c r="R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4291.3</v>
      </c>
      <c r="S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4240.2700000000004</v>
      </c>
      <c r="T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4204.17</v>
      </c>
      <c r="U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4227.17</v>
      </c>
      <c r="V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4340.4799999999996</v>
      </c>
      <c r="W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4339.3599999999997</v>
      </c>
      <c r="X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4229.76</v>
      </c>
      <c r="Y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4258.47</v>
      </c>
    </row>
    <row r="487" spans="1:25" x14ac:dyDescent="0.2">
      <c r="A487" s="78">
        <f t="shared" si="21"/>
        <v>42942</v>
      </c>
      <c r="B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4134.2300000000005</v>
      </c>
      <c r="C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4112.0600000000004</v>
      </c>
      <c r="D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4109.47</v>
      </c>
      <c r="E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4109.84</v>
      </c>
      <c r="F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4129.6100000000006</v>
      </c>
      <c r="G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4119.3999999999996</v>
      </c>
      <c r="H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4111.22</v>
      </c>
      <c r="I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4333.49</v>
      </c>
      <c r="J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4146.66</v>
      </c>
      <c r="K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4169.79</v>
      </c>
      <c r="L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4292.87</v>
      </c>
      <c r="M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4315.42</v>
      </c>
      <c r="N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4257.5599999999995</v>
      </c>
      <c r="O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4278.82</v>
      </c>
      <c r="P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4314.5599999999995</v>
      </c>
      <c r="Q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4314.22</v>
      </c>
      <c r="R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4240.66</v>
      </c>
      <c r="S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4176.42</v>
      </c>
      <c r="T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4149.2700000000004</v>
      </c>
      <c r="U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4170.13</v>
      </c>
      <c r="V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4327.2</v>
      </c>
      <c r="W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4304.2700000000004</v>
      </c>
      <c r="X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4161.5600000000004</v>
      </c>
      <c r="Y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4195.8999999999996</v>
      </c>
    </row>
    <row r="488" spans="1:25" x14ac:dyDescent="0.2">
      <c r="A488" s="78">
        <f t="shared" si="21"/>
        <v>42943</v>
      </c>
      <c r="B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4145.01</v>
      </c>
      <c r="C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4114.92</v>
      </c>
      <c r="D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4111.41</v>
      </c>
      <c r="E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4110.04</v>
      </c>
      <c r="F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4171.55</v>
      </c>
      <c r="G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4149.54</v>
      </c>
      <c r="H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4112.84</v>
      </c>
      <c r="I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4333.3099999999995</v>
      </c>
      <c r="J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4200.6399999999994</v>
      </c>
      <c r="K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4274.21</v>
      </c>
      <c r="L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4350.78</v>
      </c>
      <c r="M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4417.8500000000004</v>
      </c>
      <c r="N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4380.62</v>
      </c>
      <c r="O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4397.4799999999996</v>
      </c>
      <c r="P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4406.26</v>
      </c>
      <c r="Q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4423.8999999999996</v>
      </c>
      <c r="R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4328.3099999999995</v>
      </c>
      <c r="S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4304.43</v>
      </c>
      <c r="T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4279.03</v>
      </c>
      <c r="U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4277.43</v>
      </c>
      <c r="V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4375.55</v>
      </c>
      <c r="W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4389.0599999999995</v>
      </c>
      <c r="X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4197.3599999999997</v>
      </c>
      <c r="Y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4333.3600000000006</v>
      </c>
    </row>
    <row r="489" spans="1:25" x14ac:dyDescent="0.2">
      <c r="A489" s="78">
        <f t="shared" si="21"/>
        <v>42944</v>
      </c>
      <c r="B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4151.28</v>
      </c>
      <c r="C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4116.46</v>
      </c>
      <c r="D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4111.63</v>
      </c>
      <c r="E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4110.2300000000005</v>
      </c>
      <c r="F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4170.4400000000005</v>
      </c>
      <c r="G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4148.7700000000004</v>
      </c>
      <c r="H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4115.22</v>
      </c>
      <c r="I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4332.75</v>
      </c>
      <c r="J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4200.5599999999995</v>
      </c>
      <c r="K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4277.75</v>
      </c>
      <c r="L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4356.4400000000005</v>
      </c>
      <c r="M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4430.1499999999996</v>
      </c>
      <c r="N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4394.93</v>
      </c>
      <c r="O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4433.29</v>
      </c>
      <c r="P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4466.6399999999994</v>
      </c>
      <c r="Q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4502.29</v>
      </c>
      <c r="R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4354.57</v>
      </c>
      <c r="S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4308.5599999999995</v>
      </c>
      <c r="T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4206.6499999999996</v>
      </c>
      <c r="U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4214.05</v>
      </c>
      <c r="V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4375.12</v>
      </c>
      <c r="W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4335.8500000000004</v>
      </c>
      <c r="X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4202.8</v>
      </c>
      <c r="Y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4372.8599999999997</v>
      </c>
    </row>
    <row r="490" spans="1:25" x14ac:dyDescent="0.2">
      <c r="A490" s="78">
        <f t="shared" si="21"/>
        <v>42945</v>
      </c>
      <c r="B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4192.46</v>
      </c>
      <c r="C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4133.6000000000004</v>
      </c>
      <c r="D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4118.24</v>
      </c>
      <c r="E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4111.3600000000006</v>
      </c>
      <c r="F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4118.9800000000005</v>
      </c>
      <c r="G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4178.1900000000005</v>
      </c>
      <c r="H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4111.63</v>
      </c>
      <c r="I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4157.5600000000004</v>
      </c>
      <c r="J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4141.1400000000003</v>
      </c>
      <c r="K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4224.71</v>
      </c>
      <c r="L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4301.16</v>
      </c>
      <c r="M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4342.5599999999995</v>
      </c>
      <c r="N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4339.1000000000004</v>
      </c>
      <c r="O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4341.7</v>
      </c>
      <c r="P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4339.3500000000004</v>
      </c>
      <c r="Q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4339.8500000000004</v>
      </c>
      <c r="R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4330.3999999999996</v>
      </c>
      <c r="S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4309.8899999999994</v>
      </c>
      <c r="T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4246.6900000000005</v>
      </c>
      <c r="U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4250.04</v>
      </c>
      <c r="V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4410.54</v>
      </c>
      <c r="W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4371.34</v>
      </c>
      <c r="X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4234.33</v>
      </c>
      <c r="Y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4141.92</v>
      </c>
    </row>
    <row r="491" spans="1:25" x14ac:dyDescent="0.2">
      <c r="A491" s="78">
        <f t="shared" si="21"/>
        <v>42946</v>
      </c>
      <c r="B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4168.5600000000004</v>
      </c>
      <c r="C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4122.88</v>
      </c>
      <c r="D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4109.4400000000005</v>
      </c>
      <c r="E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4107.1000000000004</v>
      </c>
      <c r="F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4096.97</v>
      </c>
      <c r="G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4178.0600000000004</v>
      </c>
      <c r="H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4096.5</v>
      </c>
      <c r="I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4104.3900000000003</v>
      </c>
      <c r="J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4117.6499999999996</v>
      </c>
      <c r="K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4147.3600000000006</v>
      </c>
      <c r="L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4207.3099999999995</v>
      </c>
      <c r="M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4208.5200000000004</v>
      </c>
      <c r="N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4209.9799999999996</v>
      </c>
      <c r="O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4210.3</v>
      </c>
      <c r="P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4211.24</v>
      </c>
      <c r="Q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4211.8999999999996</v>
      </c>
      <c r="R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4206.9400000000005</v>
      </c>
      <c r="S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4171.55</v>
      </c>
      <c r="T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4206.3599999999997</v>
      </c>
      <c r="U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4219.58</v>
      </c>
      <c r="V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4382.6000000000004</v>
      </c>
      <c r="W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4357.71</v>
      </c>
      <c r="X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4239.72</v>
      </c>
      <c r="Y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4121.24</v>
      </c>
    </row>
    <row r="492" spans="1:25" x14ac:dyDescent="0.2">
      <c r="A492" s="78">
        <f t="shared" si="21"/>
        <v>42947</v>
      </c>
      <c r="B492" s="13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4135.43</v>
      </c>
      <c r="C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4111.09</v>
      </c>
      <c r="D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4109.54</v>
      </c>
      <c r="E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4100.25</v>
      </c>
      <c r="F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4192.6100000000006</v>
      </c>
      <c r="G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4192.53</v>
      </c>
      <c r="H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4081.9900000000002</v>
      </c>
      <c r="I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4370.6000000000004</v>
      </c>
      <c r="J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4200.8099999999995</v>
      </c>
      <c r="K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4230.93</v>
      </c>
      <c r="L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4302.03</v>
      </c>
      <c r="M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4357.97</v>
      </c>
      <c r="N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4333.3900000000003</v>
      </c>
      <c r="O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4353.5599999999995</v>
      </c>
      <c r="P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4371.67</v>
      </c>
      <c r="Q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4384.6100000000006</v>
      </c>
      <c r="R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4288.1000000000004</v>
      </c>
      <c r="S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4246.8099999999995</v>
      </c>
      <c r="T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4175.55</v>
      </c>
      <c r="U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4185.58</v>
      </c>
      <c r="V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4306.7</v>
      </c>
      <c r="W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4274.09</v>
      </c>
      <c r="X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4154.42</v>
      </c>
      <c r="Y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4151.71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5" t="s">
        <v>48</v>
      </c>
      <c r="B495" s="186" t="s">
        <v>121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8"/>
    </row>
    <row r="496" spans="1:25" ht="12.75" x14ac:dyDescent="0.2">
      <c r="A496" s="176"/>
      <c r="B496" s="189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5" ht="12.75" x14ac:dyDescent="0.2">
      <c r="A497" s="176"/>
      <c r="B497" s="178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0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5" ht="12.75" x14ac:dyDescent="0.2">
      <c r="A498" s="177"/>
      <c r="B498" s="179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1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5" x14ac:dyDescent="0.2">
      <c r="A499" s="78">
        <f>A462</f>
        <v>42917</v>
      </c>
      <c r="B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4153.79</v>
      </c>
      <c r="C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4105.87</v>
      </c>
      <c r="D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4099.33</v>
      </c>
      <c r="E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4096</v>
      </c>
      <c r="F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4161.8100000000004</v>
      </c>
      <c r="G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4161.6900000000005</v>
      </c>
      <c r="H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4095.28</v>
      </c>
      <c r="I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4099.76</v>
      </c>
      <c r="J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4213.54</v>
      </c>
      <c r="K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4110.13</v>
      </c>
      <c r="L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4121.24</v>
      </c>
      <c r="M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4122.01</v>
      </c>
      <c r="N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4121.79</v>
      </c>
      <c r="O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4122.1000000000004</v>
      </c>
      <c r="P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4123.5200000000004</v>
      </c>
      <c r="Q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4124.3599999999997</v>
      </c>
      <c r="R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4123.47</v>
      </c>
      <c r="S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4121.8100000000004</v>
      </c>
      <c r="T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4126.32</v>
      </c>
      <c r="U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4126.25</v>
      </c>
      <c r="V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4174.26</v>
      </c>
      <c r="W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4224.8500000000004</v>
      </c>
      <c r="X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4120.7700000000004</v>
      </c>
      <c r="Y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4126.12</v>
      </c>
    </row>
    <row r="500" spans="1:25" x14ac:dyDescent="0.2">
      <c r="A500" s="78">
        <f>A499+1</f>
        <v>42918</v>
      </c>
      <c r="B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4147.2</v>
      </c>
      <c r="C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4111.1900000000005</v>
      </c>
      <c r="D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4097.6499999999996</v>
      </c>
      <c r="E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4149.83</v>
      </c>
      <c r="F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4201.3899999999994</v>
      </c>
      <c r="G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4161.8500000000004</v>
      </c>
      <c r="H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4125.1499999999996</v>
      </c>
      <c r="I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4097.63</v>
      </c>
      <c r="J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4319.16</v>
      </c>
      <c r="K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4237.95</v>
      </c>
      <c r="L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4167.66</v>
      </c>
      <c r="M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4146.34</v>
      </c>
      <c r="N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4146.33</v>
      </c>
      <c r="O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4125.74</v>
      </c>
      <c r="P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4125.76</v>
      </c>
      <c r="Q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4146.26</v>
      </c>
      <c r="R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4145.83</v>
      </c>
      <c r="S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4167.79</v>
      </c>
      <c r="T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4125.8600000000006</v>
      </c>
      <c r="U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4114.42</v>
      </c>
      <c r="V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4273.71</v>
      </c>
      <c r="W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4282.1900000000005</v>
      </c>
      <c r="X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4126.8500000000004</v>
      </c>
      <c r="Y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4146.7700000000004</v>
      </c>
    </row>
    <row r="501" spans="1:25" x14ac:dyDescent="0.2">
      <c r="A501" s="78">
        <f t="shared" ref="A501:A529" si="22">A500+1</f>
        <v>42919</v>
      </c>
      <c r="B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4114.3</v>
      </c>
      <c r="C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4097.51</v>
      </c>
      <c r="D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4104.1000000000004</v>
      </c>
      <c r="E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4176.83</v>
      </c>
      <c r="F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4248.24</v>
      </c>
      <c r="G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4222.79</v>
      </c>
      <c r="H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4132.78</v>
      </c>
      <c r="I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4314.01</v>
      </c>
      <c r="J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4161.9800000000005</v>
      </c>
      <c r="K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4132.3900000000003</v>
      </c>
      <c r="L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4217.7299999999996</v>
      </c>
      <c r="M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4219.37</v>
      </c>
      <c r="N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4219.51</v>
      </c>
      <c r="O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4222.0200000000004</v>
      </c>
      <c r="P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4158.62</v>
      </c>
      <c r="Q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4124.74</v>
      </c>
      <c r="R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4126.59</v>
      </c>
      <c r="S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4119.22</v>
      </c>
      <c r="T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4144.4400000000005</v>
      </c>
      <c r="U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4113.33</v>
      </c>
      <c r="V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4217.34</v>
      </c>
      <c r="W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4225.3999999999996</v>
      </c>
      <c r="X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4121.3500000000004</v>
      </c>
      <c r="Y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4185.41</v>
      </c>
    </row>
    <row r="502" spans="1:25" x14ac:dyDescent="0.2">
      <c r="A502" s="78">
        <f t="shared" si="22"/>
        <v>42920</v>
      </c>
      <c r="B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4105.72</v>
      </c>
      <c r="C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4085.56</v>
      </c>
      <c r="D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4085.31</v>
      </c>
      <c r="E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4154.6400000000003</v>
      </c>
      <c r="F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4154.25</v>
      </c>
      <c r="G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4154.01</v>
      </c>
      <c r="H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4096.8500000000004</v>
      </c>
      <c r="I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4338.21</v>
      </c>
      <c r="J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4182.87</v>
      </c>
      <c r="K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4122.1900000000005</v>
      </c>
      <c r="L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4122.2700000000004</v>
      </c>
      <c r="M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4121.97</v>
      </c>
      <c r="N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4122.05</v>
      </c>
      <c r="O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4124.63</v>
      </c>
      <c r="P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4158.3</v>
      </c>
      <c r="Q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4123.8600000000006</v>
      </c>
      <c r="R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4124.25</v>
      </c>
      <c r="S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4115.5</v>
      </c>
      <c r="T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4097.72</v>
      </c>
      <c r="U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4113.1000000000004</v>
      </c>
      <c r="V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4225.78</v>
      </c>
      <c r="W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4231.26</v>
      </c>
      <c r="X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4128.0200000000004</v>
      </c>
      <c r="Y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4213.63</v>
      </c>
    </row>
    <row r="503" spans="1:25" x14ac:dyDescent="0.2">
      <c r="A503" s="78">
        <f t="shared" si="22"/>
        <v>42921</v>
      </c>
      <c r="B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4112.13</v>
      </c>
      <c r="C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4097.09</v>
      </c>
      <c r="D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4096.01</v>
      </c>
      <c r="E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4095.2400000000002</v>
      </c>
      <c r="F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4154.57</v>
      </c>
      <c r="G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4175.66</v>
      </c>
      <c r="H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4096.96</v>
      </c>
      <c r="I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4314.1499999999996</v>
      </c>
      <c r="J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4119.3</v>
      </c>
      <c r="K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4161.58</v>
      </c>
      <c r="L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4258.63</v>
      </c>
      <c r="M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4301.5</v>
      </c>
      <c r="N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4301.59</v>
      </c>
      <c r="O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4309.8999999999996</v>
      </c>
      <c r="P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4311.01</v>
      </c>
      <c r="Q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4312.1000000000004</v>
      </c>
      <c r="R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4244.93</v>
      </c>
      <c r="S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4198.28</v>
      </c>
      <c r="T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4194.8100000000004</v>
      </c>
      <c r="U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4136.9400000000005</v>
      </c>
      <c r="V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4262.08</v>
      </c>
      <c r="W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4329.5200000000004</v>
      </c>
      <c r="X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4222.13</v>
      </c>
      <c r="Y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4257.97</v>
      </c>
    </row>
    <row r="504" spans="1:25" x14ac:dyDescent="0.2">
      <c r="A504" s="78">
        <f t="shared" si="22"/>
        <v>42922</v>
      </c>
      <c r="B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4101.55</v>
      </c>
      <c r="C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4095.55</v>
      </c>
      <c r="D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4088.98</v>
      </c>
      <c r="E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4085.23</v>
      </c>
      <c r="F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4154.6499999999996</v>
      </c>
      <c r="G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4133.6499999999996</v>
      </c>
      <c r="H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4095.8900000000003</v>
      </c>
      <c r="I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4258.0599999999995</v>
      </c>
      <c r="J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4119.62</v>
      </c>
      <c r="K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4163.1499999999996</v>
      </c>
      <c r="L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4165.4400000000005</v>
      </c>
      <c r="M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4165.3</v>
      </c>
      <c r="N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4163.82</v>
      </c>
      <c r="O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4169.12</v>
      </c>
      <c r="P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4171.4400000000005</v>
      </c>
      <c r="Q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4172.5200000000004</v>
      </c>
      <c r="R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4163.84</v>
      </c>
      <c r="S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4132.66</v>
      </c>
      <c r="T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4130.46</v>
      </c>
      <c r="U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4137.17</v>
      </c>
      <c r="V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4267.08</v>
      </c>
      <c r="W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4289.74</v>
      </c>
      <c r="X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4183.93</v>
      </c>
      <c r="Y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4257.8099999999995</v>
      </c>
    </row>
    <row r="505" spans="1:25" x14ac:dyDescent="0.2">
      <c r="A505" s="78">
        <f t="shared" si="22"/>
        <v>42923</v>
      </c>
      <c r="B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4106.03</v>
      </c>
      <c r="C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4094.37</v>
      </c>
      <c r="D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4088.5</v>
      </c>
      <c r="E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4085.29</v>
      </c>
      <c r="F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4085.4</v>
      </c>
      <c r="G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4094.9</v>
      </c>
      <c r="H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4096.49</v>
      </c>
      <c r="I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4280.33</v>
      </c>
      <c r="J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4131.2</v>
      </c>
      <c r="K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4129.88</v>
      </c>
      <c r="L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4186.8900000000003</v>
      </c>
      <c r="M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4188.0200000000004</v>
      </c>
      <c r="N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4167.6400000000003</v>
      </c>
      <c r="O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4169.41</v>
      </c>
      <c r="P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4170.2299999999996</v>
      </c>
      <c r="Q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4160.3600000000006</v>
      </c>
      <c r="R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4152.6499999999996</v>
      </c>
      <c r="S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4126.6400000000003</v>
      </c>
      <c r="T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4122.66</v>
      </c>
      <c r="U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4143.72</v>
      </c>
      <c r="V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4233.49</v>
      </c>
      <c r="W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4261.4400000000005</v>
      </c>
      <c r="X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4137.2300000000005</v>
      </c>
      <c r="Y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4179.6100000000006</v>
      </c>
    </row>
    <row r="506" spans="1:25" x14ac:dyDescent="0.2">
      <c r="A506" s="78">
        <f t="shared" si="22"/>
        <v>42924</v>
      </c>
      <c r="B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4128.91</v>
      </c>
      <c r="C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4113.0600000000004</v>
      </c>
      <c r="D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4096.83</v>
      </c>
      <c r="E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4093.7000000000003</v>
      </c>
      <c r="F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4092.79</v>
      </c>
      <c r="G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4095.3900000000003</v>
      </c>
      <c r="H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4098.24</v>
      </c>
      <c r="I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4103.6499999999996</v>
      </c>
      <c r="J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4146.41</v>
      </c>
      <c r="K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4120.87</v>
      </c>
      <c r="L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4139.04</v>
      </c>
      <c r="M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4141.46</v>
      </c>
      <c r="N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4139.7700000000004</v>
      </c>
      <c r="O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4137.87</v>
      </c>
      <c r="P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4137.82</v>
      </c>
      <c r="Q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4121.78</v>
      </c>
      <c r="R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4121.7300000000005</v>
      </c>
      <c r="S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4121.03</v>
      </c>
      <c r="T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4120.5600000000004</v>
      </c>
      <c r="U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4120.66</v>
      </c>
      <c r="V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4262.2</v>
      </c>
      <c r="W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4276.21</v>
      </c>
      <c r="X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4149.47</v>
      </c>
      <c r="Y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4115.6900000000005</v>
      </c>
    </row>
    <row r="507" spans="1:25" x14ac:dyDescent="0.2">
      <c r="A507" s="78">
        <f t="shared" si="22"/>
        <v>42925</v>
      </c>
      <c r="B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4171</v>
      </c>
      <c r="C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4113.58</v>
      </c>
      <c r="D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4096.93</v>
      </c>
      <c r="E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4095.2400000000002</v>
      </c>
      <c r="F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4094.44</v>
      </c>
      <c r="G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4094.48</v>
      </c>
      <c r="H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4091.2400000000002</v>
      </c>
      <c r="I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4088.82</v>
      </c>
      <c r="J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4146.33</v>
      </c>
      <c r="K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4110.0600000000004</v>
      </c>
      <c r="L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4117.3999999999996</v>
      </c>
      <c r="M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4118.54</v>
      </c>
      <c r="N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4118.4800000000005</v>
      </c>
      <c r="O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4118.4400000000005</v>
      </c>
      <c r="P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4118.42</v>
      </c>
      <c r="Q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4118.25</v>
      </c>
      <c r="R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4117.96</v>
      </c>
      <c r="S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4117.7300000000005</v>
      </c>
      <c r="T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4110.3</v>
      </c>
      <c r="U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4113.66</v>
      </c>
      <c r="V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4216.45</v>
      </c>
      <c r="W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4232.1400000000003</v>
      </c>
      <c r="X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4130.8600000000006</v>
      </c>
      <c r="Y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4105.99</v>
      </c>
    </row>
    <row r="508" spans="1:25" x14ac:dyDescent="0.2">
      <c r="A508" s="78">
        <f t="shared" si="22"/>
        <v>42926</v>
      </c>
      <c r="B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4118.32</v>
      </c>
      <c r="C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4100.0600000000004</v>
      </c>
      <c r="D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4095.85</v>
      </c>
      <c r="E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4092.71</v>
      </c>
      <c r="F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4093.96</v>
      </c>
      <c r="G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4096.53</v>
      </c>
      <c r="H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4097.34</v>
      </c>
      <c r="I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4377.96</v>
      </c>
      <c r="J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4131.66</v>
      </c>
      <c r="K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4128.9800000000005</v>
      </c>
      <c r="L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4139.01</v>
      </c>
      <c r="M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4139.32</v>
      </c>
      <c r="N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4138.75</v>
      </c>
      <c r="O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4139.5</v>
      </c>
      <c r="P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4139.4800000000005</v>
      </c>
      <c r="Q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4139.6100000000006</v>
      </c>
      <c r="R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4136.99</v>
      </c>
      <c r="S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4126.45</v>
      </c>
      <c r="T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4122.12</v>
      </c>
      <c r="U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4118.8599999999997</v>
      </c>
      <c r="V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4199.92</v>
      </c>
      <c r="W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4224.84</v>
      </c>
      <c r="X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4132.7700000000004</v>
      </c>
      <c r="Y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4188.16</v>
      </c>
    </row>
    <row r="509" spans="1:25" x14ac:dyDescent="0.2">
      <c r="A509" s="78">
        <f t="shared" si="22"/>
        <v>42927</v>
      </c>
      <c r="B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4108.6000000000004</v>
      </c>
      <c r="C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4058.7200000000003</v>
      </c>
      <c r="D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4085.48</v>
      </c>
      <c r="E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4085.53</v>
      </c>
      <c r="F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4133.8999999999996</v>
      </c>
      <c r="G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4154.92</v>
      </c>
      <c r="H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4097.53</v>
      </c>
      <c r="I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4377.22</v>
      </c>
      <c r="J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4184.3900000000003</v>
      </c>
      <c r="K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4141.05</v>
      </c>
      <c r="L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4152.46</v>
      </c>
      <c r="M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4160.63</v>
      </c>
      <c r="N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4150.5</v>
      </c>
      <c r="O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4142.2300000000005</v>
      </c>
      <c r="P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4141.92</v>
      </c>
      <c r="Q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4142.3</v>
      </c>
      <c r="R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4140.26</v>
      </c>
      <c r="S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4122.95</v>
      </c>
      <c r="T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4120.58</v>
      </c>
      <c r="U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4125.2700000000004</v>
      </c>
      <c r="V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4225.03</v>
      </c>
      <c r="W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4235.16</v>
      </c>
      <c r="X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4135.05</v>
      </c>
      <c r="Y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4196.96</v>
      </c>
    </row>
    <row r="510" spans="1:25" x14ac:dyDescent="0.2">
      <c r="A510" s="78">
        <f t="shared" si="22"/>
        <v>42928</v>
      </c>
      <c r="B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4100.6100000000006</v>
      </c>
      <c r="C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4067.98</v>
      </c>
      <c r="D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4085.91</v>
      </c>
      <c r="E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4104.74</v>
      </c>
      <c r="F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4134.4400000000005</v>
      </c>
      <c r="G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4199.71</v>
      </c>
      <c r="H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4154.3500000000004</v>
      </c>
      <c r="I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4404.09</v>
      </c>
      <c r="J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4243</v>
      </c>
      <c r="K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4139.55</v>
      </c>
      <c r="L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4140.21</v>
      </c>
      <c r="M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4139.43</v>
      </c>
      <c r="N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4139.17</v>
      </c>
      <c r="O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4139.5600000000004</v>
      </c>
      <c r="P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4140.1100000000006</v>
      </c>
      <c r="Q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4140.97</v>
      </c>
      <c r="R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4138.66</v>
      </c>
      <c r="S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4122.28</v>
      </c>
      <c r="T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4120.2</v>
      </c>
      <c r="U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4125.47</v>
      </c>
      <c r="V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4198.58</v>
      </c>
      <c r="W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4194.18</v>
      </c>
      <c r="X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4131.93</v>
      </c>
      <c r="Y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4166.91</v>
      </c>
    </row>
    <row r="511" spans="1:25" x14ac:dyDescent="0.2">
      <c r="A511" s="78">
        <f t="shared" si="22"/>
        <v>42929</v>
      </c>
      <c r="B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4101.3600000000006</v>
      </c>
      <c r="C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4075.9</v>
      </c>
      <c r="D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4085.7000000000003</v>
      </c>
      <c r="E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4104.33</v>
      </c>
      <c r="F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4134.08</v>
      </c>
      <c r="G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4199.72</v>
      </c>
      <c r="H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4113.37</v>
      </c>
      <c r="I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4403.58</v>
      </c>
      <c r="J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4206.6000000000004</v>
      </c>
      <c r="K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4140.3</v>
      </c>
      <c r="L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4160.63</v>
      </c>
      <c r="M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4168.74</v>
      </c>
      <c r="N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4141.08</v>
      </c>
      <c r="O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4144.53</v>
      </c>
      <c r="P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4144.74</v>
      </c>
      <c r="Q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4145.0200000000004</v>
      </c>
      <c r="R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4142.2700000000004</v>
      </c>
      <c r="S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4122.4800000000005</v>
      </c>
      <c r="T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4128.07</v>
      </c>
      <c r="U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4125</v>
      </c>
      <c r="V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4215.7700000000004</v>
      </c>
      <c r="W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4212.22</v>
      </c>
      <c r="X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4133.2300000000005</v>
      </c>
      <c r="Y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4208.93</v>
      </c>
    </row>
    <row r="512" spans="1:25" x14ac:dyDescent="0.2">
      <c r="A512" s="78">
        <f t="shared" si="22"/>
        <v>42930</v>
      </c>
      <c r="B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4100.58</v>
      </c>
      <c r="C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4093.23</v>
      </c>
      <c r="D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4092.76</v>
      </c>
      <c r="E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4104.4799999999996</v>
      </c>
      <c r="F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4155.3100000000004</v>
      </c>
      <c r="G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4176.62</v>
      </c>
      <c r="H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4097.47</v>
      </c>
      <c r="I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4403.63</v>
      </c>
      <c r="J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4206.6000000000004</v>
      </c>
      <c r="K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4143.71</v>
      </c>
      <c r="L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4144.07</v>
      </c>
      <c r="M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4161.76</v>
      </c>
      <c r="N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4141.47</v>
      </c>
      <c r="O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4143.68</v>
      </c>
      <c r="P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4144.6900000000005</v>
      </c>
      <c r="Q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4145.42</v>
      </c>
      <c r="R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4141.22</v>
      </c>
      <c r="S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4123.1499999999996</v>
      </c>
      <c r="T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4114.01</v>
      </c>
      <c r="U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4126.83</v>
      </c>
      <c r="V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4214.17</v>
      </c>
      <c r="W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4216.0599999999995</v>
      </c>
      <c r="X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4135.28</v>
      </c>
      <c r="Y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4207.51</v>
      </c>
    </row>
    <row r="513" spans="1:25" x14ac:dyDescent="0.2">
      <c r="A513" s="78">
        <f t="shared" si="22"/>
        <v>42931</v>
      </c>
      <c r="B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4132.2700000000004</v>
      </c>
      <c r="C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4101.05</v>
      </c>
      <c r="D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4096.8500000000004</v>
      </c>
      <c r="E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4094.1000000000004</v>
      </c>
      <c r="F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4150.0600000000004</v>
      </c>
      <c r="G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4174.62</v>
      </c>
      <c r="H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4094.66</v>
      </c>
      <c r="I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4106.5200000000004</v>
      </c>
      <c r="J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4237.79</v>
      </c>
      <c r="K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4127.2300000000005</v>
      </c>
      <c r="L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4118.22</v>
      </c>
      <c r="M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4130.42</v>
      </c>
      <c r="N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4130.7</v>
      </c>
      <c r="O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4131.46</v>
      </c>
      <c r="P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4131.88</v>
      </c>
      <c r="Q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4130.8999999999996</v>
      </c>
      <c r="R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4130.71</v>
      </c>
      <c r="S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4130.12</v>
      </c>
      <c r="T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4125.72</v>
      </c>
      <c r="U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4106.8</v>
      </c>
      <c r="V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4255.6499999999996</v>
      </c>
      <c r="W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4256.7700000000004</v>
      </c>
      <c r="X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4125.54</v>
      </c>
      <c r="Y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4239.55</v>
      </c>
    </row>
    <row r="514" spans="1:25" x14ac:dyDescent="0.2">
      <c r="A514" s="78">
        <f t="shared" si="22"/>
        <v>42932</v>
      </c>
      <c r="B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4147.33</v>
      </c>
      <c r="C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4103.7700000000004</v>
      </c>
      <c r="D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4097.24</v>
      </c>
      <c r="E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4095.7400000000002</v>
      </c>
      <c r="F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4173.59</v>
      </c>
      <c r="G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4199.9400000000005</v>
      </c>
      <c r="H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4093.61</v>
      </c>
      <c r="I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4097.1099999999997</v>
      </c>
      <c r="J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4413.0599999999995</v>
      </c>
      <c r="K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4212</v>
      </c>
      <c r="L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4124.6900000000005</v>
      </c>
      <c r="M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4125.05</v>
      </c>
      <c r="N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4125.1400000000003</v>
      </c>
      <c r="O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4125.25</v>
      </c>
      <c r="P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4189.55</v>
      </c>
      <c r="Q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4212.84</v>
      </c>
      <c r="R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4178.28</v>
      </c>
      <c r="S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4212.47</v>
      </c>
      <c r="T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4177.62</v>
      </c>
      <c r="U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4105.45</v>
      </c>
      <c r="V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4210.74</v>
      </c>
      <c r="W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4230.3899999999994</v>
      </c>
      <c r="X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4127.0600000000004</v>
      </c>
      <c r="Y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4178.09</v>
      </c>
    </row>
    <row r="515" spans="1:25" x14ac:dyDescent="0.2">
      <c r="A515" s="78">
        <f t="shared" si="22"/>
        <v>42933</v>
      </c>
      <c r="B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4119.6400000000003</v>
      </c>
      <c r="C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4098.75</v>
      </c>
      <c r="D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4103.99</v>
      </c>
      <c r="E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4104.0600000000004</v>
      </c>
      <c r="F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4176.75</v>
      </c>
      <c r="G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4222.8599999999997</v>
      </c>
      <c r="H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4133.21</v>
      </c>
      <c r="I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4404.07</v>
      </c>
      <c r="J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4243.1099999999997</v>
      </c>
      <c r="K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4145.57</v>
      </c>
      <c r="L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4146.78</v>
      </c>
      <c r="M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4169.01</v>
      </c>
      <c r="N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4147.43</v>
      </c>
      <c r="O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4148.82</v>
      </c>
      <c r="P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4149.4400000000005</v>
      </c>
      <c r="Q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4147.4800000000005</v>
      </c>
      <c r="R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4117.92</v>
      </c>
      <c r="S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4144.24</v>
      </c>
      <c r="T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4161.49</v>
      </c>
      <c r="U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4130.82</v>
      </c>
      <c r="V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4189.49</v>
      </c>
      <c r="W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4187.28</v>
      </c>
      <c r="X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4115.26</v>
      </c>
      <c r="Y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4217.3899999999994</v>
      </c>
    </row>
    <row r="516" spans="1:25" x14ac:dyDescent="0.2">
      <c r="A516" s="78">
        <f t="shared" si="22"/>
        <v>42934</v>
      </c>
      <c r="B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4115.45</v>
      </c>
      <c r="C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4098.62</v>
      </c>
      <c r="D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4093.14</v>
      </c>
      <c r="E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4093.3900000000003</v>
      </c>
      <c r="F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4093.36</v>
      </c>
      <c r="G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4133.24</v>
      </c>
      <c r="H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4097.6099999999997</v>
      </c>
      <c r="I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4376.28</v>
      </c>
      <c r="J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4242.87</v>
      </c>
      <c r="K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4144.3100000000004</v>
      </c>
      <c r="L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4201.1000000000004</v>
      </c>
      <c r="M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4222.18</v>
      </c>
      <c r="N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4222.07</v>
      </c>
      <c r="O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4222.37</v>
      </c>
      <c r="P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4234.57</v>
      </c>
      <c r="Q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4231.6399999999994</v>
      </c>
      <c r="R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4191.3500000000004</v>
      </c>
      <c r="S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4163.12</v>
      </c>
      <c r="T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4162.08</v>
      </c>
      <c r="U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4156.0600000000004</v>
      </c>
      <c r="V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4296.57</v>
      </c>
      <c r="W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4281.3899999999994</v>
      </c>
      <c r="X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4157.53</v>
      </c>
      <c r="Y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4285.25</v>
      </c>
    </row>
    <row r="517" spans="1:25" x14ac:dyDescent="0.2">
      <c r="A517" s="78">
        <f t="shared" si="22"/>
        <v>42935</v>
      </c>
      <c r="B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4117.07</v>
      </c>
      <c r="C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4097.43</v>
      </c>
      <c r="D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4091.9700000000003</v>
      </c>
      <c r="E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4093.02</v>
      </c>
      <c r="F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4154.3900000000003</v>
      </c>
      <c r="G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4176.18</v>
      </c>
      <c r="H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4095.44</v>
      </c>
      <c r="I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4313.8899999999994</v>
      </c>
      <c r="J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4130.63</v>
      </c>
      <c r="K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4208.29</v>
      </c>
      <c r="L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4332.8099999999995</v>
      </c>
      <c r="M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4357.17</v>
      </c>
      <c r="N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4357.59</v>
      </c>
      <c r="O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4359.8</v>
      </c>
      <c r="P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4363.74</v>
      </c>
      <c r="Q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4363.58</v>
      </c>
      <c r="R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4301.43</v>
      </c>
      <c r="S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4248.72</v>
      </c>
      <c r="T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4207.5200000000004</v>
      </c>
      <c r="U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4192.6000000000004</v>
      </c>
      <c r="V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4301.6900000000005</v>
      </c>
      <c r="W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4312.9799999999996</v>
      </c>
      <c r="X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4196.5200000000004</v>
      </c>
      <c r="Y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4220.01</v>
      </c>
    </row>
    <row r="518" spans="1:25" x14ac:dyDescent="0.2">
      <c r="A518" s="78">
        <f t="shared" si="22"/>
        <v>42936</v>
      </c>
      <c r="B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4118.5200000000004</v>
      </c>
      <c r="C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4100.1499999999996</v>
      </c>
      <c r="D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4094.04</v>
      </c>
      <c r="E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4094.37</v>
      </c>
      <c r="F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4104.3500000000004</v>
      </c>
      <c r="G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4133.8100000000004</v>
      </c>
      <c r="H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4097.8599999999997</v>
      </c>
      <c r="I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4279.67</v>
      </c>
      <c r="J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4119.66</v>
      </c>
      <c r="K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4255.58</v>
      </c>
      <c r="L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4351.71</v>
      </c>
      <c r="M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4377.66</v>
      </c>
      <c r="N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4357.3999999999996</v>
      </c>
      <c r="O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4379.25</v>
      </c>
      <c r="P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4388.4799999999996</v>
      </c>
      <c r="Q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4373.4799999999996</v>
      </c>
      <c r="R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4325.4799999999996</v>
      </c>
      <c r="S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4285.0200000000004</v>
      </c>
      <c r="T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4256.1900000000005</v>
      </c>
      <c r="U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4245.72</v>
      </c>
      <c r="V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4372.97</v>
      </c>
      <c r="W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4363.57</v>
      </c>
      <c r="X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4253.04</v>
      </c>
      <c r="Y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4297.38</v>
      </c>
    </row>
    <row r="519" spans="1:25" x14ac:dyDescent="0.2">
      <c r="A519" s="78">
        <f t="shared" si="22"/>
        <v>42937</v>
      </c>
      <c r="B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4126.12</v>
      </c>
      <c r="C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4098.57</v>
      </c>
      <c r="D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4094.05</v>
      </c>
      <c r="E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4094.57</v>
      </c>
      <c r="F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4104.3</v>
      </c>
      <c r="G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4133.9400000000005</v>
      </c>
      <c r="H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4096.87</v>
      </c>
      <c r="I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4279.95</v>
      </c>
      <c r="J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4117.82</v>
      </c>
      <c r="K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4245.4400000000005</v>
      </c>
      <c r="L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4344.25</v>
      </c>
      <c r="M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4373.6100000000006</v>
      </c>
      <c r="N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4350.34</v>
      </c>
      <c r="O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4368.7</v>
      </c>
      <c r="P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4376.3500000000004</v>
      </c>
      <c r="Q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4372.82</v>
      </c>
      <c r="R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4324.96</v>
      </c>
      <c r="S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4286.63</v>
      </c>
      <c r="T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4248.1000000000004</v>
      </c>
      <c r="U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4246.28</v>
      </c>
      <c r="V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4366.18</v>
      </c>
      <c r="W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4376.17</v>
      </c>
      <c r="X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4260.68</v>
      </c>
      <c r="Y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4381.24</v>
      </c>
    </row>
    <row r="520" spans="1:25" x14ac:dyDescent="0.2">
      <c r="A520" s="78">
        <f t="shared" si="22"/>
        <v>42938</v>
      </c>
      <c r="B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4172.16</v>
      </c>
      <c r="C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4122.93</v>
      </c>
      <c r="D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4102.3500000000004</v>
      </c>
      <c r="E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4094.01</v>
      </c>
      <c r="F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4092.13</v>
      </c>
      <c r="G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4062.4300000000003</v>
      </c>
      <c r="H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4092.6800000000003</v>
      </c>
      <c r="I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4145.2300000000005</v>
      </c>
      <c r="J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4120.13</v>
      </c>
      <c r="K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4228.92</v>
      </c>
      <c r="L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4268.5</v>
      </c>
      <c r="M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4306.0599999999995</v>
      </c>
      <c r="N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4269.2700000000004</v>
      </c>
      <c r="O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4296.8</v>
      </c>
      <c r="P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4297.54</v>
      </c>
      <c r="Q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4289.3099999999995</v>
      </c>
      <c r="R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4291.5200000000004</v>
      </c>
      <c r="S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4298.59</v>
      </c>
      <c r="T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4165.7300000000005</v>
      </c>
      <c r="U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4251.3999999999996</v>
      </c>
      <c r="V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4356.76</v>
      </c>
      <c r="W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4344.8500000000004</v>
      </c>
      <c r="X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4219.6499999999996</v>
      </c>
      <c r="Y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4112.68</v>
      </c>
    </row>
    <row r="521" spans="1:25" x14ac:dyDescent="0.2">
      <c r="A521" s="78">
        <f t="shared" si="22"/>
        <v>42939</v>
      </c>
      <c r="B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4168.29</v>
      </c>
      <c r="C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4126.3999999999996</v>
      </c>
      <c r="D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4099.92</v>
      </c>
      <c r="E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4089.79</v>
      </c>
      <c r="F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4090.07</v>
      </c>
      <c r="G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4092.38</v>
      </c>
      <c r="H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4088.85</v>
      </c>
      <c r="I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4100.62</v>
      </c>
      <c r="J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4104.42</v>
      </c>
      <c r="K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4136.67</v>
      </c>
      <c r="L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4218.99</v>
      </c>
      <c r="M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4250.8099999999995</v>
      </c>
      <c r="N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4215.46</v>
      </c>
      <c r="O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4242.68</v>
      </c>
      <c r="P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4219</v>
      </c>
      <c r="Q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4218.3999999999996</v>
      </c>
      <c r="R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4219.1000000000004</v>
      </c>
      <c r="S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4229.32</v>
      </c>
      <c r="T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4178.2300000000005</v>
      </c>
      <c r="U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4253.63</v>
      </c>
      <c r="V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4377.17</v>
      </c>
      <c r="W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4356.78</v>
      </c>
      <c r="X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4251.3500000000004</v>
      </c>
      <c r="Y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4119.0600000000004</v>
      </c>
    </row>
    <row r="522" spans="1:25" x14ac:dyDescent="0.2">
      <c r="A522" s="78">
        <f t="shared" si="22"/>
        <v>42940</v>
      </c>
      <c r="B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4131.5200000000004</v>
      </c>
      <c r="C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4102.08</v>
      </c>
      <c r="D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4093.6600000000003</v>
      </c>
      <c r="E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4090.7400000000002</v>
      </c>
      <c r="F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4085.32</v>
      </c>
      <c r="G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4085.32</v>
      </c>
      <c r="H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4095.37</v>
      </c>
      <c r="I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4257.58</v>
      </c>
      <c r="J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4117.92</v>
      </c>
      <c r="K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4272</v>
      </c>
      <c r="L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4353.7299999999996</v>
      </c>
      <c r="M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4407.09</v>
      </c>
      <c r="N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4375.47</v>
      </c>
      <c r="O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4403.1000000000004</v>
      </c>
      <c r="P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4368.84</v>
      </c>
      <c r="Q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4398.24</v>
      </c>
      <c r="R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4325.8899999999994</v>
      </c>
      <c r="S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4288.87</v>
      </c>
      <c r="T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4242.67</v>
      </c>
      <c r="U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4207.57</v>
      </c>
      <c r="V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4323.68</v>
      </c>
      <c r="W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4297.75</v>
      </c>
      <c r="X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4190.8500000000004</v>
      </c>
      <c r="Y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4208.34</v>
      </c>
    </row>
    <row r="523" spans="1:25" x14ac:dyDescent="0.2">
      <c r="A523" s="78">
        <f t="shared" si="22"/>
        <v>42941</v>
      </c>
      <c r="B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4132.5600000000004</v>
      </c>
      <c r="C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4101.18</v>
      </c>
      <c r="D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4093.17</v>
      </c>
      <c r="E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4091</v>
      </c>
      <c r="F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4094.61</v>
      </c>
      <c r="G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4095.2000000000003</v>
      </c>
      <c r="H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4097.26</v>
      </c>
      <c r="I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4257.8</v>
      </c>
      <c r="J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4110.8600000000006</v>
      </c>
      <c r="K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4199.6399999999994</v>
      </c>
      <c r="L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4281.59</v>
      </c>
      <c r="M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4301.84</v>
      </c>
      <c r="N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4298.1900000000005</v>
      </c>
      <c r="O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4299.84</v>
      </c>
      <c r="P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4299.33</v>
      </c>
      <c r="Q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4302.01</v>
      </c>
      <c r="R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4273.5</v>
      </c>
      <c r="S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4223.28</v>
      </c>
      <c r="T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4187.76</v>
      </c>
      <c r="U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4210.3900000000003</v>
      </c>
      <c r="V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4321.8899999999994</v>
      </c>
      <c r="W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4320.79</v>
      </c>
      <c r="X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4212.9400000000005</v>
      </c>
      <c r="Y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4241.1900000000005</v>
      </c>
    </row>
    <row r="524" spans="1:25" x14ac:dyDescent="0.2">
      <c r="A524" s="78">
        <f t="shared" si="22"/>
        <v>42942</v>
      </c>
      <c r="B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4118.93</v>
      </c>
      <c r="C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4097.1099999999997</v>
      </c>
      <c r="D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4094.57</v>
      </c>
      <c r="E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4094.9300000000003</v>
      </c>
      <c r="F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4114.3900000000003</v>
      </c>
      <c r="G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4104.33</v>
      </c>
      <c r="H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4096.29</v>
      </c>
      <c r="I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4315.0200000000004</v>
      </c>
      <c r="J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4131.17</v>
      </c>
      <c r="K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4153.93</v>
      </c>
      <c r="L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4275.04</v>
      </c>
      <c r="M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4297.2299999999996</v>
      </c>
      <c r="N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4240.29</v>
      </c>
      <c r="O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4261.22</v>
      </c>
      <c r="P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4296.38</v>
      </c>
      <c r="Q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4296.05</v>
      </c>
      <c r="R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4223.66</v>
      </c>
      <c r="S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4160.45</v>
      </c>
      <c r="T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4133.7300000000005</v>
      </c>
      <c r="U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4154.26</v>
      </c>
      <c r="V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4308.83</v>
      </c>
      <c r="W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4286.26</v>
      </c>
      <c r="X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4145.83</v>
      </c>
      <c r="Y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4179.62</v>
      </c>
    </row>
    <row r="525" spans="1:25" x14ac:dyDescent="0.2">
      <c r="A525" s="78">
        <f t="shared" si="22"/>
        <v>42943</v>
      </c>
      <c r="B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4129.54</v>
      </c>
      <c r="C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4099.93</v>
      </c>
      <c r="D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4096.4800000000005</v>
      </c>
      <c r="E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4095.13</v>
      </c>
      <c r="F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4155.66</v>
      </c>
      <c r="G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4134</v>
      </c>
      <c r="H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4097.8900000000003</v>
      </c>
      <c r="I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4314.83</v>
      </c>
      <c r="J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4184.28</v>
      </c>
      <c r="K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4256.68</v>
      </c>
      <c r="L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4332.03</v>
      </c>
      <c r="M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4398.0200000000004</v>
      </c>
      <c r="N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4361.3899999999994</v>
      </c>
      <c r="O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4377.9799999999996</v>
      </c>
      <c r="P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4386.62</v>
      </c>
      <c r="Q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4403.9799999999996</v>
      </c>
      <c r="R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4309.92</v>
      </c>
      <c r="S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4286.42</v>
      </c>
      <c r="T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4261.43</v>
      </c>
      <c r="U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4259.8500000000004</v>
      </c>
      <c r="V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4356.3999999999996</v>
      </c>
      <c r="W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4369.7</v>
      </c>
      <c r="X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4181.05</v>
      </c>
      <c r="Y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4314.88</v>
      </c>
    </row>
    <row r="526" spans="1:25" x14ac:dyDescent="0.2">
      <c r="A526" s="78">
        <f t="shared" si="22"/>
        <v>42944</v>
      </c>
      <c r="B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4135.71</v>
      </c>
      <c r="C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4101.4400000000005</v>
      </c>
      <c r="D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4096.7</v>
      </c>
      <c r="E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4095.3100000000004</v>
      </c>
      <c r="F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4154.57</v>
      </c>
      <c r="G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4133.24</v>
      </c>
      <c r="H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4100.2300000000005</v>
      </c>
      <c r="I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4314.28</v>
      </c>
      <c r="J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4184.2</v>
      </c>
      <c r="K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4260.16</v>
      </c>
      <c r="L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4337.59</v>
      </c>
      <c r="M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4410.13</v>
      </c>
      <c r="N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4375.47</v>
      </c>
      <c r="O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4413.22</v>
      </c>
      <c r="P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4446.04</v>
      </c>
      <c r="Q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4481.12</v>
      </c>
      <c r="R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4335.76</v>
      </c>
      <c r="S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4290.4799999999996</v>
      </c>
      <c r="T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4190.2</v>
      </c>
      <c r="U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4197.4799999999996</v>
      </c>
      <c r="V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4355.9799999999996</v>
      </c>
      <c r="W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4317.33</v>
      </c>
      <c r="X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4186.41</v>
      </c>
      <c r="Y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4353.75</v>
      </c>
    </row>
    <row r="527" spans="1:25" x14ac:dyDescent="0.2">
      <c r="A527" s="78">
        <f t="shared" si="22"/>
        <v>42945</v>
      </c>
      <c r="B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4176.24</v>
      </c>
      <c r="C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4118.3100000000004</v>
      </c>
      <c r="D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4103.1900000000005</v>
      </c>
      <c r="E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4096.43</v>
      </c>
      <c r="F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4103.93</v>
      </c>
      <c r="G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4162.1900000000005</v>
      </c>
      <c r="H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4096.7</v>
      </c>
      <c r="I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4141.8900000000003</v>
      </c>
      <c r="J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4125.74</v>
      </c>
      <c r="K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4207.97</v>
      </c>
      <c r="L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4283.2</v>
      </c>
      <c r="M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4323.9400000000005</v>
      </c>
      <c r="N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4320.53</v>
      </c>
      <c r="O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4323.09</v>
      </c>
      <c r="P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4320.78</v>
      </c>
      <c r="Q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4321.2700000000004</v>
      </c>
      <c r="R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4311.9799999999996</v>
      </c>
      <c r="S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4291.79</v>
      </c>
      <c r="T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4229.59</v>
      </c>
      <c r="U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4232.8899999999994</v>
      </c>
      <c r="V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4390.83</v>
      </c>
      <c r="W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4352.25</v>
      </c>
      <c r="X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4217.43</v>
      </c>
      <c r="Y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4126.5</v>
      </c>
    </row>
    <row r="528" spans="1:25" x14ac:dyDescent="0.2">
      <c r="A528" s="78">
        <f t="shared" si="22"/>
        <v>42946</v>
      </c>
      <c r="B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4152.71</v>
      </c>
      <c r="C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4107.7700000000004</v>
      </c>
      <c r="D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4094.54</v>
      </c>
      <c r="E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4092.24</v>
      </c>
      <c r="F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4082.27</v>
      </c>
      <c r="G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4162.07</v>
      </c>
      <c r="H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4081.81</v>
      </c>
      <c r="I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4089.56</v>
      </c>
      <c r="J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4102.62</v>
      </c>
      <c r="K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4131.8500000000004</v>
      </c>
      <c r="L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4190.8500000000004</v>
      </c>
      <c r="M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4192.04</v>
      </c>
      <c r="N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4193.47</v>
      </c>
      <c r="O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4193.79</v>
      </c>
      <c r="P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4194.71</v>
      </c>
      <c r="Q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4195.3599999999997</v>
      </c>
      <c r="R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4190.4800000000005</v>
      </c>
      <c r="S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4155.66</v>
      </c>
      <c r="T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4189.92</v>
      </c>
      <c r="U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4202.92</v>
      </c>
      <c r="V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4363.33</v>
      </c>
      <c r="W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4338.84</v>
      </c>
      <c r="X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4222.74</v>
      </c>
      <c r="Y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4106.1499999999996</v>
      </c>
    </row>
    <row r="529" spans="1:25" x14ac:dyDescent="0.2">
      <c r="A529" s="78">
        <f t="shared" si="22"/>
        <v>42947</v>
      </c>
      <c r="B529" s="13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4120.1099999999997</v>
      </c>
      <c r="C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4096.16</v>
      </c>
      <c r="D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4094.6400000000003</v>
      </c>
      <c r="E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4085.49</v>
      </c>
      <c r="F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4176.38</v>
      </c>
      <c r="G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4176.3</v>
      </c>
      <c r="H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4067.53</v>
      </c>
      <c r="I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4351.53</v>
      </c>
      <c r="J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4184.45</v>
      </c>
      <c r="K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4214.09</v>
      </c>
      <c r="L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4284.05</v>
      </c>
      <c r="M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4339.1000000000004</v>
      </c>
      <c r="N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4314.92</v>
      </c>
      <c r="O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4334.76</v>
      </c>
      <c r="P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4352.59</v>
      </c>
      <c r="Q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4365.32</v>
      </c>
      <c r="R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4270.3500000000004</v>
      </c>
      <c r="S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4229.72</v>
      </c>
      <c r="T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4159.59</v>
      </c>
      <c r="U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4169.46</v>
      </c>
      <c r="V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4288.6499999999996</v>
      </c>
      <c r="W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4256.5599999999995</v>
      </c>
      <c r="X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4138.8</v>
      </c>
      <c r="Y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4136.13</v>
      </c>
    </row>
    <row r="530" spans="1:25" x14ac:dyDescent="0.25">
      <c r="A530" s="92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1"/>
    </row>
    <row r="531" spans="1:25" x14ac:dyDescent="0.25">
      <c r="A531" s="86" t="s">
        <v>151</v>
      </c>
      <c r="B531" s="77"/>
      <c r="C531" s="77"/>
      <c r="D531" s="77"/>
    </row>
    <row r="532" spans="1:25" ht="12.75" x14ac:dyDescent="0.2">
      <c r="A532" s="175" t="s">
        <v>48</v>
      </c>
      <c r="B532" s="186" t="s">
        <v>121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8"/>
    </row>
    <row r="533" spans="1:25" ht="12.75" x14ac:dyDescent="0.2">
      <c r="A533" s="176"/>
      <c r="B533" s="189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1"/>
    </row>
    <row r="534" spans="1:25" ht="12.75" x14ac:dyDescent="0.2">
      <c r="A534" s="176"/>
      <c r="B534" s="178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0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5" ht="12.75" x14ac:dyDescent="0.2">
      <c r="A535" s="177"/>
      <c r="B535" s="179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1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5" x14ac:dyDescent="0.2">
      <c r="A536" s="78">
        <f>A499</f>
        <v>42917</v>
      </c>
      <c r="B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4096.2700000000004</v>
      </c>
      <c r="C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4051.16</v>
      </c>
      <c r="D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4045.02</v>
      </c>
      <c r="E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4041.88</v>
      </c>
      <c r="F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4103.82</v>
      </c>
      <c r="G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4103.7</v>
      </c>
      <c r="H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4041.2</v>
      </c>
      <c r="I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4045.42</v>
      </c>
      <c r="J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4152.5</v>
      </c>
      <c r="K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4055.1800000000003</v>
      </c>
      <c r="L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4065.63</v>
      </c>
      <c r="M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4066.36</v>
      </c>
      <c r="N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4066.15</v>
      </c>
      <c r="O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4066.44</v>
      </c>
      <c r="P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4067.78</v>
      </c>
      <c r="Q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4068.57</v>
      </c>
      <c r="R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4067.73</v>
      </c>
      <c r="S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4066.17</v>
      </c>
      <c r="T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4070.42</v>
      </c>
      <c r="U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4070.35</v>
      </c>
      <c r="V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4115.54</v>
      </c>
      <c r="W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4163.1499999999996</v>
      </c>
      <c r="X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4065.19</v>
      </c>
      <c r="Y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4070.2200000000003</v>
      </c>
    </row>
    <row r="537" spans="1:25" x14ac:dyDescent="0.2">
      <c r="A537" s="78">
        <f>A536+1</f>
        <v>42918</v>
      </c>
      <c r="B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4090.07</v>
      </c>
      <c r="C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4056.17</v>
      </c>
      <c r="D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4043.44</v>
      </c>
      <c r="E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4092.55</v>
      </c>
      <c r="F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4141.07</v>
      </c>
      <c r="G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4103.8500000000004</v>
      </c>
      <c r="H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4069.31</v>
      </c>
      <c r="I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4043.4100000000003</v>
      </c>
      <c r="J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4251.91</v>
      </c>
      <c r="K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4175.4799999999996</v>
      </c>
      <c r="L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4109.32</v>
      </c>
      <c r="M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4089.26</v>
      </c>
      <c r="N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4089.25</v>
      </c>
      <c r="O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4069.87</v>
      </c>
      <c r="P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4069.8900000000003</v>
      </c>
      <c r="Q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4089.1800000000003</v>
      </c>
      <c r="R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4088.77</v>
      </c>
      <c r="S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4109.45</v>
      </c>
      <c r="T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4069.98</v>
      </c>
      <c r="U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4059.2200000000003</v>
      </c>
      <c r="V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4209.13</v>
      </c>
      <c r="W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4217.12</v>
      </c>
      <c r="X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4070.92</v>
      </c>
      <c r="Y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4089.66</v>
      </c>
    </row>
    <row r="538" spans="1:25" x14ac:dyDescent="0.2">
      <c r="A538" s="78">
        <f t="shared" ref="A538:A566" si="23">A537+1</f>
        <v>42919</v>
      </c>
      <c r="B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4059.1</v>
      </c>
      <c r="C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4043.3</v>
      </c>
      <c r="D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4049.5</v>
      </c>
      <c r="E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4117.95</v>
      </c>
      <c r="F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4185.16</v>
      </c>
      <c r="G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4161.21</v>
      </c>
      <c r="H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4076.5</v>
      </c>
      <c r="I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4247.07</v>
      </c>
      <c r="J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4103.9800000000005</v>
      </c>
      <c r="K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4076.13</v>
      </c>
      <c r="L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4156.45</v>
      </c>
      <c r="M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4157.99</v>
      </c>
      <c r="N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4158.12</v>
      </c>
      <c r="O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4160.49</v>
      </c>
      <c r="P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4100.82</v>
      </c>
      <c r="Q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4068.9300000000003</v>
      </c>
      <c r="R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4070.67</v>
      </c>
      <c r="S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4063.73</v>
      </c>
      <c r="T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4087.4700000000003</v>
      </c>
      <c r="U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4058.19</v>
      </c>
      <c r="V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4156.08</v>
      </c>
      <c r="W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4163.67</v>
      </c>
      <c r="X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4065.74</v>
      </c>
      <c r="Y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4126.03</v>
      </c>
    </row>
    <row r="539" spans="1:25" x14ac:dyDescent="0.2">
      <c r="A539" s="78">
        <f t="shared" si="23"/>
        <v>42920</v>
      </c>
      <c r="B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4051.03</v>
      </c>
      <c r="C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4032.05</v>
      </c>
      <c r="D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4031.82</v>
      </c>
      <c r="E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4097.07</v>
      </c>
      <c r="F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4096.7</v>
      </c>
      <c r="G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4096.4800000000005</v>
      </c>
      <c r="H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4042.67</v>
      </c>
      <c r="I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4269.84</v>
      </c>
      <c r="J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4123.6400000000003</v>
      </c>
      <c r="K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4066.53</v>
      </c>
      <c r="L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4066.6</v>
      </c>
      <c r="M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4066.32</v>
      </c>
      <c r="N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4066.3900000000003</v>
      </c>
      <c r="O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4068.83</v>
      </c>
      <c r="P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4100.5200000000004</v>
      </c>
      <c r="Q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4068.1000000000004</v>
      </c>
      <c r="R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4068.4700000000003</v>
      </c>
      <c r="S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4060.23</v>
      </c>
      <c r="T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4043.4900000000002</v>
      </c>
      <c r="U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4057.9700000000003</v>
      </c>
      <c r="V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4164.03</v>
      </c>
      <c r="W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4169.18</v>
      </c>
      <c r="X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4072.01</v>
      </c>
      <c r="Y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4152.59</v>
      </c>
    </row>
    <row r="540" spans="1:25" x14ac:dyDescent="0.2">
      <c r="A540" s="78">
        <f t="shared" si="23"/>
        <v>42921</v>
      </c>
      <c r="B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4057.06</v>
      </c>
      <c r="C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4042.9</v>
      </c>
      <c r="D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4041.8900000000003</v>
      </c>
      <c r="E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4041.16</v>
      </c>
      <c r="F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4097</v>
      </c>
      <c r="G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4116.8500000000004</v>
      </c>
      <c r="H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4042.78</v>
      </c>
      <c r="I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4247.1900000000005</v>
      </c>
      <c r="J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4063.81</v>
      </c>
      <c r="K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4103.6000000000004</v>
      </c>
      <c r="L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4194.9400000000005</v>
      </c>
      <c r="M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4235.29</v>
      </c>
      <c r="N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4235.38</v>
      </c>
      <c r="O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4243.2</v>
      </c>
      <c r="P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4244.24</v>
      </c>
      <c r="Q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4245.2700000000004</v>
      </c>
      <c r="R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4182.05</v>
      </c>
      <c r="S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4138.1400000000003</v>
      </c>
      <c r="T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4134.87</v>
      </c>
      <c r="U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4080.41</v>
      </c>
      <c r="V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4198.1900000000005</v>
      </c>
      <c r="W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4261.66</v>
      </c>
      <c r="X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4160.59</v>
      </c>
      <c r="Y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4194.32</v>
      </c>
    </row>
    <row r="541" spans="1:25" x14ac:dyDescent="0.2">
      <c r="A541" s="78">
        <f t="shared" si="23"/>
        <v>42922</v>
      </c>
      <c r="B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4047.1</v>
      </c>
      <c r="C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4041.45</v>
      </c>
      <c r="D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4035.27</v>
      </c>
      <c r="E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4031.7400000000002</v>
      </c>
      <c r="F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4097.08</v>
      </c>
      <c r="G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4077.32</v>
      </c>
      <c r="H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4041.77</v>
      </c>
      <c r="I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4194.3999999999996</v>
      </c>
      <c r="J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4064.11</v>
      </c>
      <c r="K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4105.08</v>
      </c>
      <c r="L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4107.2300000000005</v>
      </c>
      <c r="M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4107.1099999999997</v>
      </c>
      <c r="N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4105.71</v>
      </c>
      <c r="O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4110.6900000000005</v>
      </c>
      <c r="P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4112.8900000000003</v>
      </c>
      <c r="Q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4113.8999999999996</v>
      </c>
      <c r="R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4105.7300000000005</v>
      </c>
      <c r="S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4076.38</v>
      </c>
      <c r="T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4074.31</v>
      </c>
      <c r="U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4080.63</v>
      </c>
      <c r="V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4202.8900000000003</v>
      </c>
      <c r="W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4224.2199999999993</v>
      </c>
      <c r="X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4124.6400000000003</v>
      </c>
      <c r="Y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4194.17</v>
      </c>
    </row>
    <row r="542" spans="1:25" x14ac:dyDescent="0.2">
      <c r="A542" s="78">
        <f t="shared" si="23"/>
        <v>42923</v>
      </c>
      <c r="B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4051.31</v>
      </c>
      <c r="C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4040.34</v>
      </c>
      <c r="D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4034.82</v>
      </c>
      <c r="E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4031.79</v>
      </c>
      <c r="F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4031.9</v>
      </c>
      <c r="G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4040.84</v>
      </c>
      <c r="H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4042.34</v>
      </c>
      <c r="I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4215.3599999999997</v>
      </c>
      <c r="J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4075.01</v>
      </c>
      <c r="K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4073.76</v>
      </c>
      <c r="L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4127.42</v>
      </c>
      <c r="M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4128.4800000000005</v>
      </c>
      <c r="N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4109.3100000000004</v>
      </c>
      <c r="O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4110.97</v>
      </c>
      <c r="P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4111.74</v>
      </c>
      <c r="Q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4102.46</v>
      </c>
      <c r="R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4095.2000000000003</v>
      </c>
      <c r="S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4070.7200000000003</v>
      </c>
      <c r="T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4066.9700000000003</v>
      </c>
      <c r="U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4086.79</v>
      </c>
      <c r="V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4171.28</v>
      </c>
      <c r="W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4197.59</v>
      </c>
      <c r="X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4080.69</v>
      </c>
      <c r="Y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4120.57</v>
      </c>
    </row>
    <row r="543" spans="1:25" x14ac:dyDescent="0.2">
      <c r="A543" s="78">
        <f t="shared" si="23"/>
        <v>42924</v>
      </c>
      <c r="B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4072.8500000000004</v>
      </c>
      <c r="C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4057.94</v>
      </c>
      <c r="D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4042.66</v>
      </c>
      <c r="E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4039.71</v>
      </c>
      <c r="F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4038.86</v>
      </c>
      <c r="G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4041.3</v>
      </c>
      <c r="H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4043.9900000000002</v>
      </c>
      <c r="I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4049.08</v>
      </c>
      <c r="J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4089.33</v>
      </c>
      <c r="K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4065.29</v>
      </c>
      <c r="L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4082.38</v>
      </c>
      <c r="M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4084.67</v>
      </c>
      <c r="N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4083.07</v>
      </c>
      <c r="O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4081.29</v>
      </c>
      <c r="P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4081.2400000000002</v>
      </c>
      <c r="Q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4066.1400000000003</v>
      </c>
      <c r="R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4066.09</v>
      </c>
      <c r="S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4065.44</v>
      </c>
      <c r="T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4065</v>
      </c>
      <c r="U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4065.09</v>
      </c>
      <c r="V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4198.3</v>
      </c>
      <c r="W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4211.49</v>
      </c>
      <c r="X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4092.2000000000003</v>
      </c>
      <c r="Y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4060.41</v>
      </c>
    </row>
    <row r="544" spans="1:25" x14ac:dyDescent="0.2">
      <c r="A544" s="78">
        <f t="shared" si="23"/>
        <v>42925</v>
      </c>
      <c r="B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4112.47</v>
      </c>
      <c r="C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4058.42</v>
      </c>
      <c r="D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4042.75</v>
      </c>
      <c r="E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4041.16</v>
      </c>
      <c r="F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4040.41</v>
      </c>
      <c r="G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4040.45</v>
      </c>
      <c r="H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4037.4</v>
      </c>
      <c r="I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4035.12</v>
      </c>
      <c r="J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4089.25</v>
      </c>
      <c r="K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4055.11</v>
      </c>
      <c r="L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4062.02</v>
      </c>
      <c r="M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4063.09</v>
      </c>
      <c r="N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4063.04</v>
      </c>
      <c r="O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4063</v>
      </c>
      <c r="P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4062.98</v>
      </c>
      <c r="Q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4062.82</v>
      </c>
      <c r="R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4062.55</v>
      </c>
      <c r="S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4062.33</v>
      </c>
      <c r="T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4055.34</v>
      </c>
      <c r="U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4058.5</v>
      </c>
      <c r="V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4155.25</v>
      </c>
      <c r="W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4170.01</v>
      </c>
      <c r="X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4074.69</v>
      </c>
      <c r="Y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4051.28</v>
      </c>
    </row>
    <row r="545" spans="1:25" x14ac:dyDescent="0.2">
      <c r="A545" s="78">
        <f t="shared" si="23"/>
        <v>42926</v>
      </c>
      <c r="B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4062.8900000000003</v>
      </c>
      <c r="C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4045.7</v>
      </c>
      <c r="D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4041.7400000000002</v>
      </c>
      <c r="E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4038.79</v>
      </c>
      <c r="F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4039.96</v>
      </c>
      <c r="G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4042.37</v>
      </c>
      <c r="H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4043.1400000000003</v>
      </c>
      <c r="I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4307.25</v>
      </c>
      <c r="J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4075.44</v>
      </c>
      <c r="K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4072.92</v>
      </c>
      <c r="L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4082.36</v>
      </c>
      <c r="M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4082.65</v>
      </c>
      <c r="N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4082.12</v>
      </c>
      <c r="O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4082.82</v>
      </c>
      <c r="P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4082.8</v>
      </c>
      <c r="Q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4082.92</v>
      </c>
      <c r="R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4080.46</v>
      </c>
      <c r="S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4070.53</v>
      </c>
      <c r="T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4066.46</v>
      </c>
      <c r="U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4063.3900000000003</v>
      </c>
      <c r="V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4139.68</v>
      </c>
      <c r="W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4163.1400000000003</v>
      </c>
      <c r="X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4076.4900000000002</v>
      </c>
      <c r="Y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4128.62</v>
      </c>
    </row>
    <row r="546" spans="1:25" x14ac:dyDescent="0.2">
      <c r="A546" s="78">
        <f t="shared" si="23"/>
        <v>42927</v>
      </c>
      <c r="B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4053.7400000000002</v>
      </c>
      <c r="C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4006.79</v>
      </c>
      <c r="D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4031.98</v>
      </c>
      <c r="E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4032.03</v>
      </c>
      <c r="F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4077.55</v>
      </c>
      <c r="G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4097.33</v>
      </c>
      <c r="H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4043.32</v>
      </c>
      <c r="I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4306.5599999999995</v>
      </c>
      <c r="J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4125.07</v>
      </c>
      <c r="K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4084.27</v>
      </c>
      <c r="L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4095.02</v>
      </c>
      <c r="M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4102.71</v>
      </c>
      <c r="N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4093.17</v>
      </c>
      <c r="O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4085.3900000000003</v>
      </c>
      <c r="P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4085.09</v>
      </c>
      <c r="Q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4085.45</v>
      </c>
      <c r="R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4083.54</v>
      </c>
      <c r="S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4067.25</v>
      </c>
      <c r="T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4065.01</v>
      </c>
      <c r="U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4069.4300000000003</v>
      </c>
      <c r="V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4163.32</v>
      </c>
      <c r="W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4172.8500000000004</v>
      </c>
      <c r="X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4078.63</v>
      </c>
      <c r="Y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4136.8999999999996</v>
      </c>
    </row>
    <row r="547" spans="1:25" x14ac:dyDescent="0.2">
      <c r="A547" s="78">
        <f t="shared" si="23"/>
        <v>42928</v>
      </c>
      <c r="B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4046.2200000000003</v>
      </c>
      <c r="C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4015.51</v>
      </c>
      <c r="D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4032.38</v>
      </c>
      <c r="E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4050.1000000000004</v>
      </c>
      <c r="F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4078.06</v>
      </c>
      <c r="G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4139.49</v>
      </c>
      <c r="H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4096.79</v>
      </c>
      <c r="I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4331.8500000000004</v>
      </c>
      <c r="J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4180.24</v>
      </c>
      <c r="K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4082.87</v>
      </c>
      <c r="L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4083.4900000000002</v>
      </c>
      <c r="M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4082.75</v>
      </c>
      <c r="N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4082.51</v>
      </c>
      <c r="O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4082.88</v>
      </c>
      <c r="P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4083.4</v>
      </c>
      <c r="Q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4084.21</v>
      </c>
      <c r="R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4082.02</v>
      </c>
      <c r="S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4066.61</v>
      </c>
      <c r="T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4064.65</v>
      </c>
      <c r="U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4069.61</v>
      </c>
      <c r="V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4138.43</v>
      </c>
      <c r="W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4134.29</v>
      </c>
      <c r="X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4075.69</v>
      </c>
      <c r="Y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4108.62</v>
      </c>
    </row>
    <row r="548" spans="1:25" x14ac:dyDescent="0.2">
      <c r="A548" s="78">
        <f t="shared" si="23"/>
        <v>42929</v>
      </c>
      <c r="B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4046.92</v>
      </c>
      <c r="C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4022.96</v>
      </c>
      <c r="D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4032.19</v>
      </c>
      <c r="E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4049.7200000000003</v>
      </c>
      <c r="F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4077.7200000000003</v>
      </c>
      <c r="G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4139.5</v>
      </c>
      <c r="H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4058.23</v>
      </c>
      <c r="I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4331.3599999999997</v>
      </c>
      <c r="J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4145.97</v>
      </c>
      <c r="K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4083.57</v>
      </c>
      <c r="L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4102.71</v>
      </c>
      <c r="M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4110.34</v>
      </c>
      <c r="N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4084.31</v>
      </c>
      <c r="O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4087.55</v>
      </c>
      <c r="P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4087.75</v>
      </c>
      <c r="Q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4088.01</v>
      </c>
      <c r="R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4085.4300000000003</v>
      </c>
      <c r="S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4066.8</v>
      </c>
      <c r="T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4072.06</v>
      </c>
      <c r="U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4069.17</v>
      </c>
      <c r="V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4154.6000000000004</v>
      </c>
      <c r="W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4151.2700000000004</v>
      </c>
      <c r="X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4076.91</v>
      </c>
      <c r="Y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4148.16</v>
      </c>
    </row>
    <row r="549" spans="1:25" x14ac:dyDescent="0.2">
      <c r="A549" s="78">
        <f t="shared" si="23"/>
        <v>42930</v>
      </c>
      <c r="B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4046.19</v>
      </c>
      <c r="C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4039.27</v>
      </c>
      <c r="D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4038.83</v>
      </c>
      <c r="E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4049.86</v>
      </c>
      <c r="F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4097.7</v>
      </c>
      <c r="G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4117.75</v>
      </c>
      <c r="H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4043.26</v>
      </c>
      <c r="I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4331.41</v>
      </c>
      <c r="J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4145.97</v>
      </c>
      <c r="K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4086.78</v>
      </c>
      <c r="L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4087.12</v>
      </c>
      <c r="M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4103.7700000000004</v>
      </c>
      <c r="N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4084.6800000000003</v>
      </c>
      <c r="O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4086.75</v>
      </c>
      <c r="P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4087.7000000000003</v>
      </c>
      <c r="Q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4088.3900000000003</v>
      </c>
      <c r="R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4084.44</v>
      </c>
      <c r="S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4067.4300000000003</v>
      </c>
      <c r="T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4058.82</v>
      </c>
      <c r="U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4070.8900000000003</v>
      </c>
      <c r="V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4153.1000000000004</v>
      </c>
      <c r="W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4154.88</v>
      </c>
      <c r="X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4078.85</v>
      </c>
      <c r="Y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4146.83</v>
      </c>
    </row>
    <row r="550" spans="1:25" x14ac:dyDescent="0.2">
      <c r="A550" s="78">
        <f t="shared" si="23"/>
        <v>42931</v>
      </c>
      <c r="B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4076.01</v>
      </c>
      <c r="C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4046.63</v>
      </c>
      <c r="D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4042.67</v>
      </c>
      <c r="E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4040.09</v>
      </c>
      <c r="F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4092.75</v>
      </c>
      <c r="G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4115.87</v>
      </c>
      <c r="H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4040.62</v>
      </c>
      <c r="I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4051.78</v>
      </c>
      <c r="J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4175.33</v>
      </c>
      <c r="K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4071.27</v>
      </c>
      <c r="L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4062.79</v>
      </c>
      <c r="M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4074.27</v>
      </c>
      <c r="N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4074.54</v>
      </c>
      <c r="O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4075.25</v>
      </c>
      <c r="P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4075.65</v>
      </c>
      <c r="Q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4074.7200000000003</v>
      </c>
      <c r="R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4074.55</v>
      </c>
      <c r="S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4074</v>
      </c>
      <c r="T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4069.8500000000004</v>
      </c>
      <c r="U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4052.04</v>
      </c>
      <c r="V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4192.1400000000003</v>
      </c>
      <c r="W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4193.1900000000005</v>
      </c>
      <c r="X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4069.6800000000003</v>
      </c>
      <c r="Y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4176.9800000000005</v>
      </c>
    </row>
    <row r="551" spans="1:25" x14ac:dyDescent="0.2">
      <c r="A551" s="78">
        <f t="shared" si="23"/>
        <v>42932</v>
      </c>
      <c r="B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4090.19</v>
      </c>
      <c r="C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4049.19</v>
      </c>
      <c r="D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4043.04</v>
      </c>
      <c r="E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4041.6400000000003</v>
      </c>
      <c r="F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4114.8999999999996</v>
      </c>
      <c r="G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4139.71</v>
      </c>
      <c r="H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4039.63</v>
      </c>
      <c r="I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4042.9300000000003</v>
      </c>
      <c r="J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4340.29</v>
      </c>
      <c r="K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4151.0600000000004</v>
      </c>
      <c r="L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4068.88</v>
      </c>
      <c r="M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4069.2200000000003</v>
      </c>
      <c r="N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4069.3</v>
      </c>
      <c r="O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4069.4</v>
      </c>
      <c r="P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4129.92</v>
      </c>
      <c r="Q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4151.84</v>
      </c>
      <c r="R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4119.32</v>
      </c>
      <c r="S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4151.5</v>
      </c>
      <c r="T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4118.7</v>
      </c>
      <c r="U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4050.77</v>
      </c>
      <c r="V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4149.87</v>
      </c>
      <c r="W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4168.3599999999997</v>
      </c>
      <c r="X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4071.11</v>
      </c>
      <c r="Y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4119.1400000000003</v>
      </c>
    </row>
    <row r="552" spans="1:25" x14ac:dyDescent="0.2">
      <c r="A552" s="78">
        <f t="shared" si="23"/>
        <v>42933</v>
      </c>
      <c r="B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4064.13</v>
      </c>
      <c r="C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4044.46</v>
      </c>
      <c r="D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4049.4</v>
      </c>
      <c r="E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4049.4700000000003</v>
      </c>
      <c r="F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4117.88</v>
      </c>
      <c r="G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4161.28</v>
      </c>
      <c r="H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4076.9</v>
      </c>
      <c r="I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4331.83</v>
      </c>
      <c r="J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4180.34</v>
      </c>
      <c r="K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4088.53</v>
      </c>
      <c r="L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4089.67</v>
      </c>
      <c r="M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4110.59</v>
      </c>
      <c r="N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4090.29</v>
      </c>
      <c r="O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4091.59</v>
      </c>
      <c r="P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4092.1800000000003</v>
      </c>
      <c r="Q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4090.33</v>
      </c>
      <c r="R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4062.51</v>
      </c>
      <c r="S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4087.29</v>
      </c>
      <c r="T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4103.5200000000004</v>
      </c>
      <c r="U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4074.65</v>
      </c>
      <c r="V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4129.87</v>
      </c>
      <c r="W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4127.79</v>
      </c>
      <c r="X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4060</v>
      </c>
      <c r="Y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4156.12</v>
      </c>
    </row>
    <row r="553" spans="1:25" x14ac:dyDescent="0.2">
      <c r="A553" s="78">
        <f t="shared" si="23"/>
        <v>42934</v>
      </c>
      <c r="B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4060.19</v>
      </c>
      <c r="C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4044.35</v>
      </c>
      <c r="D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4039.19</v>
      </c>
      <c r="E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4039.42</v>
      </c>
      <c r="F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4039.4</v>
      </c>
      <c r="G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4076.9300000000003</v>
      </c>
      <c r="H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4043.39</v>
      </c>
      <c r="I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4305.67</v>
      </c>
      <c r="J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4180.1100000000006</v>
      </c>
      <c r="K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4087.34</v>
      </c>
      <c r="L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4140.79</v>
      </c>
      <c r="M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4160.6400000000003</v>
      </c>
      <c r="N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4160.53</v>
      </c>
      <c r="O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4160.82</v>
      </c>
      <c r="P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4172.3</v>
      </c>
      <c r="Q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4169.54</v>
      </c>
      <c r="R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4131.62</v>
      </c>
      <c r="S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4105.05</v>
      </c>
      <c r="T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4104.07</v>
      </c>
      <c r="U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4098.41</v>
      </c>
      <c r="V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4230.6499999999996</v>
      </c>
      <c r="W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4216.37</v>
      </c>
      <c r="X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4099.79</v>
      </c>
      <c r="Y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4220</v>
      </c>
    </row>
    <row r="554" spans="1:25" x14ac:dyDescent="0.2">
      <c r="A554" s="78">
        <f t="shared" si="23"/>
        <v>42935</v>
      </c>
      <c r="B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4061.71</v>
      </c>
      <c r="C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4043.23</v>
      </c>
      <c r="D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4038.08</v>
      </c>
      <c r="E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4039.07</v>
      </c>
      <c r="F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4096.84</v>
      </c>
      <c r="G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4117.34</v>
      </c>
      <c r="H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4041.35</v>
      </c>
      <c r="I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4246.95</v>
      </c>
      <c r="J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4074.4700000000003</v>
      </c>
      <c r="K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4147.5600000000004</v>
      </c>
      <c r="L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4264.76</v>
      </c>
      <c r="M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4287.6900000000005</v>
      </c>
      <c r="N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4288.08</v>
      </c>
      <c r="O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4290.17</v>
      </c>
      <c r="P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4293.87</v>
      </c>
      <c r="Q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4293.72</v>
      </c>
      <c r="R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4235.2299999999996</v>
      </c>
      <c r="S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4185.6100000000006</v>
      </c>
      <c r="T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4146.84</v>
      </c>
      <c r="U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4132.8</v>
      </c>
      <c r="V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4235.4699999999993</v>
      </c>
      <c r="W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4246.1000000000004</v>
      </c>
      <c r="X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4136.49</v>
      </c>
      <c r="Y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4158.59</v>
      </c>
    </row>
    <row r="555" spans="1:25" x14ac:dyDescent="0.2">
      <c r="A555" s="78">
        <f t="shared" si="23"/>
        <v>42936</v>
      </c>
      <c r="B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4063.07</v>
      </c>
      <c r="C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4045.79</v>
      </c>
      <c r="D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4040.03</v>
      </c>
      <c r="E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4040.34</v>
      </c>
      <c r="F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4049.73</v>
      </c>
      <c r="G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4077.4700000000003</v>
      </c>
      <c r="H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4043.63</v>
      </c>
      <c r="I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4214.74</v>
      </c>
      <c r="J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4064.14</v>
      </c>
      <c r="K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4192.07</v>
      </c>
      <c r="L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4282.55</v>
      </c>
      <c r="M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4306.9799999999996</v>
      </c>
      <c r="N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4287.91</v>
      </c>
      <c r="O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4308.46</v>
      </c>
      <c r="P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4317.1499999999996</v>
      </c>
      <c r="Q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4303.04</v>
      </c>
      <c r="R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4257.87</v>
      </c>
      <c r="S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4219.78</v>
      </c>
      <c r="T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4192.6500000000005</v>
      </c>
      <c r="U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4182.8</v>
      </c>
      <c r="V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4302.5599999999995</v>
      </c>
      <c r="W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4293.71</v>
      </c>
      <c r="X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4189.68</v>
      </c>
      <c r="Y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4231.41</v>
      </c>
    </row>
    <row r="556" spans="1:25" x14ac:dyDescent="0.2">
      <c r="A556" s="78">
        <f t="shared" si="23"/>
        <v>42937</v>
      </c>
      <c r="B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4070.2200000000003</v>
      </c>
      <c r="C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4044.3</v>
      </c>
      <c r="D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4040.04</v>
      </c>
      <c r="E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4040.53</v>
      </c>
      <c r="F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4049.69</v>
      </c>
      <c r="G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4077.58</v>
      </c>
      <c r="H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4042.7000000000003</v>
      </c>
      <c r="I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4215.01</v>
      </c>
      <c r="J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4062.41</v>
      </c>
      <c r="K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4182.53</v>
      </c>
      <c r="L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4275.53</v>
      </c>
      <c r="M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4303.16</v>
      </c>
      <c r="N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4281.26</v>
      </c>
      <c r="O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4298.54</v>
      </c>
      <c r="P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4305.74</v>
      </c>
      <c r="Q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4302.42</v>
      </c>
      <c r="R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4257.37</v>
      </c>
      <c r="S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4221.29</v>
      </c>
      <c r="T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4185.03</v>
      </c>
      <c r="U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4183.32</v>
      </c>
      <c r="V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4296.17</v>
      </c>
      <c r="W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4305.57</v>
      </c>
      <c r="X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4196.87</v>
      </c>
      <c r="Y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4310.3500000000004</v>
      </c>
    </row>
    <row r="557" spans="1:25" x14ac:dyDescent="0.2">
      <c r="A557" s="78">
        <f t="shared" si="23"/>
        <v>42938</v>
      </c>
      <c r="B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4113.55</v>
      </c>
      <c r="C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4067.2200000000003</v>
      </c>
      <c r="D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4047.85</v>
      </c>
      <c r="E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4040.01</v>
      </c>
      <c r="F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4038.23</v>
      </c>
      <c r="G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4010.28</v>
      </c>
      <c r="H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4038.75</v>
      </c>
      <c r="I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4088.21</v>
      </c>
      <c r="J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4064.59</v>
      </c>
      <c r="K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4166.9800000000005</v>
      </c>
      <c r="L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4204.2299999999996</v>
      </c>
      <c r="M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4239.58</v>
      </c>
      <c r="N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4204.96</v>
      </c>
      <c r="O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4230.87</v>
      </c>
      <c r="P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4231.5599999999995</v>
      </c>
      <c r="Q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4223.82</v>
      </c>
      <c r="R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4225.8999999999996</v>
      </c>
      <c r="S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4232.55</v>
      </c>
      <c r="T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4107.51</v>
      </c>
      <c r="U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4188.1400000000003</v>
      </c>
      <c r="V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4287.3099999999995</v>
      </c>
      <c r="W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4276.09</v>
      </c>
      <c r="X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4158.26</v>
      </c>
      <c r="Y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4057.58</v>
      </c>
    </row>
    <row r="558" spans="1:25" x14ac:dyDescent="0.2">
      <c r="A558" s="78">
        <f t="shared" si="23"/>
        <v>42939</v>
      </c>
      <c r="B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4109.92</v>
      </c>
      <c r="C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4070.49</v>
      </c>
      <c r="D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4045.57</v>
      </c>
      <c r="E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4036.03</v>
      </c>
      <c r="F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4036.29</v>
      </c>
      <c r="G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4038.4700000000003</v>
      </c>
      <c r="H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4035.15</v>
      </c>
      <c r="I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4046.23</v>
      </c>
      <c r="J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4049.8</v>
      </c>
      <c r="K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4080.16</v>
      </c>
      <c r="L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4157.6400000000003</v>
      </c>
      <c r="M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4187.58</v>
      </c>
      <c r="N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4154.3100000000004</v>
      </c>
      <c r="O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4179.9400000000005</v>
      </c>
      <c r="P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4157.6499999999996</v>
      </c>
      <c r="Q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4157.08</v>
      </c>
      <c r="R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4157.74</v>
      </c>
      <c r="S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4167.3599999999997</v>
      </c>
      <c r="T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4119.28</v>
      </c>
      <c r="U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4190.24</v>
      </c>
      <c r="V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4306.51</v>
      </c>
      <c r="W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4287.32</v>
      </c>
      <c r="X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4188.09</v>
      </c>
      <c r="Y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4063.58</v>
      </c>
    </row>
    <row r="559" spans="1:25" x14ac:dyDescent="0.2">
      <c r="A559" s="78">
        <f t="shared" si="23"/>
        <v>42940</v>
      </c>
      <c r="B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4075.31</v>
      </c>
      <c r="C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4047.6000000000004</v>
      </c>
      <c r="D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4039.67</v>
      </c>
      <c r="E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4036.9300000000003</v>
      </c>
      <c r="F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4031.83</v>
      </c>
      <c r="G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4031.83</v>
      </c>
      <c r="H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4041.29</v>
      </c>
      <c r="I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4193.95</v>
      </c>
      <c r="J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4062.51</v>
      </c>
      <c r="K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4207.53</v>
      </c>
      <c r="L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4284.45</v>
      </c>
      <c r="M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4334.68</v>
      </c>
      <c r="N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4304.91</v>
      </c>
      <c r="O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4330.91</v>
      </c>
      <c r="P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4298.67</v>
      </c>
      <c r="Q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4326.3500000000004</v>
      </c>
      <c r="R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4258.25</v>
      </c>
      <c r="S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4223.41</v>
      </c>
      <c r="T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4179.92</v>
      </c>
      <c r="U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4146.88</v>
      </c>
      <c r="V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4256.17</v>
      </c>
      <c r="W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4231.76</v>
      </c>
      <c r="X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4131.1499999999996</v>
      </c>
      <c r="Y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4147.6099999999997</v>
      </c>
    </row>
    <row r="560" spans="1:25" x14ac:dyDescent="0.2">
      <c r="A560" s="78">
        <f t="shared" si="23"/>
        <v>42941</v>
      </c>
      <c r="B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4076.29</v>
      </c>
      <c r="C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4046.76</v>
      </c>
      <c r="D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4039.21</v>
      </c>
      <c r="E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4037.17</v>
      </c>
      <c r="F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4040.57</v>
      </c>
      <c r="G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4041.13</v>
      </c>
      <c r="H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4043.07</v>
      </c>
      <c r="I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4194.16</v>
      </c>
      <c r="J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4055.86</v>
      </c>
      <c r="K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4139.42</v>
      </c>
      <c r="L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4216.55</v>
      </c>
      <c r="M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4235.6099999999997</v>
      </c>
      <c r="N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4232.17</v>
      </c>
      <c r="O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4233.7299999999996</v>
      </c>
      <c r="P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4233.25</v>
      </c>
      <c r="Q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4235.7700000000004</v>
      </c>
      <c r="R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4208.9400000000005</v>
      </c>
      <c r="S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4161.67</v>
      </c>
      <c r="T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4128.24</v>
      </c>
      <c r="U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4149.54</v>
      </c>
      <c r="V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4254.49</v>
      </c>
      <c r="W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4253.45</v>
      </c>
      <c r="X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4151.9400000000005</v>
      </c>
      <c r="Y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4178.53</v>
      </c>
    </row>
    <row r="561" spans="1:25" x14ac:dyDescent="0.2">
      <c r="A561" s="78">
        <f t="shared" si="23"/>
        <v>42942</v>
      </c>
      <c r="B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4063.46</v>
      </c>
      <c r="C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4042.9300000000003</v>
      </c>
      <c r="D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4040.53</v>
      </c>
      <c r="E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4040.87</v>
      </c>
      <c r="F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4059.1800000000003</v>
      </c>
      <c r="G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4049.7200000000003</v>
      </c>
      <c r="H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4042.15</v>
      </c>
      <c r="I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4248.01</v>
      </c>
      <c r="J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4074.98</v>
      </c>
      <c r="K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4096.3999999999996</v>
      </c>
      <c r="L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4210.3900000000003</v>
      </c>
      <c r="M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4231.2700000000004</v>
      </c>
      <c r="N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4177.6900000000005</v>
      </c>
      <c r="O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4197.38</v>
      </c>
      <c r="P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4230.4799999999996</v>
      </c>
      <c r="Q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4230.17</v>
      </c>
      <c r="R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4162.03</v>
      </c>
      <c r="S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4102.54</v>
      </c>
      <c r="T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4077.3900000000003</v>
      </c>
      <c r="U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4096.71</v>
      </c>
      <c r="V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4242.1900000000005</v>
      </c>
      <c r="W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4220.95</v>
      </c>
      <c r="X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4088.77</v>
      </c>
      <c r="Y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4120.58</v>
      </c>
    </row>
    <row r="562" spans="1:25" x14ac:dyDescent="0.2">
      <c r="A562" s="78">
        <f t="shared" si="23"/>
        <v>42943</v>
      </c>
      <c r="B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4073.44</v>
      </c>
      <c r="C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4045.58</v>
      </c>
      <c r="D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4042.33</v>
      </c>
      <c r="E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4041.06</v>
      </c>
      <c r="F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4098.03</v>
      </c>
      <c r="G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4077.6400000000003</v>
      </c>
      <c r="H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4043.65</v>
      </c>
      <c r="I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4247.84</v>
      </c>
      <c r="J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4124.96</v>
      </c>
      <c r="K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4193.1100000000006</v>
      </c>
      <c r="L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4264.03</v>
      </c>
      <c r="M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4326.1399999999994</v>
      </c>
      <c r="N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4291.66</v>
      </c>
      <c r="O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4307.28</v>
      </c>
      <c r="P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4315.41</v>
      </c>
      <c r="Q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4331.75</v>
      </c>
      <c r="R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4243.21</v>
      </c>
      <c r="S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4221.1000000000004</v>
      </c>
      <c r="T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4197.58</v>
      </c>
      <c r="U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4196.09</v>
      </c>
      <c r="V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4286.96</v>
      </c>
      <c r="W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4299.4799999999996</v>
      </c>
      <c r="X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4121.93</v>
      </c>
      <c r="Y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4247.8900000000003</v>
      </c>
    </row>
    <row r="563" spans="1:25" x14ac:dyDescent="0.2">
      <c r="A563" s="78">
        <f t="shared" si="23"/>
        <v>42944</v>
      </c>
      <c r="B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4079.26</v>
      </c>
      <c r="C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4047</v>
      </c>
      <c r="D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4042.54</v>
      </c>
      <c r="E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4041.23</v>
      </c>
      <c r="F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4097</v>
      </c>
      <c r="G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4076.9300000000003</v>
      </c>
      <c r="H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4045.86</v>
      </c>
      <c r="I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4247.32</v>
      </c>
      <c r="J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4124.8900000000003</v>
      </c>
      <c r="K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4196.3900000000003</v>
      </c>
      <c r="L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4269.26</v>
      </c>
      <c r="M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4337.54</v>
      </c>
      <c r="N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4304.91</v>
      </c>
      <c r="O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4340.4400000000005</v>
      </c>
      <c r="P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4371.33</v>
      </c>
      <c r="Q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4404.3500000000004</v>
      </c>
      <c r="R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4267.53</v>
      </c>
      <c r="S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4224.92</v>
      </c>
      <c r="T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4130.54</v>
      </c>
      <c r="U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4137.3900000000003</v>
      </c>
      <c r="V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4286.57</v>
      </c>
      <c r="W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4250.1900000000005</v>
      </c>
      <c r="X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4126.97</v>
      </c>
      <c r="Y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4284.47</v>
      </c>
    </row>
    <row r="564" spans="1:25" x14ac:dyDescent="0.2">
      <c r="A564" s="78">
        <f t="shared" si="23"/>
        <v>42945</v>
      </c>
      <c r="B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4117.3999999999996</v>
      </c>
      <c r="C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4062.87</v>
      </c>
      <c r="D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4048.65</v>
      </c>
      <c r="E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4042.28</v>
      </c>
      <c r="F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4049.34</v>
      </c>
      <c r="G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4104.18</v>
      </c>
      <c r="H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4042.54</v>
      </c>
      <c r="I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4085.07</v>
      </c>
      <c r="J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4069.87</v>
      </c>
      <c r="K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4147.26</v>
      </c>
      <c r="L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4218.0599999999995</v>
      </c>
      <c r="M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4256.41</v>
      </c>
      <c r="N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4253.2</v>
      </c>
      <c r="O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4255.62</v>
      </c>
      <c r="P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4253.4400000000005</v>
      </c>
      <c r="Q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4253.8999999999996</v>
      </c>
      <c r="R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4245.1499999999996</v>
      </c>
      <c r="S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4226.1499999999996</v>
      </c>
      <c r="T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4167.6100000000006</v>
      </c>
      <c r="U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4170.72</v>
      </c>
      <c r="V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4319.37</v>
      </c>
      <c r="W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4283.0599999999995</v>
      </c>
      <c r="X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4156.17</v>
      </c>
      <c r="Y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4070.58</v>
      </c>
    </row>
    <row r="565" spans="1:25" x14ac:dyDescent="0.2">
      <c r="A565" s="78">
        <f t="shared" si="23"/>
        <v>42946</v>
      </c>
      <c r="B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4095.26</v>
      </c>
      <c r="C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4052.9500000000003</v>
      </c>
      <c r="D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4040.5</v>
      </c>
      <c r="E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4038.34</v>
      </c>
      <c r="F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4028.96</v>
      </c>
      <c r="G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4104.0600000000004</v>
      </c>
      <c r="H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4028.52</v>
      </c>
      <c r="I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4035.82</v>
      </c>
      <c r="J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4048.11</v>
      </c>
      <c r="K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4075.62</v>
      </c>
      <c r="L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4131.1499999999996</v>
      </c>
      <c r="M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4132.2700000000004</v>
      </c>
      <c r="N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4133.62</v>
      </c>
      <c r="O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4133.92</v>
      </c>
      <c r="P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4134.78</v>
      </c>
      <c r="Q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4135.3900000000003</v>
      </c>
      <c r="R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4130.8</v>
      </c>
      <c r="S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4098.03</v>
      </c>
      <c r="T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4130.2700000000004</v>
      </c>
      <c r="U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4142.51</v>
      </c>
      <c r="V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4293.49</v>
      </c>
      <c r="W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4270.4400000000005</v>
      </c>
      <c r="X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4161.17</v>
      </c>
      <c r="Y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4051.4300000000003</v>
      </c>
    </row>
    <row r="566" spans="1:25" x14ac:dyDescent="0.2">
      <c r="A566" s="78">
        <f t="shared" si="23"/>
        <v>42947</v>
      </c>
      <c r="B566" s="13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4064.57</v>
      </c>
      <c r="C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4042.03</v>
      </c>
      <c r="D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4040.6</v>
      </c>
      <c r="E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4031.99</v>
      </c>
      <c r="F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4117.53</v>
      </c>
      <c r="G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4117.45</v>
      </c>
      <c r="H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4015.08</v>
      </c>
      <c r="I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4282.38</v>
      </c>
      <c r="J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4125.13</v>
      </c>
      <c r="K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4153.0200000000004</v>
      </c>
      <c r="L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4218.87</v>
      </c>
      <c r="M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4270.68</v>
      </c>
      <c r="N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4247.92</v>
      </c>
      <c r="O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4266.6000000000004</v>
      </c>
      <c r="P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4283.37</v>
      </c>
      <c r="Q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4295.3600000000006</v>
      </c>
      <c r="R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4205.97</v>
      </c>
      <c r="S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4167.7300000000005</v>
      </c>
      <c r="T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4101.7300000000005</v>
      </c>
      <c r="U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4111.0200000000004</v>
      </c>
      <c r="V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4223.2</v>
      </c>
      <c r="W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4193</v>
      </c>
      <c r="X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4082.16</v>
      </c>
      <c r="Y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4079.65</v>
      </c>
    </row>
    <row r="567" spans="1:25" x14ac:dyDescent="0.25">
      <c r="A567" s="93"/>
      <c r="B567" s="77"/>
      <c r="C567" s="77"/>
      <c r="D567" s="77"/>
    </row>
    <row r="568" spans="1:25" x14ac:dyDescent="0.25">
      <c r="A568" s="86" t="s">
        <v>152</v>
      </c>
      <c r="B568" s="77"/>
      <c r="C568" s="77"/>
      <c r="D568" s="77"/>
    </row>
    <row r="569" spans="1:25" ht="12.75" x14ac:dyDescent="0.2">
      <c r="A569" s="175" t="s">
        <v>48</v>
      </c>
      <c r="B569" s="186" t="s">
        <v>121</v>
      </c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8"/>
    </row>
    <row r="570" spans="1:25" ht="12.75" x14ac:dyDescent="0.2">
      <c r="A570" s="176"/>
      <c r="B570" s="189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1"/>
    </row>
    <row r="571" spans="1:25" ht="12.75" x14ac:dyDescent="0.2">
      <c r="A571" s="176"/>
      <c r="B571" s="178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0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5" ht="12.75" x14ac:dyDescent="0.2">
      <c r="A572" s="177"/>
      <c r="B572" s="179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1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5" x14ac:dyDescent="0.2">
      <c r="A573" s="78">
        <f>A536</f>
        <v>42917</v>
      </c>
      <c r="B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4045.42</v>
      </c>
      <c r="C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4002.81</v>
      </c>
      <c r="D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3997</v>
      </c>
      <c r="E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3994.03</v>
      </c>
      <c r="F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4052.55</v>
      </c>
      <c r="G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4052.44</v>
      </c>
      <c r="H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3993.3900000000003</v>
      </c>
      <c r="I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3997.38</v>
      </c>
      <c r="J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4098.55</v>
      </c>
      <c r="K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4006.6</v>
      </c>
      <c r="L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4016.4700000000003</v>
      </c>
      <c r="M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4017.16</v>
      </c>
      <c r="N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4016.96</v>
      </c>
      <c r="O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4017.2400000000002</v>
      </c>
      <c r="P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4018.5</v>
      </c>
      <c r="Q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4019.25</v>
      </c>
      <c r="R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4018.46</v>
      </c>
      <c r="S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4016.99</v>
      </c>
      <c r="T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4021</v>
      </c>
      <c r="U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4020.9300000000003</v>
      </c>
      <c r="V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4063.62</v>
      </c>
      <c r="W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4108.6100000000006</v>
      </c>
      <c r="X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4016.0600000000004</v>
      </c>
      <c r="Y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4020.8100000000004</v>
      </c>
    </row>
    <row r="574" spans="1:25" x14ac:dyDescent="0.2">
      <c r="A574" s="78">
        <f>A573+1</f>
        <v>42918</v>
      </c>
      <c r="B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4039.56</v>
      </c>
      <c r="C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4007.54</v>
      </c>
      <c r="D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3995.5</v>
      </c>
      <c r="E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4041.9</v>
      </c>
      <c r="F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4087.7400000000002</v>
      </c>
      <c r="G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4052.58</v>
      </c>
      <c r="H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4019.95</v>
      </c>
      <c r="I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3995.48</v>
      </c>
      <c r="J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4192.46</v>
      </c>
      <c r="K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4120.26</v>
      </c>
      <c r="L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4057.75</v>
      </c>
      <c r="M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4038.8</v>
      </c>
      <c r="N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4038.79</v>
      </c>
      <c r="O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4020.4700000000003</v>
      </c>
      <c r="P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4020.5</v>
      </c>
      <c r="Q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4038.7200000000003</v>
      </c>
      <c r="R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4038.34</v>
      </c>
      <c r="S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4057.87</v>
      </c>
      <c r="T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4020.58</v>
      </c>
      <c r="U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4010.41</v>
      </c>
      <c r="V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4152.05</v>
      </c>
      <c r="W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4159.59</v>
      </c>
      <c r="X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4021.4700000000003</v>
      </c>
      <c r="Y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4039.1800000000003</v>
      </c>
    </row>
    <row r="575" spans="1:25" x14ac:dyDescent="0.2">
      <c r="A575" s="78">
        <f t="shared" ref="A575:A603" si="24">A574+1</f>
        <v>42919</v>
      </c>
      <c r="B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4010.31</v>
      </c>
      <c r="C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3995.37</v>
      </c>
      <c r="D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4001.2400000000002</v>
      </c>
      <c r="E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4065.9</v>
      </c>
      <c r="F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4129.4000000000005</v>
      </c>
      <c r="G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4106.7700000000004</v>
      </c>
      <c r="H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4026.7400000000002</v>
      </c>
      <c r="I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4187.8900000000003</v>
      </c>
      <c r="J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4052.7000000000003</v>
      </c>
      <c r="K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4026.3900000000003</v>
      </c>
      <c r="L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4102.2700000000004</v>
      </c>
      <c r="M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4103.7300000000005</v>
      </c>
      <c r="N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4103.8500000000004</v>
      </c>
      <c r="O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4106.09</v>
      </c>
      <c r="P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4049.7200000000003</v>
      </c>
      <c r="Q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4019.59</v>
      </c>
      <c r="R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4021.2400000000002</v>
      </c>
      <c r="S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4014.6800000000003</v>
      </c>
      <c r="T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4037.11</v>
      </c>
      <c r="U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4009.44</v>
      </c>
      <c r="V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4101.92</v>
      </c>
      <c r="W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4109.1000000000004</v>
      </c>
      <c r="X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4016.57</v>
      </c>
      <c r="Y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4073.53</v>
      </c>
    </row>
    <row r="576" spans="1:25" x14ac:dyDescent="0.2">
      <c r="A576" s="78">
        <f t="shared" si="24"/>
        <v>42920</v>
      </c>
      <c r="B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4002.6800000000003</v>
      </c>
      <c r="C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3984.75</v>
      </c>
      <c r="D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3984.53</v>
      </c>
      <c r="E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4046.17</v>
      </c>
      <c r="F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4045.83</v>
      </c>
      <c r="G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4045.62</v>
      </c>
      <c r="H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3994.78</v>
      </c>
      <c r="I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4209.3999999999996</v>
      </c>
      <c r="J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4071.28</v>
      </c>
      <c r="K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4017.32</v>
      </c>
      <c r="L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4017.39</v>
      </c>
      <c r="M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4017.13</v>
      </c>
      <c r="N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4017.19</v>
      </c>
      <c r="O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4019.4900000000002</v>
      </c>
      <c r="P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4049.4300000000003</v>
      </c>
      <c r="Q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4018.81</v>
      </c>
      <c r="R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4019.16</v>
      </c>
      <c r="S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4011.37</v>
      </c>
      <c r="T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3995.56</v>
      </c>
      <c r="U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4009.2400000000002</v>
      </c>
      <c r="V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4109.43</v>
      </c>
      <c r="W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4114.3100000000004</v>
      </c>
      <c r="X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4022.5</v>
      </c>
      <c r="Y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4098.63</v>
      </c>
    </row>
    <row r="577" spans="1:25" x14ac:dyDescent="0.2">
      <c r="A577" s="78">
        <f t="shared" si="24"/>
        <v>42921</v>
      </c>
      <c r="B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4008.38</v>
      </c>
      <c r="C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3995</v>
      </c>
      <c r="D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3994.04</v>
      </c>
      <c r="E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3993.36</v>
      </c>
      <c r="F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4046.11</v>
      </c>
      <c r="G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4064.87</v>
      </c>
      <c r="H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3994.88</v>
      </c>
      <c r="I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4188.01</v>
      </c>
      <c r="J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4014.75</v>
      </c>
      <c r="K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4052.34</v>
      </c>
      <c r="L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4138.6400000000003</v>
      </c>
      <c r="M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4176.76</v>
      </c>
      <c r="N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4176.8500000000004</v>
      </c>
      <c r="O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4184.24</v>
      </c>
      <c r="P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4185.22</v>
      </c>
      <c r="Q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4186.1900000000005</v>
      </c>
      <c r="R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4126.46</v>
      </c>
      <c r="S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4084.98</v>
      </c>
      <c r="T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4081.8900000000003</v>
      </c>
      <c r="U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4030.44</v>
      </c>
      <c r="V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4141.71</v>
      </c>
      <c r="W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4201.67</v>
      </c>
      <c r="X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4106.1900000000005</v>
      </c>
      <c r="Y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4138.0600000000004</v>
      </c>
    </row>
    <row r="578" spans="1:25" x14ac:dyDescent="0.2">
      <c r="A578" s="78">
        <f t="shared" si="24"/>
        <v>42922</v>
      </c>
      <c r="B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3998.9700000000003</v>
      </c>
      <c r="C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3993.63</v>
      </c>
      <c r="D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3987.79</v>
      </c>
      <c r="E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3984.4500000000003</v>
      </c>
      <c r="F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4046.19</v>
      </c>
      <c r="G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4027.52</v>
      </c>
      <c r="H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3993.9300000000003</v>
      </c>
      <c r="I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4138.13</v>
      </c>
      <c r="J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4015.04</v>
      </c>
      <c r="K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4053.7400000000002</v>
      </c>
      <c r="L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4055.78</v>
      </c>
      <c r="M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4055.66</v>
      </c>
      <c r="N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4054.34</v>
      </c>
      <c r="O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4059.05</v>
      </c>
      <c r="P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4061.12</v>
      </c>
      <c r="Q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4062.08</v>
      </c>
      <c r="R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4054.36</v>
      </c>
      <c r="S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4026.63</v>
      </c>
      <c r="T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4024.67</v>
      </c>
      <c r="U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4030.6400000000003</v>
      </c>
      <c r="V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4146.1500000000005</v>
      </c>
      <c r="W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4166.3100000000004</v>
      </c>
      <c r="X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4072.2200000000003</v>
      </c>
      <c r="Y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4137.91</v>
      </c>
    </row>
    <row r="579" spans="1:25" x14ac:dyDescent="0.2">
      <c r="A579" s="78">
        <f t="shared" si="24"/>
        <v>42923</v>
      </c>
      <c r="B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4002.95</v>
      </c>
      <c r="C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3992.58</v>
      </c>
      <c r="D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3987.36</v>
      </c>
      <c r="E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3984.51</v>
      </c>
      <c r="F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3984.6000000000004</v>
      </c>
      <c r="G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3993.05</v>
      </c>
      <c r="H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3994.4700000000003</v>
      </c>
      <c r="I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4157.9400000000005</v>
      </c>
      <c r="J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4025.34</v>
      </c>
      <c r="K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4024.16</v>
      </c>
      <c r="L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4074.85</v>
      </c>
      <c r="M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4075.8500000000004</v>
      </c>
      <c r="N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4057.7400000000002</v>
      </c>
      <c r="O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4059.31</v>
      </c>
      <c r="P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4060.04</v>
      </c>
      <c r="Q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4051.26</v>
      </c>
      <c r="R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4044.41</v>
      </c>
      <c r="S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4021.28</v>
      </c>
      <c r="T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4017.7400000000002</v>
      </c>
      <c r="U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4036.46</v>
      </c>
      <c r="V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4116.29</v>
      </c>
      <c r="W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4141.1400000000003</v>
      </c>
      <c r="X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4030.7</v>
      </c>
      <c r="Y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4068.38</v>
      </c>
    </row>
    <row r="580" spans="1:25" x14ac:dyDescent="0.2">
      <c r="A580" s="78">
        <f t="shared" si="24"/>
        <v>42924</v>
      </c>
      <c r="B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4023.3</v>
      </c>
      <c r="C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4009.2</v>
      </c>
      <c r="D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3994.77</v>
      </c>
      <c r="E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3991.98</v>
      </c>
      <c r="F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3991.1800000000003</v>
      </c>
      <c r="G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3993.4900000000002</v>
      </c>
      <c r="H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3996.03</v>
      </c>
      <c r="I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4000.83</v>
      </c>
      <c r="J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4038.86</v>
      </c>
      <c r="K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4016.15</v>
      </c>
      <c r="L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4032.3</v>
      </c>
      <c r="M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4034.46</v>
      </c>
      <c r="N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4032.9500000000003</v>
      </c>
      <c r="O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4031.26</v>
      </c>
      <c r="P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4031.2200000000003</v>
      </c>
      <c r="Q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4016.95</v>
      </c>
      <c r="R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4016.91</v>
      </c>
      <c r="S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4016.29</v>
      </c>
      <c r="T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4015.87</v>
      </c>
      <c r="U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4015.96</v>
      </c>
      <c r="V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4141.82</v>
      </c>
      <c r="W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4154.2700000000004</v>
      </c>
      <c r="X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4041.58</v>
      </c>
      <c r="Y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4011.54</v>
      </c>
    </row>
    <row r="581" spans="1:25" x14ac:dyDescent="0.2">
      <c r="A581" s="78">
        <f t="shared" si="24"/>
        <v>42925</v>
      </c>
      <c r="B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4060.73</v>
      </c>
      <c r="C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4009.66</v>
      </c>
      <c r="D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3994.86</v>
      </c>
      <c r="E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3993.36</v>
      </c>
      <c r="F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3992.65</v>
      </c>
      <c r="G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3992.6800000000003</v>
      </c>
      <c r="H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3989.8</v>
      </c>
      <c r="I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3987.65</v>
      </c>
      <c r="J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4038.79</v>
      </c>
      <c r="K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4006.53</v>
      </c>
      <c r="L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4013.0600000000004</v>
      </c>
      <c r="M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4014.08</v>
      </c>
      <c r="N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4014.02</v>
      </c>
      <c r="O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4013.99</v>
      </c>
      <c r="P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4013.9700000000003</v>
      </c>
      <c r="Q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4013.82</v>
      </c>
      <c r="R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4013.56</v>
      </c>
      <c r="S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4013.36</v>
      </c>
      <c r="T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4006.75</v>
      </c>
      <c r="U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4009.7400000000002</v>
      </c>
      <c r="V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4101.1400000000003</v>
      </c>
      <c r="W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4115.09</v>
      </c>
      <c r="X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4025.03</v>
      </c>
      <c r="Y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4002.92</v>
      </c>
    </row>
    <row r="582" spans="1:25" x14ac:dyDescent="0.2">
      <c r="A582" s="78">
        <f t="shared" si="24"/>
        <v>42926</v>
      </c>
      <c r="B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4013.88</v>
      </c>
      <c r="C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3997.64</v>
      </c>
      <c r="D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3993.9</v>
      </c>
      <c r="E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3991.11</v>
      </c>
      <c r="F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3992.2200000000003</v>
      </c>
      <c r="G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3994.5</v>
      </c>
      <c r="H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3995.2200000000003</v>
      </c>
      <c r="I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4244.75</v>
      </c>
      <c r="J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4025.7400000000002</v>
      </c>
      <c r="K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4023.36</v>
      </c>
      <c r="L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4032.28</v>
      </c>
      <c r="M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4032.55</v>
      </c>
      <c r="N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4032.05</v>
      </c>
      <c r="O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4032.71</v>
      </c>
      <c r="P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4032.69</v>
      </c>
      <c r="Q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4032.8100000000004</v>
      </c>
      <c r="R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4030.48</v>
      </c>
      <c r="S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4021.11</v>
      </c>
      <c r="T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4017.26</v>
      </c>
      <c r="U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4014.36</v>
      </c>
      <c r="V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4086.44</v>
      </c>
      <c r="W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4108.6000000000004</v>
      </c>
      <c r="X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4026.73</v>
      </c>
      <c r="Y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4075.98</v>
      </c>
    </row>
    <row r="583" spans="1:25" x14ac:dyDescent="0.2">
      <c r="A583" s="78">
        <f t="shared" si="24"/>
        <v>42927</v>
      </c>
      <c r="B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4005.2400000000002</v>
      </c>
      <c r="C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3960.8900000000003</v>
      </c>
      <c r="D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3984.6800000000003</v>
      </c>
      <c r="E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3984.7200000000003</v>
      </c>
      <c r="F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4027.73</v>
      </c>
      <c r="G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4046.4300000000003</v>
      </c>
      <c r="H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3995.4</v>
      </c>
      <c r="I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4244.09</v>
      </c>
      <c r="J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4072.63</v>
      </c>
      <c r="K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4034.09</v>
      </c>
      <c r="L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4044.23</v>
      </c>
      <c r="M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4051.5</v>
      </c>
      <c r="N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4042.4900000000002</v>
      </c>
      <c r="O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4035.1400000000003</v>
      </c>
      <c r="P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4034.86</v>
      </c>
      <c r="Q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4035.2</v>
      </c>
      <c r="R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4033.3900000000003</v>
      </c>
      <c r="S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4018</v>
      </c>
      <c r="T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4015.89</v>
      </c>
      <c r="U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4020.06</v>
      </c>
      <c r="V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4108.7700000000004</v>
      </c>
      <c r="W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4117.7700000000004</v>
      </c>
      <c r="X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4028.76</v>
      </c>
      <c r="Y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4083.81</v>
      </c>
    </row>
    <row r="584" spans="1:25" x14ac:dyDescent="0.2">
      <c r="A584" s="78">
        <f t="shared" si="24"/>
        <v>42928</v>
      </c>
      <c r="B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3998.13</v>
      </c>
      <c r="C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3969.12</v>
      </c>
      <c r="D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3985.06</v>
      </c>
      <c r="E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4001.8</v>
      </c>
      <c r="F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4028.21</v>
      </c>
      <c r="G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4086.25</v>
      </c>
      <c r="H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4045.91</v>
      </c>
      <c r="I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4267.99</v>
      </c>
      <c r="J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4124.75</v>
      </c>
      <c r="K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4032.76</v>
      </c>
      <c r="L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4033.3500000000004</v>
      </c>
      <c r="M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4032.65</v>
      </c>
      <c r="N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4032.42</v>
      </c>
      <c r="O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4032.77</v>
      </c>
      <c r="P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4033.26</v>
      </c>
      <c r="Q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4034.02</v>
      </c>
      <c r="R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4031.96</v>
      </c>
      <c r="S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4017.4</v>
      </c>
      <c r="T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4015.55</v>
      </c>
      <c r="U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4020.23</v>
      </c>
      <c r="V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4085.25</v>
      </c>
      <c r="W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4081.34</v>
      </c>
      <c r="X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4025.98</v>
      </c>
      <c r="Y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4057.09</v>
      </c>
    </row>
    <row r="585" spans="1:25" x14ac:dyDescent="0.2">
      <c r="A585" s="78">
        <f t="shared" si="24"/>
        <v>42929</v>
      </c>
      <c r="B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3998.8</v>
      </c>
      <c r="C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3976.16</v>
      </c>
      <c r="D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3984.88</v>
      </c>
      <c r="E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4001.44</v>
      </c>
      <c r="F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4027.9</v>
      </c>
      <c r="G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4086.26</v>
      </c>
      <c r="H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4009.48</v>
      </c>
      <c r="I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4267.53</v>
      </c>
      <c r="J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4092.38</v>
      </c>
      <c r="K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4033.42</v>
      </c>
      <c r="L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4051.5</v>
      </c>
      <c r="M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4058.71</v>
      </c>
      <c r="N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4034.12</v>
      </c>
      <c r="O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4037.1800000000003</v>
      </c>
      <c r="P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4037.37</v>
      </c>
      <c r="Q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4037.62</v>
      </c>
      <c r="R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4035.1800000000003</v>
      </c>
      <c r="S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4017.58</v>
      </c>
      <c r="T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4022.55</v>
      </c>
      <c r="U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4019.82</v>
      </c>
      <c r="V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4100.53</v>
      </c>
      <c r="W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4097.38</v>
      </c>
      <c r="X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4027.13</v>
      </c>
      <c r="Y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4094.45</v>
      </c>
    </row>
    <row r="586" spans="1:25" x14ac:dyDescent="0.2">
      <c r="A586" s="78">
        <f t="shared" si="24"/>
        <v>42930</v>
      </c>
      <c r="B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3998.11</v>
      </c>
      <c r="C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3991.57</v>
      </c>
      <c r="D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3991.16</v>
      </c>
      <c r="E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4001.58</v>
      </c>
      <c r="F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4046.77</v>
      </c>
      <c r="G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4065.7200000000003</v>
      </c>
      <c r="H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3995.34</v>
      </c>
      <c r="I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4267.57</v>
      </c>
      <c r="J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4092.38</v>
      </c>
      <c r="K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4036.45</v>
      </c>
      <c r="L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4036.78</v>
      </c>
      <c r="M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4052.51</v>
      </c>
      <c r="N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4034.4700000000003</v>
      </c>
      <c r="O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4036.4300000000003</v>
      </c>
      <c r="P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4037.32</v>
      </c>
      <c r="Q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4037.98</v>
      </c>
      <c r="R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4034.2400000000002</v>
      </c>
      <c r="S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4018.17</v>
      </c>
      <c r="T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4010.04</v>
      </c>
      <c r="U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4021.44</v>
      </c>
      <c r="V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4099.1099999999997</v>
      </c>
      <c r="W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4100.79</v>
      </c>
      <c r="X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4028.9700000000003</v>
      </c>
      <c r="Y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4093.1800000000003</v>
      </c>
    </row>
    <row r="587" spans="1:25" x14ac:dyDescent="0.2">
      <c r="A587" s="78">
        <f t="shared" si="24"/>
        <v>42931</v>
      </c>
      <c r="B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4026.28</v>
      </c>
      <c r="C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3998.52</v>
      </c>
      <c r="D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3994.78</v>
      </c>
      <c r="E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3992.34</v>
      </c>
      <c r="F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4042.1000000000004</v>
      </c>
      <c r="G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4063.94</v>
      </c>
      <c r="H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3992.84</v>
      </c>
      <c r="I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4003.38</v>
      </c>
      <c r="J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4120.12</v>
      </c>
      <c r="K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4021.8</v>
      </c>
      <c r="L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4013.79</v>
      </c>
      <c r="M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4024.6400000000003</v>
      </c>
      <c r="N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4024.89</v>
      </c>
      <c r="O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4025.56</v>
      </c>
      <c r="P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4025.94</v>
      </c>
      <c r="Q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4025.06</v>
      </c>
      <c r="R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4024.9</v>
      </c>
      <c r="S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4024.38</v>
      </c>
      <c r="T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4020.46</v>
      </c>
      <c r="U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4003.64</v>
      </c>
      <c r="V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4136</v>
      </c>
      <c r="W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4136.99</v>
      </c>
      <c r="X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4020.3</v>
      </c>
      <c r="Y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4121.67</v>
      </c>
    </row>
    <row r="588" spans="1:25" x14ac:dyDescent="0.2">
      <c r="A588" s="78">
        <f t="shared" si="24"/>
        <v>42932</v>
      </c>
      <c r="B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4039.6800000000003</v>
      </c>
      <c r="C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4000.94</v>
      </c>
      <c r="D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3995.13</v>
      </c>
      <c r="E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3993.8</v>
      </c>
      <c r="F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4063.03</v>
      </c>
      <c r="G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4086.46</v>
      </c>
      <c r="H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3991.91</v>
      </c>
      <c r="I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3995.02</v>
      </c>
      <c r="J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4275.96</v>
      </c>
      <c r="K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4097.18</v>
      </c>
      <c r="L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4019.55</v>
      </c>
      <c r="M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4019.86</v>
      </c>
      <c r="N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4019.94</v>
      </c>
      <c r="O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4020.04</v>
      </c>
      <c r="P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4077.2200000000003</v>
      </c>
      <c r="Q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4097.92</v>
      </c>
      <c r="R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4067.2</v>
      </c>
      <c r="S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4097.6000000000004</v>
      </c>
      <c r="T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4066.61</v>
      </c>
      <c r="U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4002.44</v>
      </c>
      <c r="V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4096.0600000000004</v>
      </c>
      <c r="W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4113.53</v>
      </c>
      <c r="X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4021.65</v>
      </c>
      <c r="Y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4067.03</v>
      </c>
    </row>
    <row r="589" spans="1:25" x14ac:dyDescent="0.2">
      <c r="A589" s="78">
        <f t="shared" si="24"/>
        <v>42933</v>
      </c>
      <c r="B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4015.06</v>
      </c>
      <c r="C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3996.4700000000003</v>
      </c>
      <c r="D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4001.1400000000003</v>
      </c>
      <c r="E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4001.2000000000003</v>
      </c>
      <c r="F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4065.84</v>
      </c>
      <c r="G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4106.84</v>
      </c>
      <c r="H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4027.12</v>
      </c>
      <c r="I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4267.96</v>
      </c>
      <c r="J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4124.8500000000004</v>
      </c>
      <c r="K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4038.11</v>
      </c>
      <c r="L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4039.19</v>
      </c>
      <c r="M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4058.95</v>
      </c>
      <c r="N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4039.77</v>
      </c>
      <c r="O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4041</v>
      </c>
      <c r="P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4041.55</v>
      </c>
      <c r="Q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4039.81</v>
      </c>
      <c r="R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4013.52</v>
      </c>
      <c r="S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4036.9300000000003</v>
      </c>
      <c r="T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4052.27</v>
      </c>
      <c r="U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4025</v>
      </c>
      <c r="V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4077.16</v>
      </c>
      <c r="W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4075.2000000000003</v>
      </c>
      <c r="X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4011.1600000000003</v>
      </c>
      <c r="Y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4101.97</v>
      </c>
    </row>
    <row r="590" spans="1:25" x14ac:dyDescent="0.2">
      <c r="A590" s="78">
        <f t="shared" si="24"/>
        <v>42934</v>
      </c>
      <c r="B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4011.33</v>
      </c>
      <c r="C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3996.37</v>
      </c>
      <c r="D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3991.49</v>
      </c>
      <c r="E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3991.71</v>
      </c>
      <c r="F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3991.69</v>
      </c>
      <c r="G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4027.1400000000003</v>
      </c>
      <c r="H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3995.46</v>
      </c>
      <c r="I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4243.26</v>
      </c>
      <c r="J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4124.63</v>
      </c>
      <c r="K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4036.9900000000002</v>
      </c>
      <c r="L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4087.48</v>
      </c>
      <c r="M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4106.2300000000005</v>
      </c>
      <c r="N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4106.13</v>
      </c>
      <c r="O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4106.3999999999996</v>
      </c>
      <c r="P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4117.25</v>
      </c>
      <c r="Q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4114.6400000000003</v>
      </c>
      <c r="R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4078.82</v>
      </c>
      <c r="S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4053.7200000000003</v>
      </c>
      <c r="T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4052.79</v>
      </c>
      <c r="U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4047.44</v>
      </c>
      <c r="V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4172.38</v>
      </c>
      <c r="W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4158.88</v>
      </c>
      <c r="X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4048.75</v>
      </c>
      <c r="Y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4162.32</v>
      </c>
    </row>
    <row r="591" spans="1:25" x14ac:dyDescent="0.2">
      <c r="A591" s="78">
        <f t="shared" si="24"/>
        <v>42935</v>
      </c>
      <c r="B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4012.77</v>
      </c>
      <c r="C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3995.31</v>
      </c>
      <c r="D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3990.4500000000003</v>
      </c>
      <c r="E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3991.38</v>
      </c>
      <c r="F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4045.96</v>
      </c>
      <c r="G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4065.32</v>
      </c>
      <c r="H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3993.53</v>
      </c>
      <c r="I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4187.78</v>
      </c>
      <c r="J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4024.82</v>
      </c>
      <c r="K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4093.88</v>
      </c>
      <c r="L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4204.6100000000006</v>
      </c>
      <c r="M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4226.26</v>
      </c>
      <c r="N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4226.63</v>
      </c>
      <c r="O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4228.6100000000006</v>
      </c>
      <c r="P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4232.1099999999997</v>
      </c>
      <c r="Q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4231.96</v>
      </c>
      <c r="R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4176.7</v>
      </c>
      <c r="S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4129.83</v>
      </c>
      <c r="T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4093.19</v>
      </c>
      <c r="U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4079.9300000000003</v>
      </c>
      <c r="V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4176.93</v>
      </c>
      <c r="W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4186.97</v>
      </c>
      <c r="X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4083.42</v>
      </c>
      <c r="Y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4104.3</v>
      </c>
    </row>
    <row r="592" spans="1:25" x14ac:dyDescent="0.2">
      <c r="A592" s="78">
        <f t="shared" si="24"/>
        <v>42936</v>
      </c>
      <c r="B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4014.05</v>
      </c>
      <c r="C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3997.73</v>
      </c>
      <c r="D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3992.29</v>
      </c>
      <c r="E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3992.58</v>
      </c>
      <c r="F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4001.46</v>
      </c>
      <c r="G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4027.66</v>
      </c>
      <c r="H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3995.69</v>
      </c>
      <c r="I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4157.3500000000004</v>
      </c>
      <c r="J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4015.07</v>
      </c>
      <c r="K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4135.93</v>
      </c>
      <c r="L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4221.41</v>
      </c>
      <c r="M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4244.49</v>
      </c>
      <c r="N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4226.47</v>
      </c>
      <c r="O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4245.8900000000003</v>
      </c>
      <c r="P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4254.1000000000004</v>
      </c>
      <c r="Q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4240.7700000000004</v>
      </c>
      <c r="R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4198.09</v>
      </c>
      <c r="S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4162.1100000000006</v>
      </c>
      <c r="T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4136.4800000000005</v>
      </c>
      <c r="U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4127.17</v>
      </c>
      <c r="V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4240.3099999999995</v>
      </c>
      <c r="W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4231.95</v>
      </c>
      <c r="X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4133.67</v>
      </c>
      <c r="Y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4173.1000000000004</v>
      </c>
    </row>
    <row r="593" spans="1:25" x14ac:dyDescent="0.2">
      <c r="A593" s="78">
        <f t="shared" si="24"/>
        <v>42937</v>
      </c>
      <c r="B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4020.8100000000004</v>
      </c>
      <c r="C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3996.32</v>
      </c>
      <c r="D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3992.3</v>
      </c>
      <c r="E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3992.76</v>
      </c>
      <c r="F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4001.41</v>
      </c>
      <c r="G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4027.77</v>
      </c>
      <c r="H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3994.8100000000004</v>
      </c>
      <c r="I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4157.6000000000004</v>
      </c>
      <c r="J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4013.4300000000003</v>
      </c>
      <c r="K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4126.92</v>
      </c>
      <c r="L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4214.78</v>
      </c>
      <c r="M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4240.88</v>
      </c>
      <c r="N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4220.1900000000005</v>
      </c>
      <c r="O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4236.5200000000004</v>
      </c>
      <c r="P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4243.32</v>
      </c>
      <c r="Q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4240.18</v>
      </c>
      <c r="R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4197.62</v>
      </c>
      <c r="S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4163.54</v>
      </c>
      <c r="T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4129.28</v>
      </c>
      <c r="U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4127.66</v>
      </c>
      <c r="V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4234.2700000000004</v>
      </c>
      <c r="W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4243.16</v>
      </c>
      <c r="X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4140.46</v>
      </c>
      <c r="Y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4247.67</v>
      </c>
    </row>
    <row r="594" spans="1:25" x14ac:dyDescent="0.2">
      <c r="A594" s="78">
        <f t="shared" si="24"/>
        <v>42938</v>
      </c>
      <c r="B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4061.75</v>
      </c>
      <c r="C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4017.98</v>
      </c>
      <c r="D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3999.6800000000003</v>
      </c>
      <c r="E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3992.27</v>
      </c>
      <c r="F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3990.59</v>
      </c>
      <c r="G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3964.1800000000003</v>
      </c>
      <c r="H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3991.08</v>
      </c>
      <c r="I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4037.8</v>
      </c>
      <c r="J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4015.4900000000002</v>
      </c>
      <c r="K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4112.22</v>
      </c>
      <c r="L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4147.42</v>
      </c>
      <c r="M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4180.8100000000004</v>
      </c>
      <c r="N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4148.1000000000004</v>
      </c>
      <c r="O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4172.58</v>
      </c>
      <c r="P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4173.24</v>
      </c>
      <c r="Q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4165.93</v>
      </c>
      <c r="R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4167.8900000000003</v>
      </c>
      <c r="S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4174.18</v>
      </c>
      <c r="T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4056.04</v>
      </c>
      <c r="U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4132.21</v>
      </c>
      <c r="V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4225.8999999999996</v>
      </c>
      <c r="W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4215.3099999999995</v>
      </c>
      <c r="X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4103.9800000000005</v>
      </c>
      <c r="Y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4008.87</v>
      </c>
    </row>
    <row r="595" spans="1:25" x14ac:dyDescent="0.2">
      <c r="A595" s="78">
        <f t="shared" si="24"/>
        <v>42939</v>
      </c>
      <c r="B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4058.32</v>
      </c>
      <c r="C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4021.06</v>
      </c>
      <c r="D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3997.52</v>
      </c>
      <c r="E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3988.51</v>
      </c>
      <c r="F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3988.76</v>
      </c>
      <c r="G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3990.82</v>
      </c>
      <c r="H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3987.6800000000003</v>
      </c>
      <c r="I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3998.1400000000003</v>
      </c>
      <c r="J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4001.52</v>
      </c>
      <c r="K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4030.2</v>
      </c>
      <c r="L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4103.3999999999996</v>
      </c>
      <c r="M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4131.6900000000005</v>
      </c>
      <c r="N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4100.26</v>
      </c>
      <c r="O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4124.46</v>
      </c>
      <c r="P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4103.41</v>
      </c>
      <c r="Q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4102.87</v>
      </c>
      <c r="R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4103.49</v>
      </c>
      <c r="S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4112.58</v>
      </c>
      <c r="T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4067.16</v>
      </c>
      <c r="U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4134.2</v>
      </c>
      <c r="V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4244.05</v>
      </c>
      <c r="W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4225.91</v>
      </c>
      <c r="X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4132.17</v>
      </c>
      <c r="Y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4014.53</v>
      </c>
    </row>
    <row r="596" spans="1:25" x14ac:dyDescent="0.2">
      <c r="A596" s="78">
        <f t="shared" si="24"/>
        <v>42940</v>
      </c>
      <c r="B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4025.62</v>
      </c>
      <c r="C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3999.44</v>
      </c>
      <c r="D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3991.9500000000003</v>
      </c>
      <c r="E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3989.36</v>
      </c>
      <c r="F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3984.54</v>
      </c>
      <c r="G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3984.54</v>
      </c>
      <c r="H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3993.48</v>
      </c>
      <c r="I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4137.71</v>
      </c>
      <c r="J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4013.52</v>
      </c>
      <c r="K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4150.54</v>
      </c>
      <c r="L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4223.2</v>
      </c>
      <c r="M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4270.66</v>
      </c>
      <c r="N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4242.54</v>
      </c>
      <c r="O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4267.1000000000004</v>
      </c>
      <c r="P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4236.6400000000003</v>
      </c>
      <c r="Q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4262.79</v>
      </c>
      <c r="R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4198.45</v>
      </c>
      <c r="S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4165.53</v>
      </c>
      <c r="T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4124.45</v>
      </c>
      <c r="U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4093.2400000000002</v>
      </c>
      <c r="V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4196.49</v>
      </c>
      <c r="W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4173.42</v>
      </c>
      <c r="X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4078.37</v>
      </c>
      <c r="Y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4093.92</v>
      </c>
    </row>
    <row r="597" spans="1:25" x14ac:dyDescent="0.2">
      <c r="A597" s="78">
        <f t="shared" si="24"/>
        <v>42941</v>
      </c>
      <c r="B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4026.55</v>
      </c>
      <c r="C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3998.6400000000003</v>
      </c>
      <c r="D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3991.52</v>
      </c>
      <c r="E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3989.59</v>
      </c>
      <c r="F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3992.8</v>
      </c>
      <c r="G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3993.32</v>
      </c>
      <c r="H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3995.16</v>
      </c>
      <c r="I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4137.8999999999996</v>
      </c>
      <c r="J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4007.2400000000002</v>
      </c>
      <c r="K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4086.19</v>
      </c>
      <c r="L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4159.0600000000004</v>
      </c>
      <c r="M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4177.0600000000004</v>
      </c>
      <c r="N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4173.82</v>
      </c>
      <c r="O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4175.29</v>
      </c>
      <c r="P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4174.83</v>
      </c>
      <c r="Q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4177.22</v>
      </c>
      <c r="R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4151.87</v>
      </c>
      <c r="S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4107.21</v>
      </c>
      <c r="T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4075.62</v>
      </c>
      <c r="U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4095.7400000000002</v>
      </c>
      <c r="V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4194.8999999999996</v>
      </c>
      <c r="W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4193.91</v>
      </c>
      <c r="X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4098.01</v>
      </c>
      <c r="Y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4123.13</v>
      </c>
    </row>
    <row r="598" spans="1:25" x14ac:dyDescent="0.2">
      <c r="A598" s="78">
        <f t="shared" si="24"/>
        <v>42942</v>
      </c>
      <c r="B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4014.4300000000003</v>
      </c>
      <c r="C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3995.02</v>
      </c>
      <c r="D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3992.76</v>
      </c>
      <c r="E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3993.08</v>
      </c>
      <c r="F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4010.38</v>
      </c>
      <c r="G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4001.44</v>
      </c>
      <c r="H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3994.29</v>
      </c>
      <c r="I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4188.78</v>
      </c>
      <c r="J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4025.3</v>
      </c>
      <c r="K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4045.54</v>
      </c>
      <c r="L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4153.24</v>
      </c>
      <c r="M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4172.97</v>
      </c>
      <c r="N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4122.34</v>
      </c>
      <c r="O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4140.9400000000005</v>
      </c>
      <c r="P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4172.21</v>
      </c>
      <c r="Q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4171.92</v>
      </c>
      <c r="R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4107.55</v>
      </c>
      <c r="S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4051.34</v>
      </c>
      <c r="T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4027.58</v>
      </c>
      <c r="U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4045.84</v>
      </c>
      <c r="V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4183.28</v>
      </c>
      <c r="W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4163.21</v>
      </c>
      <c r="X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4038.34</v>
      </c>
      <c r="Y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4068.3900000000003</v>
      </c>
    </row>
    <row r="599" spans="1:25" x14ac:dyDescent="0.2">
      <c r="A599" s="78">
        <f t="shared" si="24"/>
        <v>42943</v>
      </c>
      <c r="B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4023.8500000000004</v>
      </c>
      <c r="C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3997.53</v>
      </c>
      <c r="D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3994.46</v>
      </c>
      <c r="E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3993.26</v>
      </c>
      <c r="F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4047.08</v>
      </c>
      <c r="G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4027.82</v>
      </c>
      <c r="H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3995.71</v>
      </c>
      <c r="I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4188.62</v>
      </c>
      <c r="J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4072.53</v>
      </c>
      <c r="K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4136.91</v>
      </c>
      <c r="L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4203.91</v>
      </c>
      <c r="M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4262.59</v>
      </c>
      <c r="N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4230.01</v>
      </c>
      <c r="O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4244.7700000000004</v>
      </c>
      <c r="P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4252.45</v>
      </c>
      <c r="Q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4267.8899999999994</v>
      </c>
      <c r="R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4184.25</v>
      </c>
      <c r="S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4163.3500000000004</v>
      </c>
      <c r="T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4141.13</v>
      </c>
      <c r="U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4139.72</v>
      </c>
      <c r="V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4225.58</v>
      </c>
      <c r="W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4237.3999999999996</v>
      </c>
      <c r="X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4069.66</v>
      </c>
      <c r="Y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4188.66</v>
      </c>
    </row>
    <row r="600" spans="1:25" x14ac:dyDescent="0.2">
      <c r="A600" s="78">
        <f t="shared" si="24"/>
        <v>42944</v>
      </c>
      <c r="B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4029.35</v>
      </c>
      <c r="C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3998.87</v>
      </c>
      <c r="D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3994.65</v>
      </c>
      <c r="E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3993.42</v>
      </c>
      <c r="F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4046.11</v>
      </c>
      <c r="G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4027.1400000000003</v>
      </c>
      <c r="H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3997.79</v>
      </c>
      <c r="I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4188.13</v>
      </c>
      <c r="J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4072.46</v>
      </c>
      <c r="K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4140.01</v>
      </c>
      <c r="L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4208.8599999999997</v>
      </c>
      <c r="M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4273.3599999999997</v>
      </c>
      <c r="N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4242.54</v>
      </c>
      <c r="O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4276.1099999999997</v>
      </c>
      <c r="P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4305.28</v>
      </c>
      <c r="Q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4336.4799999999996</v>
      </c>
      <c r="R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4207.22</v>
      </c>
      <c r="S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4166.96</v>
      </c>
      <c r="T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4077.79</v>
      </c>
      <c r="U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4084.27</v>
      </c>
      <c r="V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4225.21</v>
      </c>
      <c r="W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4190.84</v>
      </c>
      <c r="X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4074.4300000000003</v>
      </c>
      <c r="Y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4223.22</v>
      </c>
    </row>
    <row r="601" spans="1:25" x14ac:dyDescent="0.2">
      <c r="A601" s="78">
        <f t="shared" si="24"/>
        <v>42945</v>
      </c>
      <c r="B601" s="96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4065.38</v>
      </c>
      <c r="C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4013.87</v>
      </c>
      <c r="D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4000.4300000000003</v>
      </c>
      <c r="E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3994.41</v>
      </c>
      <c r="F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4001.08</v>
      </c>
      <c r="G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4052.8900000000003</v>
      </c>
      <c r="H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3994.65</v>
      </c>
      <c r="I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4034.84</v>
      </c>
      <c r="J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4020.4700000000003</v>
      </c>
      <c r="K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4093.6000000000004</v>
      </c>
      <c r="L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4160.49</v>
      </c>
      <c r="M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4196.72</v>
      </c>
      <c r="N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4193.6900000000005</v>
      </c>
      <c r="O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4195.96</v>
      </c>
      <c r="P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4193.8999999999996</v>
      </c>
      <c r="Q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4194.34</v>
      </c>
      <c r="R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4186.08</v>
      </c>
      <c r="S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4168.13</v>
      </c>
      <c r="T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4112.82</v>
      </c>
      <c r="U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4115.76</v>
      </c>
      <c r="V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4256.1900000000005</v>
      </c>
      <c r="W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4221.8899999999994</v>
      </c>
      <c r="X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4102.01</v>
      </c>
      <c r="Y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4021.15</v>
      </c>
    </row>
    <row r="602" spans="1:25" x14ac:dyDescent="0.2">
      <c r="A602" s="78">
        <f t="shared" si="24"/>
        <v>42946</v>
      </c>
      <c r="B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4044.46</v>
      </c>
      <c r="C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4004.5</v>
      </c>
      <c r="D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3992.74</v>
      </c>
      <c r="E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3990.69</v>
      </c>
      <c r="F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3981.83</v>
      </c>
      <c r="G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4052.78</v>
      </c>
      <c r="H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3981.41</v>
      </c>
      <c r="I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3988.31</v>
      </c>
      <c r="J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3999.92</v>
      </c>
      <c r="K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4025.91</v>
      </c>
      <c r="L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4078.37</v>
      </c>
      <c r="M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4079.4300000000003</v>
      </c>
      <c r="N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4080.7</v>
      </c>
      <c r="O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4080.9900000000002</v>
      </c>
      <c r="P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4081.8</v>
      </c>
      <c r="Q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4082.38</v>
      </c>
      <c r="R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4078.04</v>
      </c>
      <c r="S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4047.08</v>
      </c>
      <c r="T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4077.54</v>
      </c>
      <c r="U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4089.11</v>
      </c>
      <c r="V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4231.75</v>
      </c>
      <c r="W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4209.97</v>
      </c>
      <c r="X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4106.7300000000005</v>
      </c>
      <c r="Y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4003.06</v>
      </c>
    </row>
    <row r="603" spans="1:25" x14ac:dyDescent="0.2">
      <c r="A603" s="78">
        <f t="shared" si="24"/>
        <v>42947</v>
      </c>
      <c r="B603" s="13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4015.4700000000003</v>
      </c>
      <c r="C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3994.17</v>
      </c>
      <c r="D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3992.82</v>
      </c>
      <c r="E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3984.69</v>
      </c>
      <c r="F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4065.51</v>
      </c>
      <c r="G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4065.4300000000003</v>
      </c>
      <c r="H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3968.71</v>
      </c>
      <c r="I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4221.25</v>
      </c>
      <c r="J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4072.6800000000003</v>
      </c>
      <c r="K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4099.04</v>
      </c>
      <c r="L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4161.25</v>
      </c>
      <c r="M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4210.2</v>
      </c>
      <c r="N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4188.6900000000005</v>
      </c>
      <c r="O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4206.34</v>
      </c>
      <c r="P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4222.1900000000005</v>
      </c>
      <c r="Q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4233.51</v>
      </c>
      <c r="R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4149.0600000000004</v>
      </c>
      <c r="S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4112.93</v>
      </c>
      <c r="T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4050.58</v>
      </c>
      <c r="U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4059.35</v>
      </c>
      <c r="V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4165.34</v>
      </c>
      <c r="W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4136.8</v>
      </c>
      <c r="X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4032.09</v>
      </c>
      <c r="Y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4029.7200000000003</v>
      </c>
    </row>
    <row r="605" spans="1:25" x14ac:dyDescent="0.2">
      <c r="A605" s="173" t="s">
        <v>158</v>
      </c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4" t="s">
        <v>5</v>
      </c>
      <c r="O605" s="174"/>
      <c r="P605" s="174" t="s">
        <v>155</v>
      </c>
      <c r="Q605" s="174"/>
      <c r="R605" s="174" t="s">
        <v>156</v>
      </c>
      <c r="S605" s="174"/>
      <c r="T605" s="174" t="s">
        <v>157</v>
      </c>
      <c r="U605" s="174"/>
      <c r="V605" s="87"/>
      <c r="W605" s="87"/>
      <c r="X605" s="87"/>
      <c r="Y605" s="87"/>
    </row>
    <row r="606" spans="1:25" ht="54" customHeight="1" x14ac:dyDescent="0.25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4"/>
      <c r="O606" s="174"/>
      <c r="P606" s="174"/>
      <c r="Q606" s="174"/>
      <c r="R606" s="174"/>
      <c r="S606" s="174"/>
      <c r="T606" s="174"/>
      <c r="U606" s="174"/>
    </row>
    <row r="607" spans="1:25" x14ac:dyDescent="0.25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1">
        <f>'Расчет сбытовых надбавок'!D3034+АТС!$B$24</f>
        <v>598873.87</v>
      </c>
      <c r="O607" s="172"/>
      <c r="P607" s="171">
        <f>'Расчет сбытовых надбавок'!E3034+АТС!$B$24</f>
        <v>589315.66</v>
      </c>
      <c r="Q607" s="172"/>
      <c r="R607" s="171">
        <f>'Расчет сбытовых надбавок'!F3034+АТС!$B$24</f>
        <v>554655.98</v>
      </c>
      <c r="S607" s="172"/>
      <c r="T607" s="171">
        <f>'Расчет сбытовых надбавок'!G3034+АТС!$B$24</f>
        <v>524016.10000000003</v>
      </c>
      <c r="U607" s="172"/>
    </row>
    <row r="608" spans="1:25" x14ac:dyDescent="0.25">
      <c r="A608" s="195"/>
      <c r="B608" s="195"/>
      <c r="C608" s="195"/>
      <c r="D608" s="195"/>
      <c r="E608" s="195"/>
      <c r="F608" s="192"/>
      <c r="G608" s="192"/>
      <c r="H608" s="192"/>
      <c r="I608" s="192"/>
      <c r="J608" s="192"/>
      <c r="K608" s="192"/>
      <c r="L608" s="192"/>
      <c r="M608" s="192"/>
    </row>
    <row r="609" spans="1:13" x14ac:dyDescent="0.25">
      <c r="A609" s="194"/>
      <c r="B609" s="194"/>
      <c r="C609" s="194"/>
      <c r="D609" s="194"/>
      <c r="E609" s="194"/>
      <c r="F609" s="193"/>
      <c r="G609" s="193"/>
      <c r="H609" s="193"/>
      <c r="I609" s="193"/>
      <c r="J609" s="193"/>
      <c r="K609" s="193"/>
      <c r="L609" s="193"/>
      <c r="M609" s="193"/>
    </row>
  </sheetData>
  <mergeCells count="439"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9" sqref="M9"/>
    </sheetView>
  </sheetViews>
  <sheetFormatPr defaultRowHeight="15" x14ac:dyDescent="0.25"/>
  <cols>
    <col min="1" max="1" width="14.25" style="76" customWidth="1"/>
    <col min="2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s="89" customFormat="1" ht="44.25" customHeight="1" x14ac:dyDescent="0.25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267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109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5" t="s">
        <v>48</v>
      </c>
      <c r="B11" s="186" t="s">
        <v>121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8"/>
    </row>
    <row r="12" spans="1:27" ht="12.75" x14ac:dyDescent="0.2">
      <c r="A12" s="176"/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7" ht="12.75" customHeight="1" x14ac:dyDescent="0.2">
      <c r="A13" s="176"/>
      <c r="B13" s="178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0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7"/>
      <c r="B14" s="17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1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42917</v>
      </c>
      <c r="B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1037.1142500000001</v>
      </c>
      <c r="C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988.40425000000005</v>
      </c>
      <c r="D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981.76424999999995</v>
      </c>
      <c r="E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978.37425000000007</v>
      </c>
      <c r="F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1045.2542500000002</v>
      </c>
      <c r="G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1045.1342500000001</v>
      </c>
      <c r="H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977.64425000000006</v>
      </c>
      <c r="I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982.20425</v>
      </c>
      <c r="J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1097.8242499999999</v>
      </c>
      <c r="K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992.74424999999997</v>
      </c>
      <c r="L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1004.0242500000002</v>
      </c>
      <c r="M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1004.8142500000001</v>
      </c>
      <c r="N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1004.5842499999999</v>
      </c>
      <c r="O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1004.8942500000001</v>
      </c>
      <c r="P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1006.3442500000001</v>
      </c>
      <c r="Q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1007.20425</v>
      </c>
      <c r="R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1006.2942499999999</v>
      </c>
      <c r="S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1004.6142500000001</v>
      </c>
      <c r="T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1009.19425</v>
      </c>
      <c r="U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1009.1242500000001</v>
      </c>
      <c r="V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1057.91425</v>
      </c>
      <c r="W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1109.3242499999999</v>
      </c>
      <c r="X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1003.5542500000001</v>
      </c>
      <c r="Y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1008.98425</v>
      </c>
      <c r="AA15" s="79"/>
    </row>
    <row r="16" spans="1:27" x14ac:dyDescent="0.2">
      <c r="A16" s="78">
        <f>A15+1</f>
        <v>42918</v>
      </c>
      <c r="B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1030.40425</v>
      </c>
      <c r="C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993.8142499999999</v>
      </c>
      <c r="D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980.06425000000013</v>
      </c>
      <c r="E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1033.0842499999999</v>
      </c>
      <c r="F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1085.47425</v>
      </c>
      <c r="G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1045.2942500000001</v>
      </c>
      <c r="H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1008.00425</v>
      </c>
      <c r="I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980.03425000000016</v>
      </c>
      <c r="J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1205.1542499999998</v>
      </c>
      <c r="K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1122.6342499999998</v>
      </c>
      <c r="L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1051.19425</v>
      </c>
      <c r="M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1029.5342500000002</v>
      </c>
      <c r="N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1029.5242499999999</v>
      </c>
      <c r="O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1008.5942500000001</v>
      </c>
      <c r="P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1008.6242500000001</v>
      </c>
      <c r="Q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1029.45425</v>
      </c>
      <c r="R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1029.0142499999999</v>
      </c>
      <c r="S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1051.3342500000001</v>
      </c>
      <c r="T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1008.72425</v>
      </c>
      <c r="U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997.10425000000009</v>
      </c>
      <c r="V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1158.97425</v>
      </c>
      <c r="W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1167.5942499999999</v>
      </c>
      <c r="X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1009.73425</v>
      </c>
      <c r="Y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1029.97425</v>
      </c>
    </row>
    <row r="17" spans="1:25" x14ac:dyDescent="0.2">
      <c r="A17" s="78">
        <f t="shared" ref="A17:A45" si="0">A16+1</f>
        <v>42919</v>
      </c>
      <c r="B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996.97424999999998</v>
      </c>
      <c r="C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979.91425000000004</v>
      </c>
      <c r="D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986.61425000000008</v>
      </c>
      <c r="E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1060.5142500000002</v>
      </c>
      <c r="F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1133.0842500000001</v>
      </c>
      <c r="G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1107.22425</v>
      </c>
      <c r="H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1015.7642499999999</v>
      </c>
      <c r="I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1199.92425</v>
      </c>
      <c r="J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1045.43425</v>
      </c>
      <c r="K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1015.3642500000001</v>
      </c>
      <c r="L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1102.0842499999999</v>
      </c>
      <c r="M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1103.75425</v>
      </c>
      <c r="N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1103.8842500000001</v>
      </c>
      <c r="O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1106.44425</v>
      </c>
      <c r="P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1042.0142499999999</v>
      </c>
      <c r="Q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1007.5842500000001</v>
      </c>
      <c r="R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1009.47425</v>
      </c>
      <c r="S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1001.97425</v>
      </c>
      <c r="T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1027.6042500000001</v>
      </c>
      <c r="U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995.99424999999997</v>
      </c>
      <c r="V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1101.68425</v>
      </c>
      <c r="W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1109.8842500000001</v>
      </c>
      <c r="X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1004.1342500000001</v>
      </c>
      <c r="Y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1069.23425</v>
      </c>
    </row>
    <row r="18" spans="1:25" x14ac:dyDescent="0.2">
      <c r="A18" s="78">
        <f t="shared" si="0"/>
        <v>42920</v>
      </c>
      <c r="B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988.25424999999996</v>
      </c>
      <c r="C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967.76424999999995</v>
      </c>
      <c r="D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967.51424999999995</v>
      </c>
      <c r="E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1037.97425</v>
      </c>
      <c r="F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1037.5742500000001</v>
      </c>
      <c r="G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1037.3342500000001</v>
      </c>
      <c r="H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979.23424999999997</v>
      </c>
      <c r="I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1224.5142499999999</v>
      </c>
      <c r="J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1066.65425</v>
      </c>
      <c r="K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1004.99425</v>
      </c>
      <c r="L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1005.0742499999999</v>
      </c>
      <c r="M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1004.7742500000002</v>
      </c>
      <c r="N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1004.8442500000001</v>
      </c>
      <c r="O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1007.47425</v>
      </c>
      <c r="P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1041.69425</v>
      </c>
      <c r="Q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1006.69425</v>
      </c>
      <c r="R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1007.0942499999999</v>
      </c>
      <c r="S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998.19425000000001</v>
      </c>
      <c r="T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980.12425000000007</v>
      </c>
      <c r="U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995.75425000000018</v>
      </c>
      <c r="V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1110.2642499999999</v>
      </c>
      <c r="W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1115.8342500000001</v>
      </c>
      <c r="X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1010.91425</v>
      </c>
      <c r="Y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1097.92425</v>
      </c>
    </row>
    <row r="19" spans="1:25" x14ac:dyDescent="0.2">
      <c r="A19" s="78">
        <f t="shared" si="0"/>
        <v>42921</v>
      </c>
      <c r="B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994.77424999999994</v>
      </c>
      <c r="C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979.48424999999997</v>
      </c>
      <c r="D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978.39425000000006</v>
      </c>
      <c r="E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977.60425000000009</v>
      </c>
      <c r="F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1037.8942500000001</v>
      </c>
      <c r="G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1059.3342500000001</v>
      </c>
      <c r="H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979.35425000000009</v>
      </c>
      <c r="I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1200.0642500000001</v>
      </c>
      <c r="J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1002.0542499999999</v>
      </c>
      <c r="K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1045.0242499999999</v>
      </c>
      <c r="L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1143.6442500000001</v>
      </c>
      <c r="M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1187.20425</v>
      </c>
      <c r="N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1187.3042499999999</v>
      </c>
      <c r="O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1195.75425</v>
      </c>
      <c r="P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1196.8742500000001</v>
      </c>
      <c r="Q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1197.98425</v>
      </c>
      <c r="R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1129.72425</v>
      </c>
      <c r="S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1082.3142500000001</v>
      </c>
      <c r="T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1078.7842499999999</v>
      </c>
      <c r="U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1019.98425</v>
      </c>
      <c r="V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1147.15425</v>
      </c>
      <c r="W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1215.68425</v>
      </c>
      <c r="X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1106.5542499999999</v>
      </c>
      <c r="Y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1142.97425</v>
      </c>
    </row>
    <row r="20" spans="1:25" x14ac:dyDescent="0.2">
      <c r="A20" s="78">
        <f t="shared" si="0"/>
        <v>42922</v>
      </c>
      <c r="B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984.02424999999994</v>
      </c>
      <c r="C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977.91425000000004</v>
      </c>
      <c r="D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971.24424999999997</v>
      </c>
      <c r="E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967.43425000000002</v>
      </c>
      <c r="F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1037.98425</v>
      </c>
      <c r="G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1016.6442500000001</v>
      </c>
      <c r="H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978.26424999999995</v>
      </c>
      <c r="I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1143.0642500000001</v>
      </c>
      <c r="J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1002.3842500000001</v>
      </c>
      <c r="K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1046.6142500000001</v>
      </c>
      <c r="L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1048.94425</v>
      </c>
      <c r="M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1048.8042499999999</v>
      </c>
      <c r="N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1047.3042500000001</v>
      </c>
      <c r="O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1052.68425</v>
      </c>
      <c r="P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1055.0442499999999</v>
      </c>
      <c r="Q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1056.1442500000001</v>
      </c>
      <c r="R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1047.3242500000001</v>
      </c>
      <c r="S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1015.6342500000001</v>
      </c>
      <c r="T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1013.3942500000001</v>
      </c>
      <c r="U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1020.22425</v>
      </c>
      <c r="V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1152.23425</v>
      </c>
      <c r="W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1175.2642499999999</v>
      </c>
      <c r="X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1067.74425</v>
      </c>
      <c r="Y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1142.8142499999999</v>
      </c>
    </row>
    <row r="21" spans="1:25" x14ac:dyDescent="0.2">
      <c r="A21" s="78">
        <f t="shared" si="0"/>
        <v>42923</v>
      </c>
      <c r="B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988.5642499999999</v>
      </c>
      <c r="C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976.72424999999998</v>
      </c>
      <c r="D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970.75424999999996</v>
      </c>
      <c r="E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967.49424999999997</v>
      </c>
      <c r="F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967.60425000000009</v>
      </c>
      <c r="G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977.25424999999996</v>
      </c>
      <c r="H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978.87425000000007</v>
      </c>
      <c r="I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1165.69425</v>
      </c>
      <c r="J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1014.15425</v>
      </c>
      <c r="K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1012.8042499999999</v>
      </c>
      <c r="L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1070.74425</v>
      </c>
      <c r="M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1071.8842500000001</v>
      </c>
      <c r="N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1051.18425</v>
      </c>
      <c r="O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1052.98425</v>
      </c>
      <c r="P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1053.8142499999999</v>
      </c>
      <c r="Q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1043.7842499999999</v>
      </c>
      <c r="R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1035.95425</v>
      </c>
      <c r="S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1009.5242499999999</v>
      </c>
      <c r="T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1005.47425</v>
      </c>
      <c r="U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1026.8742500000001</v>
      </c>
      <c r="V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1118.1042499999999</v>
      </c>
      <c r="W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1146.50425</v>
      </c>
      <c r="X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1020.2842499999999</v>
      </c>
      <c r="Y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1063.3442500000001</v>
      </c>
    </row>
    <row r="22" spans="1:25" x14ac:dyDescent="0.2">
      <c r="A22" s="78">
        <f t="shared" si="0"/>
        <v>42924</v>
      </c>
      <c r="B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1011.8242500000001</v>
      </c>
      <c r="C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995.71424999999999</v>
      </c>
      <c r="D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979.22424999999998</v>
      </c>
      <c r="E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976.03424999999993</v>
      </c>
      <c r="F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975.11425000000008</v>
      </c>
      <c r="G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977.75424999999996</v>
      </c>
      <c r="H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980.65425000000005</v>
      </c>
      <c r="I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986.15425000000005</v>
      </c>
      <c r="J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1029.6142500000001</v>
      </c>
      <c r="K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1003.65425</v>
      </c>
      <c r="L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1022.1142500000001</v>
      </c>
      <c r="M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1024.5842500000001</v>
      </c>
      <c r="N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1022.8642500000001</v>
      </c>
      <c r="O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1020.93425</v>
      </c>
      <c r="P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1020.8842500000001</v>
      </c>
      <c r="Q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1004.5742499999999</v>
      </c>
      <c r="R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1004.5242499999999</v>
      </c>
      <c r="S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1003.8142499999999</v>
      </c>
      <c r="T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1003.3442500000001</v>
      </c>
      <c r="U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1003.44425</v>
      </c>
      <c r="V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1147.2742499999999</v>
      </c>
      <c r="W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1161.5142499999999</v>
      </c>
      <c r="X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1032.71425</v>
      </c>
      <c r="Y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998.38425000000007</v>
      </c>
    </row>
    <row r="23" spans="1:25" x14ac:dyDescent="0.2">
      <c r="A23" s="78">
        <f t="shared" si="0"/>
        <v>42925</v>
      </c>
      <c r="B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1054.5942500000001</v>
      </c>
      <c r="C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996.24424999999997</v>
      </c>
      <c r="D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979.32425000000012</v>
      </c>
      <c r="E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977.60425000000009</v>
      </c>
      <c r="F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976.79425000000015</v>
      </c>
      <c r="G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976.83425000000011</v>
      </c>
      <c r="H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973.54424999999992</v>
      </c>
      <c r="I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971.08425000000011</v>
      </c>
      <c r="J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1029.5242499999999</v>
      </c>
      <c r="K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992.66425000000004</v>
      </c>
      <c r="L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1000.1242500000001</v>
      </c>
      <c r="M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1001.2842499999999</v>
      </c>
      <c r="N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1001.22425</v>
      </c>
      <c r="O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1001.18425</v>
      </c>
      <c r="P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1001.16425</v>
      </c>
      <c r="Q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1000.98425</v>
      </c>
      <c r="R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1000.70425</v>
      </c>
      <c r="S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1000.46425</v>
      </c>
      <c r="T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992.91425000000004</v>
      </c>
      <c r="U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996.32424999999989</v>
      </c>
      <c r="V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1100.7842499999999</v>
      </c>
      <c r="W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1116.73425</v>
      </c>
      <c r="X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1013.8042500000001</v>
      </c>
      <c r="Y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988.53424999999993</v>
      </c>
    </row>
    <row r="24" spans="1:25" x14ac:dyDescent="0.2">
      <c r="A24" s="78">
        <f t="shared" si="0"/>
        <v>42926</v>
      </c>
      <c r="B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1001.0642500000001</v>
      </c>
      <c r="C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982.50424999999996</v>
      </c>
      <c r="D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978.23424999999997</v>
      </c>
      <c r="E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975.04425000000015</v>
      </c>
      <c r="F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976.31425000000013</v>
      </c>
      <c r="G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978.91425000000004</v>
      </c>
      <c r="H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979.73424999999997</v>
      </c>
      <c r="I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1264.91425</v>
      </c>
      <c r="J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1014.6142500000001</v>
      </c>
      <c r="K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1011.8942500000001</v>
      </c>
      <c r="L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1022.0842500000001</v>
      </c>
      <c r="M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1022.40425</v>
      </c>
      <c r="N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1021.8242500000001</v>
      </c>
      <c r="O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1022.5842500000001</v>
      </c>
      <c r="P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1022.5642500000001</v>
      </c>
      <c r="Q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1022.69425</v>
      </c>
      <c r="R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1020.0342500000002</v>
      </c>
      <c r="S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1009.3242500000001</v>
      </c>
      <c r="T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1004.92425</v>
      </c>
      <c r="U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1001.6142500000001</v>
      </c>
      <c r="V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1083.98425</v>
      </c>
      <c r="W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1109.3042499999999</v>
      </c>
      <c r="X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1015.74425</v>
      </c>
      <c r="Y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1072.0342499999999</v>
      </c>
    </row>
    <row r="25" spans="1:25" x14ac:dyDescent="0.2">
      <c r="A25" s="78">
        <f t="shared" si="0"/>
        <v>42927</v>
      </c>
      <c r="B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991.18425000000002</v>
      </c>
      <c r="C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940.50424999999996</v>
      </c>
      <c r="D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967.69425000000001</v>
      </c>
      <c r="E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967.74424999999997</v>
      </c>
      <c r="F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1016.8942500000001</v>
      </c>
      <c r="G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1038.2542500000002</v>
      </c>
      <c r="H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979.93425000000002</v>
      </c>
      <c r="I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1264.16425</v>
      </c>
      <c r="J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1068.20425</v>
      </c>
      <c r="K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1024.15425</v>
      </c>
      <c r="L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1035.75425</v>
      </c>
      <c r="M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1044.0642500000001</v>
      </c>
      <c r="N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1033.7642500000002</v>
      </c>
      <c r="O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1025.3642500000001</v>
      </c>
      <c r="P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1025.0442500000001</v>
      </c>
      <c r="Q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1025.42425</v>
      </c>
      <c r="R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1023.3542500000001</v>
      </c>
      <c r="S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1005.7742499999999</v>
      </c>
      <c r="T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1003.3542500000001</v>
      </c>
      <c r="U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1008.1242500000001</v>
      </c>
      <c r="V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1109.50425</v>
      </c>
      <c r="W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1119.7942499999999</v>
      </c>
      <c r="X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1018.0642500000001</v>
      </c>
      <c r="Y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1080.98425</v>
      </c>
    </row>
    <row r="26" spans="1:25" x14ac:dyDescent="0.2">
      <c r="A26" s="78">
        <f t="shared" si="0"/>
        <v>42928</v>
      </c>
      <c r="B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983.06425000000013</v>
      </c>
      <c r="C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949.90425000000005</v>
      </c>
      <c r="D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968.12425000000007</v>
      </c>
      <c r="E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987.26424999999995</v>
      </c>
      <c r="F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1017.44425</v>
      </c>
      <c r="G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1083.7742499999999</v>
      </c>
      <c r="H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1037.67425</v>
      </c>
      <c r="I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1291.46425</v>
      </c>
      <c r="J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1127.7642499999999</v>
      </c>
      <c r="K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1022.6342500000001</v>
      </c>
      <c r="L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1023.3042500000001</v>
      </c>
      <c r="M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1022.5142499999999</v>
      </c>
      <c r="N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1022.25425</v>
      </c>
      <c r="O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1022.6442500000001</v>
      </c>
      <c r="P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1023.21425</v>
      </c>
      <c r="Q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1024.0842500000001</v>
      </c>
      <c r="R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1021.72425</v>
      </c>
      <c r="S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1005.0842500000001</v>
      </c>
      <c r="T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1002.96425</v>
      </c>
      <c r="U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1008.3242499999999</v>
      </c>
      <c r="V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1082.6242500000001</v>
      </c>
      <c r="W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1078.15425</v>
      </c>
      <c r="X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1014.8842500000001</v>
      </c>
      <c r="Y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1050.43425</v>
      </c>
    </row>
    <row r="27" spans="1:25" x14ac:dyDescent="0.2">
      <c r="A27" s="78">
        <f t="shared" si="0"/>
        <v>42929</v>
      </c>
      <c r="B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983.82425000000012</v>
      </c>
      <c r="C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957.95425</v>
      </c>
      <c r="D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967.91425000000004</v>
      </c>
      <c r="E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986.85425000000009</v>
      </c>
      <c r="F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1017.0842500000001</v>
      </c>
      <c r="G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1083.7842499999999</v>
      </c>
      <c r="H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996.03424999999993</v>
      </c>
      <c r="I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1290.94425</v>
      </c>
      <c r="J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1090.7742499999999</v>
      </c>
      <c r="K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1023.3942500000001</v>
      </c>
      <c r="L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1044.0642500000001</v>
      </c>
      <c r="M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1052.2942500000001</v>
      </c>
      <c r="N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1024.19425</v>
      </c>
      <c r="O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1027.69425</v>
      </c>
      <c r="P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1027.90425</v>
      </c>
      <c r="Q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1028.19425</v>
      </c>
      <c r="R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1025.40425</v>
      </c>
      <c r="S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1005.2842500000002</v>
      </c>
      <c r="T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1010.96425</v>
      </c>
      <c r="U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1007.8542500000001</v>
      </c>
      <c r="V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1100.0942500000001</v>
      </c>
      <c r="W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1096.49425</v>
      </c>
      <c r="X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1016.20425</v>
      </c>
      <c r="Y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1093.1342500000001</v>
      </c>
    </row>
    <row r="28" spans="1:25" x14ac:dyDescent="0.2">
      <c r="A28" s="78">
        <f t="shared" si="0"/>
        <v>42930</v>
      </c>
      <c r="B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983.03424999999993</v>
      </c>
      <c r="C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975.56425000000013</v>
      </c>
      <c r="D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975.0942500000001</v>
      </c>
      <c r="E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986.99424999999997</v>
      </c>
      <c r="F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1038.65425</v>
      </c>
      <c r="G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1060.3042499999999</v>
      </c>
      <c r="H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979.87425000000007</v>
      </c>
      <c r="I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1290.99425</v>
      </c>
      <c r="J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1090.7742499999999</v>
      </c>
      <c r="K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1026.8542500000001</v>
      </c>
      <c r="L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1027.23425</v>
      </c>
      <c r="M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1045.20425</v>
      </c>
      <c r="N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1024.5942500000001</v>
      </c>
      <c r="O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1026.8342500000001</v>
      </c>
      <c r="P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1027.8542500000001</v>
      </c>
      <c r="Q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1028.6042500000001</v>
      </c>
      <c r="R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1024.3342500000001</v>
      </c>
      <c r="S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1005.97425</v>
      </c>
      <c r="T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996.67425000000003</v>
      </c>
      <c r="U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1009.70425</v>
      </c>
      <c r="V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1098.47425</v>
      </c>
      <c r="W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1100.3842500000001</v>
      </c>
      <c r="X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1018.3042499999999</v>
      </c>
      <c r="Y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1091.69425</v>
      </c>
    </row>
    <row r="29" spans="1:25" x14ac:dyDescent="0.2">
      <c r="A29" s="78">
        <f t="shared" si="0"/>
        <v>42931</v>
      </c>
      <c r="B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1015.23425</v>
      </c>
      <c r="C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983.51424999999995</v>
      </c>
      <c r="D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979.23424999999997</v>
      </c>
      <c r="E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976.44425000000001</v>
      </c>
      <c r="F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1033.3142500000001</v>
      </c>
      <c r="G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1058.2742499999999</v>
      </c>
      <c r="H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977.02424999999994</v>
      </c>
      <c r="I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989.06425000000013</v>
      </c>
      <c r="J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1122.47425</v>
      </c>
      <c r="K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1010.1142500000001</v>
      </c>
      <c r="L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1000.96425</v>
      </c>
      <c r="M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1013.3542500000001</v>
      </c>
      <c r="N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1013.6442500000001</v>
      </c>
      <c r="O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1014.41425</v>
      </c>
      <c r="P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1014.8342500000001</v>
      </c>
      <c r="Q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1013.8442500000001</v>
      </c>
      <c r="R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1013.65425</v>
      </c>
      <c r="S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1013.0542500000001</v>
      </c>
      <c r="T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1008.5842500000001</v>
      </c>
      <c r="U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989.35424999999987</v>
      </c>
      <c r="V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1140.6242500000001</v>
      </c>
      <c r="W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1141.75425</v>
      </c>
      <c r="X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1008.3942500000001</v>
      </c>
      <c r="Y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1124.25425</v>
      </c>
    </row>
    <row r="30" spans="1:25" x14ac:dyDescent="0.2">
      <c r="A30" s="78">
        <f t="shared" si="0"/>
        <v>42932</v>
      </c>
      <c r="B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1030.5442499999999</v>
      </c>
      <c r="C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986.27425000000017</v>
      </c>
      <c r="D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979.63425000000007</v>
      </c>
      <c r="E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978.11425000000008</v>
      </c>
      <c r="F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1057.22425</v>
      </c>
      <c r="G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1084.00425</v>
      </c>
      <c r="H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975.95425</v>
      </c>
      <c r="I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979.51424999999995</v>
      </c>
      <c r="J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1300.5842499999999</v>
      </c>
      <c r="K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1096.2642499999999</v>
      </c>
      <c r="L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1007.5442499999999</v>
      </c>
      <c r="M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1007.90425</v>
      </c>
      <c r="N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1007.98425</v>
      </c>
      <c r="O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1008.1042500000001</v>
      </c>
      <c r="P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1073.44425</v>
      </c>
      <c r="Q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1097.1142500000001</v>
      </c>
      <c r="R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1061.99425</v>
      </c>
      <c r="S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1096.73425</v>
      </c>
      <c r="T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1061.3242500000001</v>
      </c>
      <c r="U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987.98424999999997</v>
      </c>
      <c r="V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1094.98425</v>
      </c>
      <c r="W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1114.95425</v>
      </c>
      <c r="X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1009.94425</v>
      </c>
      <c r="Y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1061.7942500000001</v>
      </c>
    </row>
    <row r="31" spans="1:25" x14ac:dyDescent="0.2">
      <c r="A31" s="78">
        <f t="shared" si="0"/>
        <v>42933</v>
      </c>
      <c r="B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1002.40425</v>
      </c>
      <c r="C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981.17425000000003</v>
      </c>
      <c r="D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986.50424999999996</v>
      </c>
      <c r="E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986.57425000000012</v>
      </c>
      <c r="F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1060.44425</v>
      </c>
      <c r="G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1107.3042499999999</v>
      </c>
      <c r="H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1016.19425</v>
      </c>
      <c r="I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1291.44425</v>
      </c>
      <c r="J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1127.8842499999998</v>
      </c>
      <c r="K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1028.7542500000002</v>
      </c>
      <c r="L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1029.98425</v>
      </c>
      <c r="M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1052.5642499999999</v>
      </c>
      <c r="N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1030.6442500000001</v>
      </c>
      <c r="O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1032.0542500000001</v>
      </c>
      <c r="P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1032.68425</v>
      </c>
      <c r="Q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1030.69425</v>
      </c>
      <c r="R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1000.65425</v>
      </c>
      <c r="S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1027.40425</v>
      </c>
      <c r="T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1044.93425</v>
      </c>
      <c r="U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1013.7642499999999</v>
      </c>
      <c r="V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1073.3842499999998</v>
      </c>
      <c r="W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1071.1442500000001</v>
      </c>
      <c r="X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997.94425000000001</v>
      </c>
      <c r="Y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1101.73425</v>
      </c>
    </row>
    <row r="32" spans="1:25" x14ac:dyDescent="0.2">
      <c r="A32" s="78">
        <f t="shared" si="0"/>
        <v>42934</v>
      </c>
      <c r="B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998.14425000000006</v>
      </c>
      <c r="C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981.04424999999992</v>
      </c>
      <c r="D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975.47424999999998</v>
      </c>
      <c r="E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975.72424999999998</v>
      </c>
      <c r="F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975.70425</v>
      </c>
      <c r="G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1016.22425</v>
      </c>
      <c r="H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980.01424999999995</v>
      </c>
      <c r="I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1263.20425</v>
      </c>
      <c r="J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1127.6342500000001</v>
      </c>
      <c r="K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1027.47425</v>
      </c>
      <c r="L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1085.18425</v>
      </c>
      <c r="M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1106.6042500000001</v>
      </c>
      <c r="N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1106.49425</v>
      </c>
      <c r="O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1106.8042499999999</v>
      </c>
      <c r="P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1119.19425</v>
      </c>
      <c r="Q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1116.22425</v>
      </c>
      <c r="R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1075.2742499999999</v>
      </c>
      <c r="S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1046.5942500000001</v>
      </c>
      <c r="T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1045.5342499999999</v>
      </c>
      <c r="U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1039.41425</v>
      </c>
      <c r="V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1182.20425</v>
      </c>
      <c r="W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1166.7842499999999</v>
      </c>
      <c r="X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1040.91425</v>
      </c>
      <c r="Y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1170.70425</v>
      </c>
    </row>
    <row r="33" spans="1:25" x14ac:dyDescent="0.2">
      <c r="A33" s="78">
        <f t="shared" si="0"/>
        <v>42935</v>
      </c>
      <c r="B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999.79425000000015</v>
      </c>
      <c r="C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979.83424999999988</v>
      </c>
      <c r="D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974.28425000000016</v>
      </c>
      <c r="E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975.35425000000009</v>
      </c>
      <c r="F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1037.72425</v>
      </c>
      <c r="G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1059.8542500000001</v>
      </c>
      <c r="H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977.80424999999991</v>
      </c>
      <c r="I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1199.8042499999999</v>
      </c>
      <c r="J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1013.5642500000001</v>
      </c>
      <c r="K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1092.49425</v>
      </c>
      <c r="L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1219.0342499999999</v>
      </c>
      <c r="M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1243.7842499999999</v>
      </c>
      <c r="N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1244.20425</v>
      </c>
      <c r="O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1246.46425</v>
      </c>
      <c r="P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1250.46425</v>
      </c>
      <c r="Q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1250.3042499999999</v>
      </c>
      <c r="R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1187.1442500000001</v>
      </c>
      <c r="S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1133.5742499999999</v>
      </c>
      <c r="T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1091.70425</v>
      </c>
      <c r="U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1076.5442499999999</v>
      </c>
      <c r="V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1187.4042499999998</v>
      </c>
      <c r="W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1198.8842499999998</v>
      </c>
      <c r="X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1080.5342499999999</v>
      </c>
      <c r="Y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1104.4042499999998</v>
      </c>
    </row>
    <row r="34" spans="1:25" x14ac:dyDescent="0.2">
      <c r="A34" s="78">
        <f t="shared" si="0"/>
        <v>42936</v>
      </c>
      <c r="B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1001.2642499999999</v>
      </c>
      <c r="C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982.60425000000009</v>
      </c>
      <c r="D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976.38425000000007</v>
      </c>
      <c r="E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976.72424999999998</v>
      </c>
      <c r="F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986.86425000000008</v>
      </c>
      <c r="G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1016.8042500000001</v>
      </c>
      <c r="H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980.27424999999994</v>
      </c>
      <c r="I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1165.0242499999999</v>
      </c>
      <c r="J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1002.42425</v>
      </c>
      <c r="K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1140.5442500000001</v>
      </c>
      <c r="L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1238.24425</v>
      </c>
      <c r="M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1264.6142499999999</v>
      </c>
      <c r="N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1244.0242499999999</v>
      </c>
      <c r="O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1266.21425</v>
      </c>
      <c r="P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1275.5942499999999</v>
      </c>
      <c r="Q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1260.3642499999999</v>
      </c>
      <c r="R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1211.5842500000001</v>
      </c>
      <c r="S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1170.46425</v>
      </c>
      <c r="T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1141.17425</v>
      </c>
      <c r="U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1130.5342499999999</v>
      </c>
      <c r="V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1259.8442500000001</v>
      </c>
      <c r="W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1250.2842499999999</v>
      </c>
      <c r="X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1137.96425</v>
      </c>
      <c r="Y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1183.0242499999999</v>
      </c>
    </row>
    <row r="35" spans="1:25" x14ac:dyDescent="0.2">
      <c r="A35" s="78">
        <f t="shared" si="0"/>
        <v>42937</v>
      </c>
      <c r="B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1008.98425</v>
      </c>
      <c r="C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980.99424999999997</v>
      </c>
      <c r="D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976.39425000000006</v>
      </c>
      <c r="E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976.92425000000003</v>
      </c>
      <c r="F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986.8142499999999</v>
      </c>
      <c r="G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1016.93425</v>
      </c>
      <c r="H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979.26425000000017</v>
      </c>
      <c r="I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1165.3142500000001</v>
      </c>
      <c r="J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1000.5542499999999</v>
      </c>
      <c r="K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1130.24425</v>
      </c>
      <c r="L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1230.65425</v>
      </c>
      <c r="M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1260.48425</v>
      </c>
      <c r="N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1236.8442499999999</v>
      </c>
      <c r="O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1255.50425</v>
      </c>
      <c r="P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1263.2742499999999</v>
      </c>
      <c r="Q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1259.69425</v>
      </c>
      <c r="R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1211.0542499999999</v>
      </c>
      <c r="S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1172.0942499999999</v>
      </c>
      <c r="T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1132.94425</v>
      </c>
      <c r="U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1131.0942500000001</v>
      </c>
      <c r="V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1252.94425</v>
      </c>
      <c r="W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1263.0942500000001</v>
      </c>
      <c r="X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1145.72425</v>
      </c>
      <c r="Y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1268.24425</v>
      </c>
    </row>
    <row r="36" spans="1:25" x14ac:dyDescent="0.2">
      <c r="A36" s="78">
        <f t="shared" si="0"/>
        <v>42938</v>
      </c>
      <c r="B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1055.7742499999999</v>
      </c>
      <c r="C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1005.74425</v>
      </c>
      <c r="D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984.83424999999988</v>
      </c>
      <c r="E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976.36425000000008</v>
      </c>
      <c r="F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974.44425000000001</v>
      </c>
      <c r="G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944.26424999999995</v>
      </c>
      <c r="H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975.00424999999996</v>
      </c>
      <c r="I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1028.40425</v>
      </c>
      <c r="J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1002.90425</v>
      </c>
      <c r="K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1113.45425</v>
      </c>
      <c r="L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1153.67425</v>
      </c>
      <c r="M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1191.8442499999999</v>
      </c>
      <c r="N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1154.46425</v>
      </c>
      <c r="O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1182.43425</v>
      </c>
      <c r="P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1183.18425</v>
      </c>
      <c r="Q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1174.8242499999999</v>
      </c>
      <c r="R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1177.0642499999999</v>
      </c>
      <c r="S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1184.25425</v>
      </c>
      <c r="T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1049.24425</v>
      </c>
      <c r="U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1136.3042499999999</v>
      </c>
      <c r="V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1243.3742500000001</v>
      </c>
      <c r="W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1231.2642499999999</v>
      </c>
      <c r="X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1104.0342499999999</v>
      </c>
      <c r="Y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995.33425000000011</v>
      </c>
    </row>
    <row r="37" spans="1:25" x14ac:dyDescent="0.2">
      <c r="A37" s="78">
        <f t="shared" si="0"/>
        <v>42939</v>
      </c>
      <c r="B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1051.8442500000001</v>
      </c>
      <c r="C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1009.2742499999999</v>
      </c>
      <c r="D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982.36425000000008</v>
      </c>
      <c r="E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972.0642499999999</v>
      </c>
      <c r="F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972.35425000000009</v>
      </c>
      <c r="G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974.70425</v>
      </c>
      <c r="H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971.11425000000008</v>
      </c>
      <c r="I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983.07425000000012</v>
      </c>
      <c r="J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986.93425000000002</v>
      </c>
      <c r="K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1019.70425</v>
      </c>
      <c r="L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1103.3642500000001</v>
      </c>
      <c r="M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1135.70425</v>
      </c>
      <c r="N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1099.7742499999999</v>
      </c>
      <c r="O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1127.44425</v>
      </c>
      <c r="P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1103.3742500000001</v>
      </c>
      <c r="Q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1102.7642499999999</v>
      </c>
      <c r="R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1103.47425</v>
      </c>
      <c r="S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1113.8642499999999</v>
      </c>
      <c r="T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1061.94425</v>
      </c>
      <c r="U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1138.5642500000001</v>
      </c>
      <c r="V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1264.1142499999999</v>
      </c>
      <c r="W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1243.3842500000001</v>
      </c>
      <c r="X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1136.25425</v>
      </c>
      <c r="Y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1001.8142499999999</v>
      </c>
    </row>
    <row r="38" spans="1:25" x14ac:dyDescent="0.2">
      <c r="A38" s="78">
        <f t="shared" si="0"/>
        <v>42940</v>
      </c>
      <c r="B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1014.47425</v>
      </c>
      <c r="C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984.55425000000014</v>
      </c>
      <c r="D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976.00424999999996</v>
      </c>
      <c r="E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973.03425000000016</v>
      </c>
      <c r="F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967.53424999999993</v>
      </c>
      <c r="G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967.53424999999993</v>
      </c>
      <c r="H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977.74424999999997</v>
      </c>
      <c r="I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1142.5742500000001</v>
      </c>
      <c r="J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1000.65425</v>
      </c>
      <c r="K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1157.23425</v>
      </c>
      <c r="L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1240.2842499999999</v>
      </c>
      <c r="M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1294.5242499999999</v>
      </c>
      <c r="N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1262.3842500000001</v>
      </c>
      <c r="O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1290.45425</v>
      </c>
      <c r="P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1255.6442500000001</v>
      </c>
      <c r="Q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1285.5242499999999</v>
      </c>
      <c r="R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1211.99425</v>
      </c>
      <c r="S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1174.3742500000001</v>
      </c>
      <c r="T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1127.43425</v>
      </c>
      <c r="U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1091.75425</v>
      </c>
      <c r="V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1209.75425</v>
      </c>
      <c r="W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1183.3942500000001</v>
      </c>
      <c r="X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1074.7642499999999</v>
      </c>
      <c r="Y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1092.5442499999999</v>
      </c>
    </row>
    <row r="39" spans="1:25" x14ac:dyDescent="0.2">
      <c r="A39" s="78">
        <f t="shared" si="0"/>
        <v>42941</v>
      </c>
      <c r="B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1015.5342500000002</v>
      </c>
      <c r="C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983.64425000000006</v>
      </c>
      <c r="D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975.50425000000018</v>
      </c>
      <c r="E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973.29424999999992</v>
      </c>
      <c r="F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976.97424999999998</v>
      </c>
      <c r="G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977.57425000000012</v>
      </c>
      <c r="H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979.66425000000004</v>
      </c>
      <c r="I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1142.8042499999999</v>
      </c>
      <c r="J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993.47424999999998</v>
      </c>
      <c r="K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1083.69425</v>
      </c>
      <c r="L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1166.98425</v>
      </c>
      <c r="M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1187.5542499999999</v>
      </c>
      <c r="N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1183.8442500000001</v>
      </c>
      <c r="O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1185.5242499999999</v>
      </c>
      <c r="P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1185.00425</v>
      </c>
      <c r="Q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1187.73425</v>
      </c>
      <c r="R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1158.75425</v>
      </c>
      <c r="S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1107.72425</v>
      </c>
      <c r="T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1071.6242500000001</v>
      </c>
      <c r="U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1094.6242500000001</v>
      </c>
      <c r="V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1207.93425</v>
      </c>
      <c r="W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1206.8142499999999</v>
      </c>
      <c r="X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1097.21425</v>
      </c>
      <c r="Y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1125.92425</v>
      </c>
    </row>
    <row r="40" spans="1:25" x14ac:dyDescent="0.2">
      <c r="A40" s="78">
        <f t="shared" si="0"/>
        <v>42942</v>
      </c>
      <c r="B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1001.68425</v>
      </c>
      <c r="C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979.51424999999995</v>
      </c>
      <c r="D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976.92425000000003</v>
      </c>
      <c r="E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977.29424999999992</v>
      </c>
      <c r="F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997.06425000000013</v>
      </c>
      <c r="G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986.85425000000009</v>
      </c>
      <c r="H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978.67425000000003</v>
      </c>
      <c r="I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1200.94425</v>
      </c>
      <c r="J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1014.1142500000001</v>
      </c>
      <c r="K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1037.24425</v>
      </c>
      <c r="L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1160.3242500000001</v>
      </c>
      <c r="M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1182.8742499999998</v>
      </c>
      <c r="N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1125.0142499999999</v>
      </c>
      <c r="O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1146.2742499999999</v>
      </c>
      <c r="P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1182.0142499999999</v>
      </c>
      <c r="Q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1181.67425</v>
      </c>
      <c r="R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1108.1142499999999</v>
      </c>
      <c r="S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1043.8742500000001</v>
      </c>
      <c r="T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1016.72425</v>
      </c>
      <c r="U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1037.5842500000001</v>
      </c>
      <c r="V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1194.65425</v>
      </c>
      <c r="W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1171.72425</v>
      </c>
      <c r="X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1029.0142499999999</v>
      </c>
      <c r="Y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1063.3542500000001</v>
      </c>
    </row>
    <row r="41" spans="1:25" x14ac:dyDescent="0.2">
      <c r="A41" s="78">
        <f t="shared" si="0"/>
        <v>42943</v>
      </c>
      <c r="B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1012.46425</v>
      </c>
      <c r="C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982.37425000000007</v>
      </c>
      <c r="D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978.86425000000008</v>
      </c>
      <c r="E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977.49424999999997</v>
      </c>
      <c r="F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1039.00425</v>
      </c>
      <c r="G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1016.99425</v>
      </c>
      <c r="H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980.29424999999992</v>
      </c>
      <c r="I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1200.7642499999999</v>
      </c>
      <c r="J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1068.0942499999999</v>
      </c>
      <c r="K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1141.66425</v>
      </c>
      <c r="L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1218.23425</v>
      </c>
      <c r="M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1285.3042499999999</v>
      </c>
      <c r="N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1248.0742499999999</v>
      </c>
      <c r="O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1264.93425</v>
      </c>
      <c r="P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1273.71425</v>
      </c>
      <c r="Q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1291.3542500000001</v>
      </c>
      <c r="R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1195.7642499999999</v>
      </c>
      <c r="S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1171.8842500000001</v>
      </c>
      <c r="T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1146.48425</v>
      </c>
      <c r="U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1144.8842499999998</v>
      </c>
      <c r="V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1243.00425</v>
      </c>
      <c r="W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1256.5142499999999</v>
      </c>
      <c r="X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1064.8142499999999</v>
      </c>
      <c r="Y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1200.8142500000001</v>
      </c>
    </row>
    <row r="42" spans="1:25" x14ac:dyDescent="0.2">
      <c r="A42" s="78">
        <f t="shared" si="0"/>
        <v>42944</v>
      </c>
      <c r="B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1018.73425</v>
      </c>
      <c r="C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983.91425000000004</v>
      </c>
      <c r="D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979.08425000000011</v>
      </c>
      <c r="E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977.68425000000002</v>
      </c>
      <c r="F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1037.8942500000001</v>
      </c>
      <c r="G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1016.22425</v>
      </c>
      <c r="H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982.67425000000003</v>
      </c>
      <c r="I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1200.20425</v>
      </c>
      <c r="J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1068.0142499999999</v>
      </c>
      <c r="K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1145.20425</v>
      </c>
      <c r="L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1223.8942500000001</v>
      </c>
      <c r="M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1297.6042499999999</v>
      </c>
      <c r="N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1262.3842500000001</v>
      </c>
      <c r="O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1300.74425</v>
      </c>
      <c r="P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1334.0942499999999</v>
      </c>
      <c r="Q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1369.74425</v>
      </c>
      <c r="R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1222.0242499999999</v>
      </c>
      <c r="S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1176.0142499999999</v>
      </c>
      <c r="T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1074.1042500000001</v>
      </c>
      <c r="U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1081.50425</v>
      </c>
      <c r="V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1242.5742499999999</v>
      </c>
      <c r="W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1203.3042499999999</v>
      </c>
      <c r="X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1070.25425</v>
      </c>
      <c r="Y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1240.3142499999999</v>
      </c>
    </row>
    <row r="43" spans="1:25" x14ac:dyDescent="0.2">
      <c r="A43" s="78">
        <f t="shared" si="0"/>
        <v>42945</v>
      </c>
      <c r="B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1059.91425</v>
      </c>
      <c r="C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1001.0542500000001</v>
      </c>
      <c r="D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985.69425000000001</v>
      </c>
      <c r="E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978.81425000000013</v>
      </c>
      <c r="F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986.43425000000002</v>
      </c>
      <c r="G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1045.6442500000001</v>
      </c>
      <c r="H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979.08425000000011</v>
      </c>
      <c r="I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1025.0142500000002</v>
      </c>
      <c r="J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1008.5942500000001</v>
      </c>
      <c r="K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1092.16425</v>
      </c>
      <c r="L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1168.6142500000001</v>
      </c>
      <c r="M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1210.0142499999999</v>
      </c>
      <c r="N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1206.5542499999999</v>
      </c>
      <c r="O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1209.15425</v>
      </c>
      <c r="P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1206.8042499999999</v>
      </c>
      <c r="Q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1207.3042499999999</v>
      </c>
      <c r="R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1197.8542500000001</v>
      </c>
      <c r="S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1177.3442499999999</v>
      </c>
      <c r="T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1114.1442500000001</v>
      </c>
      <c r="U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1117.49425</v>
      </c>
      <c r="V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1277.99425</v>
      </c>
      <c r="W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1238.7942499999999</v>
      </c>
      <c r="X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1101.7842499999999</v>
      </c>
      <c r="Y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1009.3742500000001</v>
      </c>
    </row>
    <row r="44" spans="1:25" x14ac:dyDescent="0.2">
      <c r="A44" s="78">
        <f t="shared" si="0"/>
        <v>42946</v>
      </c>
      <c r="B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1036.0142499999999</v>
      </c>
      <c r="C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990.33425000000011</v>
      </c>
      <c r="D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976.89425000000006</v>
      </c>
      <c r="E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974.55424999999991</v>
      </c>
      <c r="F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964.42425000000003</v>
      </c>
      <c r="G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1045.5142499999999</v>
      </c>
      <c r="H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963.95425</v>
      </c>
      <c r="I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971.8442500000001</v>
      </c>
      <c r="J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985.10425000000009</v>
      </c>
      <c r="K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1014.8142500000001</v>
      </c>
      <c r="L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1074.7642499999999</v>
      </c>
      <c r="M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1075.97425</v>
      </c>
      <c r="N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1077.43425</v>
      </c>
      <c r="O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1077.75425</v>
      </c>
      <c r="P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1078.69425</v>
      </c>
      <c r="Q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1079.3542499999999</v>
      </c>
      <c r="R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1074.3942500000001</v>
      </c>
      <c r="S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1039.00425</v>
      </c>
      <c r="T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1073.8142499999999</v>
      </c>
      <c r="U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1087.0342499999999</v>
      </c>
      <c r="V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1250.0542499999999</v>
      </c>
      <c r="W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1225.16425</v>
      </c>
      <c r="X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1107.17425</v>
      </c>
      <c r="Y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988.69425000000001</v>
      </c>
    </row>
    <row r="45" spans="1:25" x14ac:dyDescent="0.2">
      <c r="A45" s="78">
        <f t="shared" si="0"/>
        <v>42947</v>
      </c>
      <c r="B45" s="13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1002.8842500000001</v>
      </c>
      <c r="C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978.54424999999992</v>
      </c>
      <c r="D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976.99424999999997</v>
      </c>
      <c r="E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967.70425</v>
      </c>
      <c r="F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1060.0642500000001</v>
      </c>
      <c r="G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1059.98425</v>
      </c>
      <c r="H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949.44425000000001</v>
      </c>
      <c r="I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1238.0542499999999</v>
      </c>
      <c r="J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1068.2642499999999</v>
      </c>
      <c r="K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1098.3842500000001</v>
      </c>
      <c r="L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1169.48425</v>
      </c>
      <c r="M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1225.42425</v>
      </c>
      <c r="N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1200.8442500000001</v>
      </c>
      <c r="O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1221.0142499999999</v>
      </c>
      <c r="P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1239.1242500000001</v>
      </c>
      <c r="Q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1252.0642500000001</v>
      </c>
      <c r="R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1155.5542499999999</v>
      </c>
      <c r="S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1114.2642499999999</v>
      </c>
      <c r="T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1043.00425</v>
      </c>
      <c r="U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1053.0342499999999</v>
      </c>
      <c r="V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1174.1542499999998</v>
      </c>
      <c r="W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1141.5442499999999</v>
      </c>
      <c r="X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1021.8742500000001</v>
      </c>
      <c r="Y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1019.16425</v>
      </c>
    </row>
    <row r="47" spans="1:25" x14ac:dyDescent="0.25">
      <c r="A47" s="86" t="s">
        <v>150</v>
      </c>
    </row>
    <row r="48" spans="1:25" ht="12.75" x14ac:dyDescent="0.2">
      <c r="A48" s="175" t="s">
        <v>48</v>
      </c>
      <c r="B48" s="186" t="s">
        <v>121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8"/>
    </row>
    <row r="49" spans="1:27" ht="12.75" x14ac:dyDescent="0.2">
      <c r="A49" s="176"/>
      <c r="B49" s="189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</row>
    <row r="50" spans="1:27" ht="12.75" customHeight="1" x14ac:dyDescent="0.2">
      <c r="A50" s="176"/>
      <c r="B50" s="178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0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7"/>
      <c r="B51" s="17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1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42917</v>
      </c>
      <c r="B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1021.24425</v>
      </c>
      <c r="C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973.32424999999989</v>
      </c>
      <c r="D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966.78425000000016</v>
      </c>
      <c r="E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963.45425</v>
      </c>
      <c r="F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1029.2642500000002</v>
      </c>
      <c r="G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1029.1442500000001</v>
      </c>
      <c r="H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962.73424999999997</v>
      </c>
      <c r="I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967.21424999999999</v>
      </c>
      <c r="J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1080.99425</v>
      </c>
      <c r="K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977.58425000000011</v>
      </c>
      <c r="L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988.69425000000001</v>
      </c>
      <c r="M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989.46424999999999</v>
      </c>
      <c r="N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989.24424999999997</v>
      </c>
      <c r="O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989.55424999999991</v>
      </c>
      <c r="P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990.97424999999998</v>
      </c>
      <c r="Q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991.8142499999999</v>
      </c>
      <c r="R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990.92425000000003</v>
      </c>
      <c r="S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989.26424999999995</v>
      </c>
      <c r="T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993.77424999999994</v>
      </c>
      <c r="U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993.70425</v>
      </c>
      <c r="V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1041.71425</v>
      </c>
      <c r="W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1092.3042499999999</v>
      </c>
      <c r="X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988.22424999999998</v>
      </c>
      <c r="Y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993.57425000000012</v>
      </c>
      <c r="AA52" s="79"/>
    </row>
    <row r="53" spans="1:27" x14ac:dyDescent="0.2">
      <c r="A53" s="78">
        <f t="shared" si="1"/>
        <v>42918</v>
      </c>
      <c r="B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1014.65425</v>
      </c>
      <c r="C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978.64425000000006</v>
      </c>
      <c r="D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965.10425000000009</v>
      </c>
      <c r="E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1017.2842499999999</v>
      </c>
      <c r="F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1068.8442499999999</v>
      </c>
      <c r="G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1029.3042500000001</v>
      </c>
      <c r="H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992.60425000000009</v>
      </c>
      <c r="I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965.08425000000011</v>
      </c>
      <c r="J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1186.6142499999999</v>
      </c>
      <c r="K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1105.4042499999998</v>
      </c>
      <c r="L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1035.1142500000001</v>
      </c>
      <c r="M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1013.7942500000001</v>
      </c>
      <c r="N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1013.7842499999999</v>
      </c>
      <c r="O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993.19425000000001</v>
      </c>
      <c r="P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993.21424999999999</v>
      </c>
      <c r="Q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1013.71425</v>
      </c>
      <c r="R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1013.2842499999999</v>
      </c>
      <c r="S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1035.24425</v>
      </c>
      <c r="T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993.31425000000013</v>
      </c>
      <c r="U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981.87425000000007</v>
      </c>
      <c r="V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1141.16425</v>
      </c>
      <c r="W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1149.6442500000001</v>
      </c>
      <c r="X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994.30424999999991</v>
      </c>
      <c r="Y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1014.22425</v>
      </c>
    </row>
    <row r="54" spans="1:27" x14ac:dyDescent="0.2">
      <c r="A54" s="78">
        <f t="shared" si="1"/>
        <v>42919</v>
      </c>
      <c r="B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981.75424999999996</v>
      </c>
      <c r="C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964.96424999999999</v>
      </c>
      <c r="D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971.55425000000014</v>
      </c>
      <c r="E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1044.2842500000002</v>
      </c>
      <c r="F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1115.69425</v>
      </c>
      <c r="G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1090.24425</v>
      </c>
      <c r="H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1000.23425</v>
      </c>
      <c r="I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1181.46425</v>
      </c>
      <c r="J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1029.43425</v>
      </c>
      <c r="K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999.8442500000001</v>
      </c>
      <c r="L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1085.18425</v>
      </c>
      <c r="M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1086.8242499999999</v>
      </c>
      <c r="N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1086.96425</v>
      </c>
      <c r="O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1089.47425</v>
      </c>
      <c r="P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1026.0742500000001</v>
      </c>
      <c r="Q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992.19425000000001</v>
      </c>
      <c r="R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994.04425000000015</v>
      </c>
      <c r="S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986.67425000000003</v>
      </c>
      <c r="T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1011.8942500000001</v>
      </c>
      <c r="U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980.78424999999993</v>
      </c>
      <c r="V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1084.7942499999999</v>
      </c>
      <c r="W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1092.8542500000001</v>
      </c>
      <c r="X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988.80424999999991</v>
      </c>
      <c r="Y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1052.8642500000001</v>
      </c>
    </row>
    <row r="55" spans="1:27" x14ac:dyDescent="0.2">
      <c r="A55" s="78">
        <f t="shared" si="1"/>
        <v>42920</v>
      </c>
      <c r="B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973.17425000000003</v>
      </c>
      <c r="C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953.01424999999995</v>
      </c>
      <c r="D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952.76424999999995</v>
      </c>
      <c r="E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1022.0942500000001</v>
      </c>
      <c r="F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1021.70425</v>
      </c>
      <c r="G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1021.46425</v>
      </c>
      <c r="H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964.30425000000014</v>
      </c>
      <c r="I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1205.66425</v>
      </c>
      <c r="J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1050.3242500000001</v>
      </c>
      <c r="K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989.64425000000006</v>
      </c>
      <c r="L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989.72424999999998</v>
      </c>
      <c r="M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989.42425000000003</v>
      </c>
      <c r="N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989.50424999999996</v>
      </c>
      <c r="O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992.08425000000011</v>
      </c>
      <c r="P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1025.75425</v>
      </c>
      <c r="Q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991.31425000000013</v>
      </c>
      <c r="R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991.70425</v>
      </c>
      <c r="S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982.95425</v>
      </c>
      <c r="T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965.17425000000003</v>
      </c>
      <c r="U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980.55425000000014</v>
      </c>
      <c r="V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1093.23425</v>
      </c>
      <c r="W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1098.71425</v>
      </c>
      <c r="X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995.47424999999998</v>
      </c>
      <c r="Y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1081.0842500000001</v>
      </c>
    </row>
    <row r="56" spans="1:27" x14ac:dyDescent="0.2">
      <c r="A56" s="78">
        <f t="shared" si="1"/>
        <v>42921</v>
      </c>
      <c r="B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979.58424999999988</v>
      </c>
      <c r="C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964.54424999999992</v>
      </c>
      <c r="D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963.46424999999999</v>
      </c>
      <c r="E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962.69425000000001</v>
      </c>
      <c r="F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1022.0242499999999</v>
      </c>
      <c r="G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1043.1142500000001</v>
      </c>
      <c r="H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964.41425000000004</v>
      </c>
      <c r="I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1181.6042500000001</v>
      </c>
      <c r="J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986.75424999999996</v>
      </c>
      <c r="K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1029.0342499999999</v>
      </c>
      <c r="L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1126.0842499999999</v>
      </c>
      <c r="M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1168.95425</v>
      </c>
      <c r="N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1169.0442499999999</v>
      </c>
      <c r="O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1177.3542500000001</v>
      </c>
      <c r="P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1178.46425</v>
      </c>
      <c r="Q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1179.5542499999999</v>
      </c>
      <c r="R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1112.3842500000001</v>
      </c>
      <c r="S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1065.73425</v>
      </c>
      <c r="T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1062.2642499999999</v>
      </c>
      <c r="U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1004.3942500000001</v>
      </c>
      <c r="V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1129.5342499999999</v>
      </c>
      <c r="W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1196.97425</v>
      </c>
      <c r="X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1089.5842499999999</v>
      </c>
      <c r="Y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1125.42425</v>
      </c>
    </row>
    <row r="57" spans="1:27" x14ac:dyDescent="0.2">
      <c r="A57" s="78">
        <f t="shared" si="1"/>
        <v>42922</v>
      </c>
      <c r="B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969.00424999999996</v>
      </c>
      <c r="C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963.00424999999996</v>
      </c>
      <c r="D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956.43425000000002</v>
      </c>
      <c r="E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952.68425000000002</v>
      </c>
      <c r="F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1022.1042500000001</v>
      </c>
      <c r="G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1001.1042500000001</v>
      </c>
      <c r="H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963.3442500000001</v>
      </c>
      <c r="I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1125.5142499999999</v>
      </c>
      <c r="J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987.07425000000012</v>
      </c>
      <c r="K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1030.6042500000001</v>
      </c>
      <c r="L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1032.8942500000001</v>
      </c>
      <c r="M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1032.75425</v>
      </c>
      <c r="N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1031.2742500000002</v>
      </c>
      <c r="O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1036.5742499999999</v>
      </c>
      <c r="P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1038.8942500000001</v>
      </c>
      <c r="Q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1039.97425</v>
      </c>
      <c r="R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1031.2942500000001</v>
      </c>
      <c r="S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1000.1142500000001</v>
      </c>
      <c r="T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997.91425000000004</v>
      </c>
      <c r="U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1004.6242500000001</v>
      </c>
      <c r="V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1134.5342499999999</v>
      </c>
      <c r="W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1157.19425</v>
      </c>
      <c r="X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1051.3842500000001</v>
      </c>
      <c r="Y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1125.2642499999999</v>
      </c>
    </row>
    <row r="58" spans="1:27" x14ac:dyDescent="0.2">
      <c r="A58" s="78">
        <f t="shared" si="1"/>
        <v>42923</v>
      </c>
      <c r="B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973.48424999999997</v>
      </c>
      <c r="C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961.82424999999989</v>
      </c>
      <c r="D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955.95425</v>
      </c>
      <c r="E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952.74424999999997</v>
      </c>
      <c r="F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952.85425000000009</v>
      </c>
      <c r="G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962.35425000000009</v>
      </c>
      <c r="H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963.94425000000001</v>
      </c>
      <c r="I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1147.7842499999999</v>
      </c>
      <c r="J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998.65425000000005</v>
      </c>
      <c r="K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997.33425000000011</v>
      </c>
      <c r="L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1054.3442500000001</v>
      </c>
      <c r="M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1055.47425</v>
      </c>
      <c r="N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1035.0942500000001</v>
      </c>
      <c r="O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1036.8642500000001</v>
      </c>
      <c r="P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1037.68425</v>
      </c>
      <c r="Q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1027.8142500000001</v>
      </c>
      <c r="R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1020.1042500000001</v>
      </c>
      <c r="S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994.0942500000001</v>
      </c>
      <c r="T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990.11425000000008</v>
      </c>
      <c r="U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1011.17425</v>
      </c>
      <c r="V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1100.94425</v>
      </c>
      <c r="W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1128.8942500000001</v>
      </c>
      <c r="X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1004.68425</v>
      </c>
      <c r="Y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1047.0642500000001</v>
      </c>
    </row>
    <row r="59" spans="1:27" x14ac:dyDescent="0.2">
      <c r="A59" s="78">
        <f t="shared" si="1"/>
        <v>42924</v>
      </c>
      <c r="B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996.36425000000008</v>
      </c>
      <c r="C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980.51424999999995</v>
      </c>
      <c r="D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964.28424999999993</v>
      </c>
      <c r="E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961.15425000000005</v>
      </c>
      <c r="F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960.24424999999997</v>
      </c>
      <c r="G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962.8442500000001</v>
      </c>
      <c r="H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965.69425000000001</v>
      </c>
      <c r="I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971.10425000000009</v>
      </c>
      <c r="J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1013.8642500000001</v>
      </c>
      <c r="K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988.32424999999989</v>
      </c>
      <c r="L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1006.49425</v>
      </c>
      <c r="M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1008.91425</v>
      </c>
      <c r="N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1007.22425</v>
      </c>
      <c r="O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1005.3242499999999</v>
      </c>
      <c r="P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1005.2742499999999</v>
      </c>
      <c r="Q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989.23424999999997</v>
      </c>
      <c r="R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989.18425000000002</v>
      </c>
      <c r="S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988.48424999999997</v>
      </c>
      <c r="T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988.01424999999995</v>
      </c>
      <c r="U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988.11425000000008</v>
      </c>
      <c r="V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1129.65425</v>
      </c>
      <c r="W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1143.66425</v>
      </c>
      <c r="X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1016.92425</v>
      </c>
      <c r="Y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983.14425000000006</v>
      </c>
    </row>
    <row r="60" spans="1:27" x14ac:dyDescent="0.2">
      <c r="A60" s="78">
        <f t="shared" si="1"/>
        <v>42925</v>
      </c>
      <c r="B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1038.45425</v>
      </c>
      <c r="C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981.03425000000016</v>
      </c>
      <c r="D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964.38425000000007</v>
      </c>
      <c r="E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962.69425000000001</v>
      </c>
      <c r="F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961.89425000000006</v>
      </c>
      <c r="G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961.93425000000002</v>
      </c>
      <c r="H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958.69425000000001</v>
      </c>
      <c r="I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956.27424999999994</v>
      </c>
      <c r="J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1013.7842499999999</v>
      </c>
      <c r="K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977.51424999999995</v>
      </c>
      <c r="L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984.85425000000009</v>
      </c>
      <c r="M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985.99424999999997</v>
      </c>
      <c r="N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985.93425000000002</v>
      </c>
      <c r="O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985.89425000000006</v>
      </c>
      <c r="P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985.87425000000007</v>
      </c>
      <c r="Q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985.70425</v>
      </c>
      <c r="R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985.41425000000004</v>
      </c>
      <c r="S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985.18425000000002</v>
      </c>
      <c r="T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977.75424999999996</v>
      </c>
      <c r="U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981.11425000000008</v>
      </c>
      <c r="V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1083.90425</v>
      </c>
      <c r="W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1099.5942500000001</v>
      </c>
      <c r="X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998.31425000000013</v>
      </c>
      <c r="Y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973.44425000000001</v>
      </c>
    </row>
    <row r="61" spans="1:27" x14ac:dyDescent="0.2">
      <c r="A61" s="78">
        <f t="shared" si="1"/>
        <v>42926</v>
      </c>
      <c r="B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985.77425000000017</v>
      </c>
      <c r="C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967.51424999999995</v>
      </c>
      <c r="D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963.30424999999991</v>
      </c>
      <c r="E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960.16425000000004</v>
      </c>
      <c r="F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961.41425000000004</v>
      </c>
      <c r="G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963.98424999999997</v>
      </c>
      <c r="H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964.79425000000015</v>
      </c>
      <c r="I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1245.41425</v>
      </c>
      <c r="J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999.11425000000008</v>
      </c>
      <c r="K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996.43425000000002</v>
      </c>
      <c r="L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1006.46425</v>
      </c>
      <c r="M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1006.7742500000002</v>
      </c>
      <c r="N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1006.20425</v>
      </c>
      <c r="O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1006.95425</v>
      </c>
      <c r="P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1006.93425</v>
      </c>
      <c r="Q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1007.0642500000001</v>
      </c>
      <c r="R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1004.44425</v>
      </c>
      <c r="S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993.90425000000005</v>
      </c>
      <c r="T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989.57424999999989</v>
      </c>
      <c r="U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986.3142499999999</v>
      </c>
      <c r="V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1067.3742500000001</v>
      </c>
      <c r="W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1092.2942499999999</v>
      </c>
      <c r="X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1000.22425</v>
      </c>
      <c r="Y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1055.6142500000001</v>
      </c>
    </row>
    <row r="62" spans="1:27" x14ac:dyDescent="0.2">
      <c r="A62" s="78">
        <f t="shared" si="1"/>
        <v>42927</v>
      </c>
      <c r="B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976.05424999999991</v>
      </c>
      <c r="C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926.17425000000003</v>
      </c>
      <c r="D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952.93425000000002</v>
      </c>
      <c r="E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952.98424999999997</v>
      </c>
      <c r="F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1001.3542500000001</v>
      </c>
      <c r="G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1022.3742500000001</v>
      </c>
      <c r="H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964.98424999999997</v>
      </c>
      <c r="I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1244.67425</v>
      </c>
      <c r="J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1051.8442500000001</v>
      </c>
      <c r="K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1008.50425</v>
      </c>
      <c r="L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1019.91425</v>
      </c>
      <c r="M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1028.0842500000001</v>
      </c>
      <c r="N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1017.95425</v>
      </c>
      <c r="O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1009.68425</v>
      </c>
      <c r="P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1009.3742500000001</v>
      </c>
      <c r="Q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1009.75425</v>
      </c>
      <c r="R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1007.71425</v>
      </c>
      <c r="S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990.40425000000005</v>
      </c>
      <c r="T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988.03424999999993</v>
      </c>
      <c r="U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992.72424999999998</v>
      </c>
      <c r="V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1092.48425</v>
      </c>
      <c r="W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1102.6142499999999</v>
      </c>
      <c r="X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1002.50425</v>
      </c>
      <c r="Y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1064.41425</v>
      </c>
    </row>
    <row r="63" spans="1:27" x14ac:dyDescent="0.2">
      <c r="A63" s="78">
        <f t="shared" si="1"/>
        <v>42928</v>
      </c>
      <c r="B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968.06425000000013</v>
      </c>
      <c r="C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935.43425000000002</v>
      </c>
      <c r="D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953.36425000000008</v>
      </c>
      <c r="E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972.19425000000001</v>
      </c>
      <c r="F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1001.8942500000001</v>
      </c>
      <c r="G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1067.16425</v>
      </c>
      <c r="H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1021.8042500000001</v>
      </c>
      <c r="I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1271.5442499999999</v>
      </c>
      <c r="J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1110.45425</v>
      </c>
      <c r="K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1007.00425</v>
      </c>
      <c r="L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1007.66425</v>
      </c>
      <c r="M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1006.8842500000001</v>
      </c>
      <c r="N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1006.6242500000001</v>
      </c>
      <c r="O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1007.0142499999999</v>
      </c>
      <c r="P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1007.5642500000001</v>
      </c>
      <c r="Q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1008.42425</v>
      </c>
      <c r="R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1006.1142500000001</v>
      </c>
      <c r="S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989.73424999999997</v>
      </c>
      <c r="T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987.65425000000005</v>
      </c>
      <c r="U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992.92425000000003</v>
      </c>
      <c r="V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1066.0342500000002</v>
      </c>
      <c r="W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1061.6342500000001</v>
      </c>
      <c r="X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999.38425000000007</v>
      </c>
      <c r="Y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1034.3642500000001</v>
      </c>
    </row>
    <row r="64" spans="1:27" x14ac:dyDescent="0.2">
      <c r="A64" s="78">
        <f t="shared" si="1"/>
        <v>42929</v>
      </c>
      <c r="B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968.81425000000013</v>
      </c>
      <c r="C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943.35425000000009</v>
      </c>
      <c r="D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953.15425000000005</v>
      </c>
      <c r="E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971.78424999999993</v>
      </c>
      <c r="F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1001.5342500000002</v>
      </c>
      <c r="G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1067.17425</v>
      </c>
      <c r="H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980.82424999999989</v>
      </c>
      <c r="I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1271.0342499999999</v>
      </c>
      <c r="J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1074.0542499999999</v>
      </c>
      <c r="K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1007.75425</v>
      </c>
      <c r="L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1028.0842500000001</v>
      </c>
      <c r="M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1036.19425</v>
      </c>
      <c r="N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1008.5342499999999</v>
      </c>
      <c r="O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1011.98425</v>
      </c>
      <c r="P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1012.19425</v>
      </c>
      <c r="Q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1012.47425</v>
      </c>
      <c r="R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1009.72425</v>
      </c>
      <c r="S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989.93425000000002</v>
      </c>
      <c r="T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995.52424999999994</v>
      </c>
      <c r="U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992.45425</v>
      </c>
      <c r="V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1083.22425</v>
      </c>
      <c r="W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1079.67425</v>
      </c>
      <c r="X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1000.68425</v>
      </c>
      <c r="Y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1076.3842500000001</v>
      </c>
    </row>
    <row r="65" spans="1:25" x14ac:dyDescent="0.2">
      <c r="A65" s="78">
        <f t="shared" si="1"/>
        <v>42930</v>
      </c>
      <c r="B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968.03424999999993</v>
      </c>
      <c r="C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960.68425000000002</v>
      </c>
      <c r="D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960.21424999999999</v>
      </c>
      <c r="E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971.93425000000002</v>
      </c>
      <c r="F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1022.7642499999999</v>
      </c>
      <c r="G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1044.0742500000001</v>
      </c>
      <c r="H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964.92425000000003</v>
      </c>
      <c r="I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1271.0842500000001</v>
      </c>
      <c r="J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1074.0542499999999</v>
      </c>
      <c r="K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1011.16425</v>
      </c>
      <c r="L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1011.5242500000002</v>
      </c>
      <c r="M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1029.21425</v>
      </c>
      <c r="N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1008.92425</v>
      </c>
      <c r="O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1011.1342500000001</v>
      </c>
      <c r="P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1012.1442500000001</v>
      </c>
      <c r="Q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1012.8742500000001</v>
      </c>
      <c r="R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1008.67425</v>
      </c>
      <c r="S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990.60425000000009</v>
      </c>
      <c r="T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981.46424999999999</v>
      </c>
      <c r="U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994.28424999999993</v>
      </c>
      <c r="V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1081.6242500000001</v>
      </c>
      <c r="W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1083.5142499999999</v>
      </c>
      <c r="X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1002.73425</v>
      </c>
      <c r="Y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1074.96425</v>
      </c>
    </row>
    <row r="66" spans="1:25" x14ac:dyDescent="0.2">
      <c r="A66" s="78">
        <f t="shared" si="1"/>
        <v>42931</v>
      </c>
      <c r="B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999.72424999999998</v>
      </c>
      <c r="C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968.50424999999996</v>
      </c>
      <c r="D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964.30425000000014</v>
      </c>
      <c r="E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961.55425000000014</v>
      </c>
      <c r="F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1017.5142499999999</v>
      </c>
      <c r="G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1042.0742500000001</v>
      </c>
      <c r="H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962.11425000000008</v>
      </c>
      <c r="I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973.97424999999998</v>
      </c>
      <c r="J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1105.24425</v>
      </c>
      <c r="K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994.68425000000002</v>
      </c>
      <c r="L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985.67425000000003</v>
      </c>
      <c r="M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997.87425000000007</v>
      </c>
      <c r="N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998.15425000000005</v>
      </c>
      <c r="O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998.91425000000004</v>
      </c>
      <c r="P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999.33425000000011</v>
      </c>
      <c r="Q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998.35425000000009</v>
      </c>
      <c r="R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998.16425000000004</v>
      </c>
      <c r="S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997.57425000000012</v>
      </c>
      <c r="T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993.17425000000003</v>
      </c>
      <c r="U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974.25424999999996</v>
      </c>
      <c r="V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1123.1042500000001</v>
      </c>
      <c r="W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1124.22425</v>
      </c>
      <c r="X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992.99424999999997</v>
      </c>
      <c r="Y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1107.00425</v>
      </c>
    </row>
    <row r="67" spans="1:25" x14ac:dyDescent="0.2">
      <c r="A67" s="78">
        <f t="shared" si="1"/>
        <v>42932</v>
      </c>
      <c r="B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1014.7842499999999</v>
      </c>
      <c r="C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971.22424999999998</v>
      </c>
      <c r="D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964.69425000000001</v>
      </c>
      <c r="E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963.19425000000001</v>
      </c>
      <c r="F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1041.0442499999999</v>
      </c>
      <c r="G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1067.3942500000001</v>
      </c>
      <c r="H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961.0642499999999</v>
      </c>
      <c r="I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964.5642499999999</v>
      </c>
      <c r="J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1280.5142499999999</v>
      </c>
      <c r="K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1079.45425</v>
      </c>
      <c r="L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992.14425000000006</v>
      </c>
      <c r="M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992.50425000000018</v>
      </c>
      <c r="N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992.5942500000001</v>
      </c>
      <c r="O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992.70425</v>
      </c>
      <c r="P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1057.0042500000002</v>
      </c>
      <c r="Q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1080.2942500000001</v>
      </c>
      <c r="R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1045.73425</v>
      </c>
      <c r="S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1079.92425</v>
      </c>
      <c r="T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1045.0742500000001</v>
      </c>
      <c r="U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972.90425000000005</v>
      </c>
      <c r="V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1078.19425</v>
      </c>
      <c r="W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1097.8442499999999</v>
      </c>
      <c r="X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994.51424999999995</v>
      </c>
      <c r="Y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1045.5442500000001</v>
      </c>
    </row>
    <row r="68" spans="1:25" x14ac:dyDescent="0.2">
      <c r="A68" s="78">
        <f t="shared" si="1"/>
        <v>42933</v>
      </c>
      <c r="B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987.0942500000001</v>
      </c>
      <c r="C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966.20425</v>
      </c>
      <c r="D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971.44425000000001</v>
      </c>
      <c r="E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971.51425000000017</v>
      </c>
      <c r="F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1044.20425</v>
      </c>
      <c r="G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1090.3142499999999</v>
      </c>
      <c r="H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1000.66425</v>
      </c>
      <c r="I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1271.5242499999999</v>
      </c>
      <c r="J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1110.5642499999999</v>
      </c>
      <c r="K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1013.0242500000002</v>
      </c>
      <c r="L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1014.23425</v>
      </c>
      <c r="M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1036.46425</v>
      </c>
      <c r="N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1014.8842500000001</v>
      </c>
      <c r="O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1016.2742500000002</v>
      </c>
      <c r="P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1016.8942500000001</v>
      </c>
      <c r="Q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1014.93425</v>
      </c>
      <c r="R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985.37425000000007</v>
      </c>
      <c r="S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1011.69425</v>
      </c>
      <c r="T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1028.94425</v>
      </c>
      <c r="U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998.27424999999994</v>
      </c>
      <c r="V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1056.94425</v>
      </c>
      <c r="W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1054.73425</v>
      </c>
      <c r="X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982.71424999999999</v>
      </c>
      <c r="Y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1084.8442499999999</v>
      </c>
    </row>
    <row r="69" spans="1:25" x14ac:dyDescent="0.2">
      <c r="A69" s="78">
        <f t="shared" si="1"/>
        <v>42934</v>
      </c>
      <c r="B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982.90425000000005</v>
      </c>
      <c r="C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966.07425000000012</v>
      </c>
      <c r="D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960.59424999999987</v>
      </c>
      <c r="E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960.8442500000001</v>
      </c>
      <c r="F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960.81425000000013</v>
      </c>
      <c r="G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1000.69425</v>
      </c>
      <c r="H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965.0642499999999</v>
      </c>
      <c r="I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1243.73425</v>
      </c>
      <c r="J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1110.3242500000001</v>
      </c>
      <c r="K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1011.7642499999999</v>
      </c>
      <c r="L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1068.5542499999999</v>
      </c>
      <c r="M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1089.6342500000001</v>
      </c>
      <c r="N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1089.5242499999999</v>
      </c>
      <c r="O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1089.8242499999999</v>
      </c>
      <c r="P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1102.0242499999999</v>
      </c>
      <c r="Q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1099.0942499999999</v>
      </c>
      <c r="R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1058.8042499999999</v>
      </c>
      <c r="S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1030.5742500000001</v>
      </c>
      <c r="T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1029.5342499999999</v>
      </c>
      <c r="U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1023.5142499999999</v>
      </c>
      <c r="V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1164.0242499999999</v>
      </c>
      <c r="W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1148.8442499999999</v>
      </c>
      <c r="X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1024.98425</v>
      </c>
      <c r="Y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1152.70425</v>
      </c>
    </row>
    <row r="70" spans="1:25" x14ac:dyDescent="0.2">
      <c r="A70" s="78">
        <f t="shared" si="1"/>
        <v>42935</v>
      </c>
      <c r="B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984.52425000000017</v>
      </c>
      <c r="C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964.88425000000007</v>
      </c>
      <c r="D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959.42425000000003</v>
      </c>
      <c r="E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960.47424999999998</v>
      </c>
      <c r="F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1021.8442500000001</v>
      </c>
      <c r="G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1043.6342500000001</v>
      </c>
      <c r="H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962.89425000000006</v>
      </c>
      <c r="I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1181.3442499999999</v>
      </c>
      <c r="J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998.08425000000011</v>
      </c>
      <c r="K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1075.74425</v>
      </c>
      <c r="L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1200.2642499999999</v>
      </c>
      <c r="M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1224.6242500000001</v>
      </c>
      <c r="N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1225.0442499999999</v>
      </c>
      <c r="O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1227.25425</v>
      </c>
      <c r="P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1231.19425</v>
      </c>
      <c r="Q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1231.0342499999999</v>
      </c>
      <c r="R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1168.8842500000001</v>
      </c>
      <c r="S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1116.17425</v>
      </c>
      <c r="T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1074.97425</v>
      </c>
      <c r="U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1060.0542499999999</v>
      </c>
      <c r="V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1169.1442500000001</v>
      </c>
      <c r="W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1180.43425</v>
      </c>
      <c r="X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1063.97425</v>
      </c>
      <c r="Y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1087.46425</v>
      </c>
    </row>
    <row r="71" spans="1:25" x14ac:dyDescent="0.2">
      <c r="A71" s="78">
        <f t="shared" si="1"/>
        <v>42936</v>
      </c>
      <c r="B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985.97424999999998</v>
      </c>
      <c r="C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967.60425000000009</v>
      </c>
      <c r="D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961.49424999999997</v>
      </c>
      <c r="E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961.82424999999989</v>
      </c>
      <c r="F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971.80424999999991</v>
      </c>
      <c r="G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1001.2642499999999</v>
      </c>
      <c r="H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965.3142499999999</v>
      </c>
      <c r="I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1147.1242500000001</v>
      </c>
      <c r="J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987.11425000000008</v>
      </c>
      <c r="K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1123.0342499999999</v>
      </c>
      <c r="L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1219.16425</v>
      </c>
      <c r="M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1245.1142499999999</v>
      </c>
      <c r="N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1224.8542500000001</v>
      </c>
      <c r="O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1246.70425</v>
      </c>
      <c r="P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1255.93425</v>
      </c>
      <c r="Q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1240.93425</v>
      </c>
      <c r="R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1192.93425</v>
      </c>
      <c r="S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1152.47425</v>
      </c>
      <c r="T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1123.6442500000001</v>
      </c>
      <c r="U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1113.17425</v>
      </c>
      <c r="V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1240.42425</v>
      </c>
      <c r="W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1231.0242499999999</v>
      </c>
      <c r="X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1120.49425</v>
      </c>
      <c r="Y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1164.8342499999999</v>
      </c>
    </row>
    <row r="72" spans="1:25" x14ac:dyDescent="0.2">
      <c r="A72" s="78">
        <f t="shared" si="1"/>
        <v>42937</v>
      </c>
      <c r="B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993.57425000000012</v>
      </c>
      <c r="C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966.02424999999994</v>
      </c>
      <c r="D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961.50424999999996</v>
      </c>
      <c r="E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962.02425000000017</v>
      </c>
      <c r="F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971.75424999999996</v>
      </c>
      <c r="G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1001.3942500000001</v>
      </c>
      <c r="H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964.32425000000012</v>
      </c>
      <c r="I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1147.40425</v>
      </c>
      <c r="J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985.27424999999994</v>
      </c>
      <c r="K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1112.8942500000001</v>
      </c>
      <c r="L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1211.70425</v>
      </c>
      <c r="M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1241.0642500000001</v>
      </c>
      <c r="N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1217.7942499999999</v>
      </c>
      <c r="O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1236.15425</v>
      </c>
      <c r="P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1243.8042499999999</v>
      </c>
      <c r="Q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1240.2742499999999</v>
      </c>
      <c r="R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1192.41425</v>
      </c>
      <c r="S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1154.0842499999999</v>
      </c>
      <c r="T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1115.5542499999999</v>
      </c>
      <c r="U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1113.73425</v>
      </c>
      <c r="V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1233.6342499999998</v>
      </c>
      <c r="W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1243.6242500000001</v>
      </c>
      <c r="X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1128.1342500000001</v>
      </c>
      <c r="Y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1248.69425</v>
      </c>
    </row>
    <row r="73" spans="1:25" x14ac:dyDescent="0.2">
      <c r="A73" s="78">
        <f t="shared" si="1"/>
        <v>42938</v>
      </c>
      <c r="B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1039.6142500000001</v>
      </c>
      <c r="C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990.38425000000007</v>
      </c>
      <c r="D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969.80424999999991</v>
      </c>
      <c r="E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961.46424999999999</v>
      </c>
      <c r="F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959.58425000000011</v>
      </c>
      <c r="G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929.88425000000007</v>
      </c>
      <c r="H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960.13425000000007</v>
      </c>
      <c r="I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1012.68425</v>
      </c>
      <c r="J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987.58425000000011</v>
      </c>
      <c r="K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1096.3742500000001</v>
      </c>
      <c r="L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1135.95425</v>
      </c>
      <c r="M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1173.5142499999999</v>
      </c>
      <c r="N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1136.72425</v>
      </c>
      <c r="O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1164.25425</v>
      </c>
      <c r="P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1164.99425</v>
      </c>
      <c r="Q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1156.7642499999999</v>
      </c>
      <c r="R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1158.97425</v>
      </c>
      <c r="S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1166.0442499999999</v>
      </c>
      <c r="T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1033.18425</v>
      </c>
      <c r="U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1118.8542499999999</v>
      </c>
      <c r="V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1224.21425</v>
      </c>
      <c r="W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1212.3042499999999</v>
      </c>
      <c r="X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1087.1042500000001</v>
      </c>
      <c r="Y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980.13425000000007</v>
      </c>
    </row>
    <row r="74" spans="1:25" x14ac:dyDescent="0.2">
      <c r="A74" s="78">
        <f t="shared" si="1"/>
        <v>42939</v>
      </c>
      <c r="B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1035.74425</v>
      </c>
      <c r="C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993.85425000000009</v>
      </c>
      <c r="D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967.37425000000007</v>
      </c>
      <c r="E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957.24424999999997</v>
      </c>
      <c r="F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957.52424999999994</v>
      </c>
      <c r="G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959.83424999999988</v>
      </c>
      <c r="H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956.30424999999991</v>
      </c>
      <c r="I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968.07425000000012</v>
      </c>
      <c r="J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971.87425000000007</v>
      </c>
      <c r="K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1004.1242500000001</v>
      </c>
      <c r="L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1086.44425</v>
      </c>
      <c r="M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1118.2642499999999</v>
      </c>
      <c r="N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1082.91425</v>
      </c>
      <c r="O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1110.1342499999998</v>
      </c>
      <c r="P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1086.45425</v>
      </c>
      <c r="Q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1085.8542500000001</v>
      </c>
      <c r="R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1086.5542499999999</v>
      </c>
      <c r="S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1096.7742499999999</v>
      </c>
      <c r="T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1045.68425</v>
      </c>
      <c r="U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1121.0842500000001</v>
      </c>
      <c r="V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1244.6242500000001</v>
      </c>
      <c r="W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1224.23425</v>
      </c>
      <c r="X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1118.8042499999999</v>
      </c>
      <c r="Y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986.51424999999995</v>
      </c>
    </row>
    <row r="75" spans="1:25" x14ac:dyDescent="0.2">
      <c r="A75" s="78">
        <f t="shared" si="1"/>
        <v>42940</v>
      </c>
      <c r="B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998.97424999999998</v>
      </c>
      <c r="C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969.53425000000016</v>
      </c>
      <c r="D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961.11425000000008</v>
      </c>
      <c r="E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958.19425000000001</v>
      </c>
      <c r="F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952.77424999999994</v>
      </c>
      <c r="G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952.77424999999994</v>
      </c>
      <c r="H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962.82425000000012</v>
      </c>
      <c r="I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1125.0342499999999</v>
      </c>
      <c r="J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985.37425000000007</v>
      </c>
      <c r="K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1139.45425</v>
      </c>
      <c r="L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1221.18425</v>
      </c>
      <c r="M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1274.5442499999999</v>
      </c>
      <c r="N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1242.92425</v>
      </c>
      <c r="O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1270.5542499999999</v>
      </c>
      <c r="P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1236.2942499999999</v>
      </c>
      <c r="Q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1265.69425</v>
      </c>
      <c r="R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1193.3442499999999</v>
      </c>
      <c r="S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1156.3242499999999</v>
      </c>
      <c r="T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1110.1242500000001</v>
      </c>
      <c r="U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1075.0242499999999</v>
      </c>
      <c r="V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1191.1342500000001</v>
      </c>
      <c r="W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1165.20425</v>
      </c>
      <c r="X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1058.3042499999999</v>
      </c>
      <c r="Y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1075.7942499999999</v>
      </c>
    </row>
    <row r="76" spans="1:25" x14ac:dyDescent="0.2">
      <c r="A76" s="78">
        <f t="shared" si="1"/>
        <v>42941</v>
      </c>
      <c r="B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1000.0142500000002</v>
      </c>
      <c r="C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968.63425000000007</v>
      </c>
      <c r="D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960.62425000000007</v>
      </c>
      <c r="E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958.45425</v>
      </c>
      <c r="F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962.06425000000013</v>
      </c>
      <c r="G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962.65425000000005</v>
      </c>
      <c r="H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964.71424999999999</v>
      </c>
      <c r="I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1125.25425</v>
      </c>
      <c r="J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978.31425000000013</v>
      </c>
      <c r="K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1067.0942499999999</v>
      </c>
      <c r="L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1149.0442499999999</v>
      </c>
      <c r="M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1169.2942499999999</v>
      </c>
      <c r="N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1165.6442500000001</v>
      </c>
      <c r="O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1167.2942499999999</v>
      </c>
      <c r="P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1166.7842499999999</v>
      </c>
      <c r="Q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1169.46425</v>
      </c>
      <c r="R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1140.95425</v>
      </c>
      <c r="S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1090.73425</v>
      </c>
      <c r="T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1055.21425</v>
      </c>
      <c r="U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1077.8442500000001</v>
      </c>
      <c r="V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1189.3442499999999</v>
      </c>
      <c r="W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1188.24425</v>
      </c>
      <c r="X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1080.3942500000001</v>
      </c>
      <c r="Y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1108.6442500000001</v>
      </c>
    </row>
    <row r="77" spans="1:25" x14ac:dyDescent="0.2">
      <c r="A77" s="78">
        <f t="shared" si="1"/>
        <v>42942</v>
      </c>
      <c r="B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986.38425000000007</v>
      </c>
      <c r="C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964.5642499999999</v>
      </c>
      <c r="D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962.02425000000017</v>
      </c>
      <c r="E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962.38425000000007</v>
      </c>
      <c r="F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981.8442500000001</v>
      </c>
      <c r="G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971.78424999999993</v>
      </c>
      <c r="H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963.74424999999997</v>
      </c>
      <c r="I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1182.47425</v>
      </c>
      <c r="J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998.62425000000007</v>
      </c>
      <c r="K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1021.3842500000001</v>
      </c>
      <c r="L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1142.49425</v>
      </c>
      <c r="M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1164.68425</v>
      </c>
      <c r="N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1107.74425</v>
      </c>
      <c r="O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1128.67425</v>
      </c>
      <c r="P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1163.8342500000001</v>
      </c>
      <c r="Q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1163.50425</v>
      </c>
      <c r="R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1091.1142499999999</v>
      </c>
      <c r="S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1027.90425</v>
      </c>
      <c r="T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1001.18425</v>
      </c>
      <c r="U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1021.71425</v>
      </c>
      <c r="V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1176.2842499999999</v>
      </c>
      <c r="W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1153.71425</v>
      </c>
      <c r="X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1013.2842499999999</v>
      </c>
      <c r="Y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1047.0742500000001</v>
      </c>
    </row>
    <row r="78" spans="1:25" x14ac:dyDescent="0.2">
      <c r="A78" s="78">
        <f t="shared" si="1"/>
        <v>42943</v>
      </c>
      <c r="B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996.99424999999997</v>
      </c>
      <c r="C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967.38425000000007</v>
      </c>
      <c r="D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963.93425000000002</v>
      </c>
      <c r="E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962.58424999999988</v>
      </c>
      <c r="F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1023.1142500000001</v>
      </c>
      <c r="G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1001.45425</v>
      </c>
      <c r="H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965.3442500000001</v>
      </c>
      <c r="I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1182.2842499999999</v>
      </c>
      <c r="J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1051.73425</v>
      </c>
      <c r="K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1124.1342500000001</v>
      </c>
      <c r="L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1199.48425</v>
      </c>
      <c r="M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1265.47425</v>
      </c>
      <c r="N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1228.8442499999999</v>
      </c>
      <c r="O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1245.43425</v>
      </c>
      <c r="P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1254.0742499999999</v>
      </c>
      <c r="Q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1271.43425</v>
      </c>
      <c r="R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1177.3742500000001</v>
      </c>
      <c r="S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1153.8742500000001</v>
      </c>
      <c r="T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1128.8842500000001</v>
      </c>
      <c r="U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1127.3042499999999</v>
      </c>
      <c r="V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1223.8542500000001</v>
      </c>
      <c r="W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1237.1542499999998</v>
      </c>
      <c r="X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1048.50425</v>
      </c>
      <c r="Y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1182.3342500000001</v>
      </c>
    </row>
    <row r="79" spans="1:25" x14ac:dyDescent="0.2">
      <c r="A79" s="78">
        <f t="shared" si="1"/>
        <v>42944</v>
      </c>
      <c r="B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1003.16425</v>
      </c>
      <c r="C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968.89425000000006</v>
      </c>
      <c r="D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964.15425000000005</v>
      </c>
      <c r="E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962.76425000000017</v>
      </c>
      <c r="F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1022.0242499999999</v>
      </c>
      <c r="G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1000.69425</v>
      </c>
      <c r="H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967.68425000000002</v>
      </c>
      <c r="I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1181.73425</v>
      </c>
      <c r="J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1051.65425</v>
      </c>
      <c r="K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1127.6142499999999</v>
      </c>
      <c r="L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1205.0442499999999</v>
      </c>
      <c r="M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1277.5842499999999</v>
      </c>
      <c r="N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1242.92425</v>
      </c>
      <c r="O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1280.67425</v>
      </c>
      <c r="P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1313.49425</v>
      </c>
      <c r="Q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1348.5742500000001</v>
      </c>
      <c r="R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1203.21425</v>
      </c>
      <c r="S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1157.93425</v>
      </c>
      <c r="T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1057.65425</v>
      </c>
      <c r="U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1064.93425</v>
      </c>
      <c r="V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1223.43425</v>
      </c>
      <c r="W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1184.7842499999999</v>
      </c>
      <c r="X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1053.8642500000001</v>
      </c>
      <c r="Y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1221.20425</v>
      </c>
    </row>
    <row r="80" spans="1:25" x14ac:dyDescent="0.2">
      <c r="A80" s="78">
        <f t="shared" si="1"/>
        <v>42945</v>
      </c>
      <c r="B80" s="10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1043.69425</v>
      </c>
      <c r="C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985.76425000000017</v>
      </c>
      <c r="D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970.64425000000006</v>
      </c>
      <c r="E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963.88425000000007</v>
      </c>
      <c r="F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971.38425000000007</v>
      </c>
      <c r="G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1029.6442500000001</v>
      </c>
      <c r="H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964.15425000000005</v>
      </c>
      <c r="I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1009.3442500000001</v>
      </c>
      <c r="J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993.19425000000001</v>
      </c>
      <c r="K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1075.42425</v>
      </c>
      <c r="L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1150.65425</v>
      </c>
      <c r="M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1191.3942500000001</v>
      </c>
      <c r="N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1187.98425</v>
      </c>
      <c r="O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1190.5442499999999</v>
      </c>
      <c r="P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1188.23425</v>
      </c>
      <c r="Q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1188.72425</v>
      </c>
      <c r="R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1179.43425</v>
      </c>
      <c r="S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1159.24425</v>
      </c>
      <c r="T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1097.0442499999999</v>
      </c>
      <c r="U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1100.3442499999999</v>
      </c>
      <c r="V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1258.2842499999999</v>
      </c>
      <c r="W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1219.70425</v>
      </c>
      <c r="X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1084.8842500000001</v>
      </c>
      <c r="Y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993.95425</v>
      </c>
    </row>
    <row r="81" spans="1:27" x14ac:dyDescent="0.2">
      <c r="A81" s="78">
        <f t="shared" ref="A81:A82" si="2">A44</f>
        <v>42946</v>
      </c>
      <c r="B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1020.16425</v>
      </c>
      <c r="C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975.22424999999998</v>
      </c>
      <c r="D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961.99424999999997</v>
      </c>
      <c r="E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959.69425000000001</v>
      </c>
      <c r="F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949.72424999999998</v>
      </c>
      <c r="G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1029.5242499999999</v>
      </c>
      <c r="H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949.26424999999995</v>
      </c>
      <c r="I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957.01424999999995</v>
      </c>
      <c r="J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970.07424999999989</v>
      </c>
      <c r="K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999.30425000000014</v>
      </c>
      <c r="L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1058.3042499999999</v>
      </c>
      <c r="M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1059.49425</v>
      </c>
      <c r="N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1060.92425</v>
      </c>
      <c r="O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1061.24425</v>
      </c>
      <c r="P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1062.16425</v>
      </c>
      <c r="Q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1062.8142499999999</v>
      </c>
      <c r="R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1057.93425</v>
      </c>
      <c r="S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1023.1142500000001</v>
      </c>
      <c r="T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1057.3742500000001</v>
      </c>
      <c r="U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1070.3742500000001</v>
      </c>
      <c r="V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1230.7842499999999</v>
      </c>
      <c r="W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1206.2942499999999</v>
      </c>
      <c r="X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1090.19425</v>
      </c>
      <c r="Y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973.60425000000009</v>
      </c>
    </row>
    <row r="82" spans="1:27" x14ac:dyDescent="0.2">
      <c r="A82" s="78">
        <f t="shared" si="2"/>
        <v>42947</v>
      </c>
      <c r="B82" s="13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987.5642499999999</v>
      </c>
      <c r="C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963.61425000000008</v>
      </c>
      <c r="D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962.0942500000001</v>
      </c>
      <c r="E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952.94425000000001</v>
      </c>
      <c r="F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1043.8342500000001</v>
      </c>
      <c r="G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1043.75425</v>
      </c>
      <c r="H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934.98424999999997</v>
      </c>
      <c r="I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1218.98425</v>
      </c>
      <c r="J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1051.90425</v>
      </c>
      <c r="K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1081.5442499999999</v>
      </c>
      <c r="L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1151.50425</v>
      </c>
      <c r="M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1206.5542499999999</v>
      </c>
      <c r="N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1182.3742500000001</v>
      </c>
      <c r="O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1202.21425</v>
      </c>
      <c r="P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1220.0442500000001</v>
      </c>
      <c r="Q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1232.7742499999999</v>
      </c>
      <c r="R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1137.8042499999999</v>
      </c>
      <c r="S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1097.17425</v>
      </c>
      <c r="T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1027.0442499999999</v>
      </c>
      <c r="U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1036.91425</v>
      </c>
      <c r="V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1156.1042499999999</v>
      </c>
      <c r="W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1124.0142499999999</v>
      </c>
      <c r="X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1006.25425</v>
      </c>
      <c r="Y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1003.5842500000001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5" t="s">
        <v>48</v>
      </c>
      <c r="B85" s="186" t="s">
        <v>121</v>
      </c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8"/>
    </row>
    <row r="86" spans="1:27" ht="12.75" x14ac:dyDescent="0.2">
      <c r="A86" s="176"/>
      <c r="B86" s="189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1"/>
    </row>
    <row r="87" spans="1:27" ht="12.75" customHeight="1" x14ac:dyDescent="0.2">
      <c r="A87" s="176"/>
      <c r="B87" s="178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0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7"/>
      <c r="B88" s="17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1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42917</v>
      </c>
      <c r="B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963.72424999999998</v>
      </c>
      <c r="C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918.61425000000008</v>
      </c>
      <c r="D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912.47424999999998</v>
      </c>
      <c r="E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909.33425000000011</v>
      </c>
      <c r="F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971.27425000000017</v>
      </c>
      <c r="G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971.15425000000005</v>
      </c>
      <c r="H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908.65425000000005</v>
      </c>
      <c r="I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912.87425000000007</v>
      </c>
      <c r="J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1019.95425</v>
      </c>
      <c r="K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922.63425000000007</v>
      </c>
      <c r="L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933.08425000000011</v>
      </c>
      <c r="M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933.81425000000013</v>
      </c>
      <c r="N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933.60425000000009</v>
      </c>
      <c r="O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933.89425000000006</v>
      </c>
      <c r="P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935.23424999999997</v>
      </c>
      <c r="Q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936.02424999999994</v>
      </c>
      <c r="R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935.18425000000002</v>
      </c>
      <c r="S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933.62425000000007</v>
      </c>
      <c r="T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937.87425000000007</v>
      </c>
      <c r="U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937.80424999999991</v>
      </c>
      <c r="V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982.99424999999997</v>
      </c>
      <c r="W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1030.6042500000001</v>
      </c>
      <c r="X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932.64425000000006</v>
      </c>
      <c r="Y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937.67425000000003</v>
      </c>
      <c r="AA89" s="79"/>
    </row>
    <row r="90" spans="1:27" x14ac:dyDescent="0.2">
      <c r="A90" s="78">
        <f t="shared" si="3"/>
        <v>42918</v>
      </c>
      <c r="B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957.52424999999994</v>
      </c>
      <c r="C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923.62425000000007</v>
      </c>
      <c r="D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910.89425000000006</v>
      </c>
      <c r="E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960.00424999999996</v>
      </c>
      <c r="F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1008.5242499999999</v>
      </c>
      <c r="G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971.30425000000014</v>
      </c>
      <c r="H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936.76424999999995</v>
      </c>
      <c r="I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910.86425000000008</v>
      </c>
      <c r="J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1119.3642499999999</v>
      </c>
      <c r="K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1042.93425</v>
      </c>
      <c r="L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976.77425000000017</v>
      </c>
      <c r="M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956.71424999999999</v>
      </c>
      <c r="N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956.70425</v>
      </c>
      <c r="O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937.32425000000012</v>
      </c>
      <c r="P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937.3442500000001</v>
      </c>
      <c r="Q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956.63425000000007</v>
      </c>
      <c r="R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956.22424999999998</v>
      </c>
      <c r="S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976.90425000000005</v>
      </c>
      <c r="T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937.43425000000002</v>
      </c>
      <c r="U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926.67425000000003</v>
      </c>
      <c r="V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1076.5842500000001</v>
      </c>
      <c r="W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1084.5742499999999</v>
      </c>
      <c r="X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938.37425000000007</v>
      </c>
      <c r="Y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957.11425000000008</v>
      </c>
    </row>
    <row r="91" spans="1:27" x14ac:dyDescent="0.2">
      <c r="A91" s="78">
        <f t="shared" si="3"/>
        <v>42919</v>
      </c>
      <c r="B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926.55424999999991</v>
      </c>
      <c r="C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910.75424999999996</v>
      </c>
      <c r="D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916.95425</v>
      </c>
      <c r="E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985.40425000000005</v>
      </c>
      <c r="F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1052.6142500000001</v>
      </c>
      <c r="G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1028.66425</v>
      </c>
      <c r="H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943.95425</v>
      </c>
      <c r="I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1114.5242499999999</v>
      </c>
      <c r="J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971.43425000000002</v>
      </c>
      <c r="K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943.58425000000011</v>
      </c>
      <c r="L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1023.90425</v>
      </c>
      <c r="M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1025.44425</v>
      </c>
      <c r="N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1025.5742500000001</v>
      </c>
      <c r="O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1027.94425</v>
      </c>
      <c r="P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968.27425000000017</v>
      </c>
      <c r="Q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936.38425000000007</v>
      </c>
      <c r="R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938.12425000000007</v>
      </c>
      <c r="S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931.18425000000002</v>
      </c>
      <c r="T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954.92425000000003</v>
      </c>
      <c r="U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925.64425000000006</v>
      </c>
      <c r="V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1023.5342499999999</v>
      </c>
      <c r="W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1031.1242500000001</v>
      </c>
      <c r="X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933.19425000000001</v>
      </c>
      <c r="Y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993.48424999999997</v>
      </c>
    </row>
    <row r="92" spans="1:27" x14ac:dyDescent="0.2">
      <c r="A92" s="78">
        <f t="shared" si="3"/>
        <v>42920</v>
      </c>
      <c r="B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918.48424999999997</v>
      </c>
      <c r="C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899.50424999999996</v>
      </c>
      <c r="D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899.27424999999994</v>
      </c>
      <c r="E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964.52425000000017</v>
      </c>
      <c r="F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964.15425000000005</v>
      </c>
      <c r="G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963.93425000000002</v>
      </c>
      <c r="H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910.12425000000007</v>
      </c>
      <c r="I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1137.2942499999999</v>
      </c>
      <c r="J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991.0942500000001</v>
      </c>
      <c r="K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933.98424999999997</v>
      </c>
      <c r="L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934.05424999999991</v>
      </c>
      <c r="M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933.77425000000017</v>
      </c>
      <c r="N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933.8442500000001</v>
      </c>
      <c r="O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936.28425000000016</v>
      </c>
      <c r="P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967.97424999999998</v>
      </c>
      <c r="Q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935.55425000000014</v>
      </c>
      <c r="R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935.92425000000003</v>
      </c>
      <c r="S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927.68425000000002</v>
      </c>
      <c r="T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910.94425000000001</v>
      </c>
      <c r="U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925.42425000000003</v>
      </c>
      <c r="V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1031.48425</v>
      </c>
      <c r="W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1036.6342500000001</v>
      </c>
      <c r="X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939.46424999999999</v>
      </c>
      <c r="Y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1020.0442500000001</v>
      </c>
    </row>
    <row r="93" spans="1:27" x14ac:dyDescent="0.2">
      <c r="A93" s="78">
        <f t="shared" si="3"/>
        <v>42921</v>
      </c>
      <c r="B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924.51424999999995</v>
      </c>
      <c r="C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910.35425000000009</v>
      </c>
      <c r="D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909.3442500000001</v>
      </c>
      <c r="E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908.61425000000008</v>
      </c>
      <c r="F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964.45425</v>
      </c>
      <c r="G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984.30425000000014</v>
      </c>
      <c r="H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910.23424999999997</v>
      </c>
      <c r="I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1114.6442500000001</v>
      </c>
      <c r="J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931.26424999999995</v>
      </c>
      <c r="K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971.05425000000014</v>
      </c>
      <c r="L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1062.3942500000001</v>
      </c>
      <c r="M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1102.74425</v>
      </c>
      <c r="N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1102.8342500000001</v>
      </c>
      <c r="O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1110.65425</v>
      </c>
      <c r="P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1111.69425</v>
      </c>
      <c r="Q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1112.72425</v>
      </c>
      <c r="R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1049.50425</v>
      </c>
      <c r="S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1005.5942500000001</v>
      </c>
      <c r="T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1002.3242500000001</v>
      </c>
      <c r="U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947.86425000000008</v>
      </c>
      <c r="V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1065.6442500000001</v>
      </c>
      <c r="W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1129.1142499999999</v>
      </c>
      <c r="X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1028.0442499999999</v>
      </c>
      <c r="Y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1061.7742499999999</v>
      </c>
    </row>
    <row r="94" spans="1:27" x14ac:dyDescent="0.2">
      <c r="A94" s="78">
        <f t="shared" si="3"/>
        <v>42922</v>
      </c>
      <c r="B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914.55424999999991</v>
      </c>
      <c r="C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908.90425000000005</v>
      </c>
      <c r="D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902.72424999999998</v>
      </c>
      <c r="E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899.19425000000001</v>
      </c>
      <c r="F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964.53425000000016</v>
      </c>
      <c r="G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944.77425000000017</v>
      </c>
      <c r="H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909.22424999999998</v>
      </c>
      <c r="I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1061.8542500000001</v>
      </c>
      <c r="J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931.5642499999999</v>
      </c>
      <c r="K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972.53424999999993</v>
      </c>
      <c r="L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974.68425000000002</v>
      </c>
      <c r="M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974.5642499999999</v>
      </c>
      <c r="N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973.16425000000004</v>
      </c>
      <c r="O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978.14425000000006</v>
      </c>
      <c r="P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980.34424999999987</v>
      </c>
      <c r="Q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981.35425000000009</v>
      </c>
      <c r="R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973.18425000000002</v>
      </c>
      <c r="S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943.83425000000011</v>
      </c>
      <c r="T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941.76424999999995</v>
      </c>
      <c r="U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948.08425000000011</v>
      </c>
      <c r="V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1070.3442500000001</v>
      </c>
      <c r="W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1091.6742499999998</v>
      </c>
      <c r="X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992.0942500000001</v>
      </c>
      <c r="Y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1061.6242500000001</v>
      </c>
    </row>
    <row r="95" spans="1:27" x14ac:dyDescent="0.2">
      <c r="A95" s="78">
        <f t="shared" si="3"/>
        <v>42923</v>
      </c>
      <c r="B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918.76424999999995</v>
      </c>
      <c r="C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907.79424999999992</v>
      </c>
      <c r="D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902.27424999999994</v>
      </c>
      <c r="E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899.24424999999997</v>
      </c>
      <c r="F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899.35425000000009</v>
      </c>
      <c r="G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908.29425000000015</v>
      </c>
      <c r="H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909.79424999999992</v>
      </c>
      <c r="I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1082.8142499999999</v>
      </c>
      <c r="J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942.46424999999999</v>
      </c>
      <c r="K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941.21424999999999</v>
      </c>
      <c r="L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994.87425000000007</v>
      </c>
      <c r="M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995.93425000000002</v>
      </c>
      <c r="N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976.76425000000017</v>
      </c>
      <c r="O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978.42425000000003</v>
      </c>
      <c r="P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979.19425000000001</v>
      </c>
      <c r="Q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969.91425000000004</v>
      </c>
      <c r="R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962.65425000000005</v>
      </c>
      <c r="S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938.17425000000003</v>
      </c>
      <c r="T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934.42425000000003</v>
      </c>
      <c r="U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954.24424999999997</v>
      </c>
      <c r="V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1038.73425</v>
      </c>
      <c r="W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1065.0442500000001</v>
      </c>
      <c r="X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948.14425000000006</v>
      </c>
      <c r="Y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988.02425000000017</v>
      </c>
    </row>
    <row r="96" spans="1:27" x14ac:dyDescent="0.2">
      <c r="A96" s="78">
        <f t="shared" si="3"/>
        <v>42924</v>
      </c>
      <c r="B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940.30425000000014</v>
      </c>
      <c r="C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925.39425000000006</v>
      </c>
      <c r="D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910.11425000000008</v>
      </c>
      <c r="E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907.16425000000004</v>
      </c>
      <c r="F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906.31425000000013</v>
      </c>
      <c r="G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908.75424999999996</v>
      </c>
      <c r="H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911.44425000000001</v>
      </c>
      <c r="I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916.53424999999993</v>
      </c>
      <c r="J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956.78424999999993</v>
      </c>
      <c r="K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932.74424999999997</v>
      </c>
      <c r="L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949.83425000000011</v>
      </c>
      <c r="M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952.12425000000007</v>
      </c>
      <c r="N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950.52425000000017</v>
      </c>
      <c r="O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948.74424999999997</v>
      </c>
      <c r="P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948.69425000000001</v>
      </c>
      <c r="Q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933.5942500000001</v>
      </c>
      <c r="R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933.54425000000015</v>
      </c>
      <c r="S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932.89425000000006</v>
      </c>
      <c r="T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932.45425</v>
      </c>
      <c r="U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932.54425000000015</v>
      </c>
      <c r="V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1065.75425</v>
      </c>
      <c r="W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1078.94425</v>
      </c>
      <c r="X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959.65425000000005</v>
      </c>
      <c r="Y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927.86425000000008</v>
      </c>
    </row>
    <row r="97" spans="1:25" x14ac:dyDescent="0.2">
      <c r="A97" s="78">
        <f t="shared" si="3"/>
        <v>42925</v>
      </c>
      <c r="B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979.92425000000003</v>
      </c>
      <c r="C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925.87425000000007</v>
      </c>
      <c r="D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910.20425</v>
      </c>
      <c r="E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908.61425000000008</v>
      </c>
      <c r="F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907.86425000000008</v>
      </c>
      <c r="G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907.90425000000005</v>
      </c>
      <c r="H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904.85425000000009</v>
      </c>
      <c r="I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902.57425000000012</v>
      </c>
      <c r="J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956.70425</v>
      </c>
      <c r="K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922.56425000000013</v>
      </c>
      <c r="L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929.47424999999998</v>
      </c>
      <c r="M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930.54424999999992</v>
      </c>
      <c r="N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930.49424999999997</v>
      </c>
      <c r="O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930.45425</v>
      </c>
      <c r="P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930.43425000000002</v>
      </c>
      <c r="Q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930.27424999999994</v>
      </c>
      <c r="R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930.00424999999996</v>
      </c>
      <c r="S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929.78425000000016</v>
      </c>
      <c r="T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922.79424999999992</v>
      </c>
      <c r="U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925.95425</v>
      </c>
      <c r="V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1022.70425</v>
      </c>
      <c r="W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1037.46425</v>
      </c>
      <c r="X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942.14425000000006</v>
      </c>
      <c r="Y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918.73424999999997</v>
      </c>
    </row>
    <row r="98" spans="1:25" x14ac:dyDescent="0.2">
      <c r="A98" s="78">
        <f t="shared" si="3"/>
        <v>42926</v>
      </c>
      <c r="B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930.3442500000001</v>
      </c>
      <c r="C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913.15425000000005</v>
      </c>
      <c r="D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909.19425000000001</v>
      </c>
      <c r="E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906.24425000000019</v>
      </c>
      <c r="F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907.41425000000004</v>
      </c>
      <c r="G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909.82424999999989</v>
      </c>
      <c r="H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910.5942500000001</v>
      </c>
      <c r="I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1174.70425</v>
      </c>
      <c r="J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942.89425000000006</v>
      </c>
      <c r="K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940.37425000000007</v>
      </c>
      <c r="L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949.81425000000013</v>
      </c>
      <c r="M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950.10425000000009</v>
      </c>
      <c r="N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949.57425000000012</v>
      </c>
      <c r="O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950.27424999999994</v>
      </c>
      <c r="P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950.25424999999996</v>
      </c>
      <c r="Q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950.37425000000007</v>
      </c>
      <c r="R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947.91425000000004</v>
      </c>
      <c r="S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937.98424999999997</v>
      </c>
      <c r="T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933.91425000000004</v>
      </c>
      <c r="U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930.8442500000001</v>
      </c>
      <c r="V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1007.1342500000001</v>
      </c>
      <c r="W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1030.5942500000001</v>
      </c>
      <c r="X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943.94425000000001</v>
      </c>
      <c r="Y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996.07425000000012</v>
      </c>
    </row>
    <row r="99" spans="1:25" x14ac:dyDescent="0.2">
      <c r="A99" s="78">
        <f t="shared" si="3"/>
        <v>42927</v>
      </c>
      <c r="B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921.19425000000001</v>
      </c>
      <c r="C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874.24424999999997</v>
      </c>
      <c r="D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899.43425000000002</v>
      </c>
      <c r="E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899.48424999999997</v>
      </c>
      <c r="F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945.00424999999996</v>
      </c>
      <c r="G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964.78425000000016</v>
      </c>
      <c r="H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910.77424999999994</v>
      </c>
      <c r="I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1174.0142499999999</v>
      </c>
      <c r="J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992.52424999999994</v>
      </c>
      <c r="K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951.72424999999998</v>
      </c>
      <c r="L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962.47424999999998</v>
      </c>
      <c r="M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970.16425000000004</v>
      </c>
      <c r="N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960.62425000000007</v>
      </c>
      <c r="O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952.8442500000001</v>
      </c>
      <c r="P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952.54425000000015</v>
      </c>
      <c r="Q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952.90425000000005</v>
      </c>
      <c r="R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950.99424999999997</v>
      </c>
      <c r="S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934.70425</v>
      </c>
      <c r="T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932.46424999999999</v>
      </c>
      <c r="U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936.88425000000007</v>
      </c>
      <c r="V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1030.7742499999999</v>
      </c>
      <c r="W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1040.3042499999999</v>
      </c>
      <c r="X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946.08425000000011</v>
      </c>
      <c r="Y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1004.3542500000001</v>
      </c>
    </row>
    <row r="100" spans="1:25" x14ac:dyDescent="0.2">
      <c r="A100" s="78">
        <f t="shared" si="3"/>
        <v>42928</v>
      </c>
      <c r="B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913.67425000000003</v>
      </c>
      <c r="C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882.96424999999999</v>
      </c>
      <c r="D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899.83425000000011</v>
      </c>
      <c r="E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917.55425000000014</v>
      </c>
      <c r="F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945.51424999999995</v>
      </c>
      <c r="G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1006.94425</v>
      </c>
      <c r="H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964.24424999999997</v>
      </c>
      <c r="I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1199.3042499999999</v>
      </c>
      <c r="J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1047.69425</v>
      </c>
      <c r="K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950.32424999999989</v>
      </c>
      <c r="L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950.94425000000001</v>
      </c>
      <c r="M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950.20425</v>
      </c>
      <c r="N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949.96424999999999</v>
      </c>
      <c r="O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950.33424999999988</v>
      </c>
      <c r="P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950.85425000000009</v>
      </c>
      <c r="Q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951.66425000000004</v>
      </c>
      <c r="R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949.47424999999998</v>
      </c>
      <c r="S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934.06425000000013</v>
      </c>
      <c r="T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932.10425000000009</v>
      </c>
      <c r="U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937.0642499999999</v>
      </c>
      <c r="V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1005.8842500000001</v>
      </c>
      <c r="W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1001.74425</v>
      </c>
      <c r="X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943.14425000000006</v>
      </c>
      <c r="Y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976.07425000000012</v>
      </c>
    </row>
    <row r="101" spans="1:25" x14ac:dyDescent="0.2">
      <c r="A101" s="78">
        <f t="shared" si="3"/>
        <v>42929</v>
      </c>
      <c r="B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914.37425000000007</v>
      </c>
      <c r="C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890.41425000000004</v>
      </c>
      <c r="D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899.64425000000006</v>
      </c>
      <c r="E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917.17425000000003</v>
      </c>
      <c r="F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945.17425000000003</v>
      </c>
      <c r="G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1006.95425</v>
      </c>
      <c r="H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925.68425000000002</v>
      </c>
      <c r="I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1198.8142499999999</v>
      </c>
      <c r="J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1013.42425</v>
      </c>
      <c r="K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951.02424999999994</v>
      </c>
      <c r="L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970.16425000000004</v>
      </c>
      <c r="M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977.79425000000015</v>
      </c>
      <c r="N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951.76424999999995</v>
      </c>
      <c r="O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955.00424999999996</v>
      </c>
      <c r="P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955.20425</v>
      </c>
      <c r="Q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955.46424999999999</v>
      </c>
      <c r="R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952.88425000000007</v>
      </c>
      <c r="S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934.25424999999996</v>
      </c>
      <c r="T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939.51424999999995</v>
      </c>
      <c r="U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936.62425000000007</v>
      </c>
      <c r="V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1022.0542500000001</v>
      </c>
      <c r="W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1018.72425</v>
      </c>
      <c r="X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944.36425000000008</v>
      </c>
      <c r="Y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1015.6142500000001</v>
      </c>
    </row>
    <row r="102" spans="1:25" x14ac:dyDescent="0.2">
      <c r="A102" s="78">
        <f t="shared" si="3"/>
        <v>42930</v>
      </c>
      <c r="B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913.64425000000006</v>
      </c>
      <c r="C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906.72424999999998</v>
      </c>
      <c r="D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906.28425000000016</v>
      </c>
      <c r="E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917.3142499999999</v>
      </c>
      <c r="F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965.15425000000005</v>
      </c>
      <c r="G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985.20425</v>
      </c>
      <c r="H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910.71424999999999</v>
      </c>
      <c r="I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1198.8642500000001</v>
      </c>
      <c r="J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1013.42425</v>
      </c>
      <c r="K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954.23424999999997</v>
      </c>
      <c r="L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954.57425000000012</v>
      </c>
      <c r="M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971.22424999999998</v>
      </c>
      <c r="N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952.13425000000007</v>
      </c>
      <c r="O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954.20425</v>
      </c>
      <c r="P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955.15425000000005</v>
      </c>
      <c r="Q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955.8442500000001</v>
      </c>
      <c r="R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951.89425000000006</v>
      </c>
      <c r="S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934.88425000000007</v>
      </c>
      <c r="T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926.27425000000017</v>
      </c>
      <c r="U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938.3442500000001</v>
      </c>
      <c r="V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1020.5542499999999</v>
      </c>
      <c r="W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1022.3342500000001</v>
      </c>
      <c r="X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946.30424999999991</v>
      </c>
      <c r="Y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1014.2842500000002</v>
      </c>
    </row>
    <row r="103" spans="1:25" x14ac:dyDescent="0.2">
      <c r="A103" s="78">
        <f t="shared" si="3"/>
        <v>42931</v>
      </c>
      <c r="B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943.46424999999999</v>
      </c>
      <c r="C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914.08425000000011</v>
      </c>
      <c r="D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910.12425000000007</v>
      </c>
      <c r="E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907.54425000000015</v>
      </c>
      <c r="F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960.20425</v>
      </c>
      <c r="G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983.32425000000012</v>
      </c>
      <c r="H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908.07424999999989</v>
      </c>
      <c r="I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919.23424999999997</v>
      </c>
      <c r="J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1042.7842499999999</v>
      </c>
      <c r="K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938.72424999999998</v>
      </c>
      <c r="L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930.24424999999997</v>
      </c>
      <c r="M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941.72424999999998</v>
      </c>
      <c r="N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941.99424999999997</v>
      </c>
      <c r="O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942.70425</v>
      </c>
      <c r="P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943.10425000000009</v>
      </c>
      <c r="Q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942.17425000000003</v>
      </c>
      <c r="R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942.00425000000018</v>
      </c>
      <c r="S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941.45425</v>
      </c>
      <c r="T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937.30425000000014</v>
      </c>
      <c r="U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919.49424999999997</v>
      </c>
      <c r="V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1059.5942500000001</v>
      </c>
      <c r="W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1060.6442500000001</v>
      </c>
      <c r="X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937.13425000000007</v>
      </c>
      <c r="Y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1044.43425</v>
      </c>
    </row>
    <row r="104" spans="1:25" x14ac:dyDescent="0.2">
      <c r="A104" s="78">
        <f t="shared" si="3"/>
        <v>42932</v>
      </c>
      <c r="B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957.64425000000006</v>
      </c>
      <c r="C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916.64425000000006</v>
      </c>
      <c r="D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910.49424999999997</v>
      </c>
      <c r="E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909.0942500000001</v>
      </c>
      <c r="F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982.35425000000009</v>
      </c>
      <c r="G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1007.16425</v>
      </c>
      <c r="H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907.08424999999988</v>
      </c>
      <c r="I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910.38425000000007</v>
      </c>
      <c r="J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1207.74425</v>
      </c>
      <c r="K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1018.5142499999999</v>
      </c>
      <c r="L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936.33425000000011</v>
      </c>
      <c r="M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936.67425000000003</v>
      </c>
      <c r="N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936.75424999999996</v>
      </c>
      <c r="O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936.85425000000009</v>
      </c>
      <c r="P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997.37425000000007</v>
      </c>
      <c r="Q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1019.2942500000001</v>
      </c>
      <c r="R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986.77424999999994</v>
      </c>
      <c r="S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1018.95425</v>
      </c>
      <c r="T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986.15425000000005</v>
      </c>
      <c r="U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918.22424999999998</v>
      </c>
      <c r="V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1017.3242500000001</v>
      </c>
      <c r="W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1035.8142499999999</v>
      </c>
      <c r="X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938.56425000000013</v>
      </c>
      <c r="Y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986.5942500000001</v>
      </c>
    </row>
    <row r="105" spans="1:25" x14ac:dyDescent="0.2">
      <c r="A105" s="78">
        <f t="shared" si="3"/>
        <v>42933</v>
      </c>
      <c r="B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931.58424999999988</v>
      </c>
      <c r="C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911.91425000000004</v>
      </c>
      <c r="D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916.85425000000009</v>
      </c>
      <c r="E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916.92425000000003</v>
      </c>
      <c r="F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985.33425000000011</v>
      </c>
      <c r="G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1028.73425</v>
      </c>
      <c r="H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944.35425000000009</v>
      </c>
      <c r="I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1199.2842499999999</v>
      </c>
      <c r="J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1047.7942499999999</v>
      </c>
      <c r="K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955.98424999999997</v>
      </c>
      <c r="L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957.12425000000007</v>
      </c>
      <c r="M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978.04424999999992</v>
      </c>
      <c r="N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957.74424999999997</v>
      </c>
      <c r="O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959.04425000000015</v>
      </c>
      <c r="P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959.63425000000007</v>
      </c>
      <c r="Q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957.78424999999993</v>
      </c>
      <c r="R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929.96424999999999</v>
      </c>
      <c r="S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954.74424999999997</v>
      </c>
      <c r="T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970.97424999999998</v>
      </c>
      <c r="U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942.10425000000009</v>
      </c>
      <c r="V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997.32425000000012</v>
      </c>
      <c r="W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995.24424999999997</v>
      </c>
      <c r="X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927.45425</v>
      </c>
      <c r="Y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1023.5742499999999</v>
      </c>
    </row>
    <row r="106" spans="1:25" x14ac:dyDescent="0.2">
      <c r="A106" s="78">
        <f t="shared" si="3"/>
        <v>42934</v>
      </c>
      <c r="B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927.64425000000006</v>
      </c>
      <c r="C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911.80424999999991</v>
      </c>
      <c r="D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906.64425000000006</v>
      </c>
      <c r="E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906.87425000000007</v>
      </c>
      <c r="F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906.85425000000009</v>
      </c>
      <c r="G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944.38425000000007</v>
      </c>
      <c r="H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910.84424999999987</v>
      </c>
      <c r="I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1173.1242500000001</v>
      </c>
      <c r="J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1047.5642500000001</v>
      </c>
      <c r="K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954.79424999999992</v>
      </c>
      <c r="L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1008.24425</v>
      </c>
      <c r="M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1028.0942500000001</v>
      </c>
      <c r="N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1027.98425</v>
      </c>
      <c r="O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1028.2742499999999</v>
      </c>
      <c r="P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1039.75425</v>
      </c>
      <c r="Q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1036.99425</v>
      </c>
      <c r="R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999.07424999999989</v>
      </c>
      <c r="S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972.50424999999996</v>
      </c>
      <c r="T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971.52424999999994</v>
      </c>
      <c r="U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965.86425000000008</v>
      </c>
      <c r="V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1098.1042500000001</v>
      </c>
      <c r="W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1083.8242499999999</v>
      </c>
      <c r="X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967.24424999999997</v>
      </c>
      <c r="Y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1087.45425</v>
      </c>
    </row>
    <row r="107" spans="1:25" x14ac:dyDescent="0.2">
      <c r="A107" s="78">
        <f t="shared" si="3"/>
        <v>42935</v>
      </c>
      <c r="B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929.16425000000004</v>
      </c>
      <c r="C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910.68425000000002</v>
      </c>
      <c r="D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905.53425000000016</v>
      </c>
      <c r="E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906.52425000000017</v>
      </c>
      <c r="F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964.29424999999992</v>
      </c>
      <c r="G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984.79424999999992</v>
      </c>
      <c r="H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908.80424999999991</v>
      </c>
      <c r="I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1114.40425</v>
      </c>
      <c r="J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941.92425000000003</v>
      </c>
      <c r="K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1015.0142499999999</v>
      </c>
      <c r="L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1132.21425</v>
      </c>
      <c r="M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1155.1442500000001</v>
      </c>
      <c r="N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1155.5342499999999</v>
      </c>
      <c r="O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1157.6242500000001</v>
      </c>
      <c r="P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1161.3242499999999</v>
      </c>
      <c r="Q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1161.17425</v>
      </c>
      <c r="R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1102.68425</v>
      </c>
      <c r="S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1053.0642500000001</v>
      </c>
      <c r="T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1014.2942500000001</v>
      </c>
      <c r="U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1000.25425</v>
      </c>
      <c r="V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1102.9242499999998</v>
      </c>
      <c r="W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1113.5542499999999</v>
      </c>
      <c r="X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1003.94425</v>
      </c>
      <c r="Y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1026.0442499999999</v>
      </c>
    </row>
    <row r="108" spans="1:25" x14ac:dyDescent="0.2">
      <c r="A108" s="78">
        <f t="shared" si="3"/>
        <v>42936</v>
      </c>
      <c r="B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930.52424999999994</v>
      </c>
      <c r="C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913.24424999999997</v>
      </c>
      <c r="D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907.48424999999997</v>
      </c>
      <c r="E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907.79424999999992</v>
      </c>
      <c r="F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917.18425000000002</v>
      </c>
      <c r="G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944.92425000000003</v>
      </c>
      <c r="H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911.08425000000011</v>
      </c>
      <c r="I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1082.19425</v>
      </c>
      <c r="J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931.59424999999987</v>
      </c>
      <c r="K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1059.5242500000002</v>
      </c>
      <c r="L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1150.00425</v>
      </c>
      <c r="M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1174.43425</v>
      </c>
      <c r="N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1155.3642499999999</v>
      </c>
      <c r="O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1175.91425</v>
      </c>
      <c r="P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1184.6042500000001</v>
      </c>
      <c r="Q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1170.49425</v>
      </c>
      <c r="R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1125.3242499999999</v>
      </c>
      <c r="S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1087.23425</v>
      </c>
      <c r="T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1060.1042500000001</v>
      </c>
      <c r="U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1050.25425</v>
      </c>
      <c r="V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1170.0142499999999</v>
      </c>
      <c r="W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1161.16425</v>
      </c>
      <c r="X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1057.1342500000001</v>
      </c>
      <c r="Y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1098.8642499999999</v>
      </c>
    </row>
    <row r="109" spans="1:25" x14ac:dyDescent="0.2">
      <c r="A109" s="78">
        <f t="shared" si="3"/>
        <v>42937</v>
      </c>
      <c r="B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937.67425000000003</v>
      </c>
      <c r="C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911.75424999999996</v>
      </c>
      <c r="D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907.49424999999997</v>
      </c>
      <c r="E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907.98424999999997</v>
      </c>
      <c r="F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917.14425000000006</v>
      </c>
      <c r="G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945.03425000000016</v>
      </c>
      <c r="H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910.15425000000005</v>
      </c>
      <c r="I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1082.46425</v>
      </c>
      <c r="J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929.86425000000008</v>
      </c>
      <c r="K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1049.98425</v>
      </c>
      <c r="L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1142.98425</v>
      </c>
      <c r="M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1170.6142500000001</v>
      </c>
      <c r="N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1148.71425</v>
      </c>
      <c r="O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1165.99425</v>
      </c>
      <c r="P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1173.19425</v>
      </c>
      <c r="Q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1169.8742500000001</v>
      </c>
      <c r="R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1124.8242499999999</v>
      </c>
      <c r="S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1088.74425</v>
      </c>
      <c r="T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1052.48425</v>
      </c>
      <c r="U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1050.7742499999999</v>
      </c>
      <c r="V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1163.6242499999998</v>
      </c>
      <c r="W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1173.0242499999999</v>
      </c>
      <c r="X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1064.3242500000001</v>
      </c>
      <c r="Y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1177.8042499999999</v>
      </c>
    </row>
    <row r="110" spans="1:25" x14ac:dyDescent="0.2">
      <c r="A110" s="78">
        <f t="shared" si="3"/>
        <v>42938</v>
      </c>
      <c r="B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981.00424999999996</v>
      </c>
      <c r="C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934.67425000000003</v>
      </c>
      <c r="D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915.30424999999991</v>
      </c>
      <c r="E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907.46424999999999</v>
      </c>
      <c r="F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905.68425000000002</v>
      </c>
      <c r="G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877.73424999999997</v>
      </c>
      <c r="H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906.20425</v>
      </c>
      <c r="I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955.66425000000004</v>
      </c>
      <c r="J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932.04425000000015</v>
      </c>
      <c r="K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1034.43425</v>
      </c>
      <c r="L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1071.68425</v>
      </c>
      <c r="M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1107.0342499999999</v>
      </c>
      <c r="N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1072.41425</v>
      </c>
      <c r="O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1098.3242500000001</v>
      </c>
      <c r="P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1099.0142499999999</v>
      </c>
      <c r="Q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1091.2742499999999</v>
      </c>
      <c r="R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1093.3542500000001</v>
      </c>
      <c r="S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1100.00425</v>
      </c>
      <c r="T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974.96424999999999</v>
      </c>
      <c r="U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1055.5942500000001</v>
      </c>
      <c r="V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1154.7642499999999</v>
      </c>
      <c r="W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1143.5442499999999</v>
      </c>
      <c r="X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1025.71425</v>
      </c>
      <c r="Y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925.03425000000016</v>
      </c>
    </row>
    <row r="111" spans="1:25" x14ac:dyDescent="0.2">
      <c r="A111" s="78">
        <f t="shared" si="3"/>
        <v>42939</v>
      </c>
      <c r="B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977.37425000000007</v>
      </c>
      <c r="C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937.94425000000001</v>
      </c>
      <c r="D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913.02425000000017</v>
      </c>
      <c r="E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903.48424999999997</v>
      </c>
      <c r="F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903.74424999999997</v>
      </c>
      <c r="G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905.92425000000003</v>
      </c>
      <c r="H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902.60425000000009</v>
      </c>
      <c r="I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913.68425000000002</v>
      </c>
      <c r="J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917.25424999999996</v>
      </c>
      <c r="K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947.61425000000008</v>
      </c>
      <c r="L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1025.0942500000001</v>
      </c>
      <c r="M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1055.0342499999999</v>
      </c>
      <c r="N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1021.7642500000002</v>
      </c>
      <c r="O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1047.3942500000001</v>
      </c>
      <c r="P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1025.1042500000001</v>
      </c>
      <c r="Q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1024.5342499999999</v>
      </c>
      <c r="R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1025.19425</v>
      </c>
      <c r="S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1034.8142499999999</v>
      </c>
      <c r="T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986.73424999999997</v>
      </c>
      <c r="U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1057.69425</v>
      </c>
      <c r="V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1173.96425</v>
      </c>
      <c r="W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1154.7742499999999</v>
      </c>
      <c r="X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1055.5442500000001</v>
      </c>
      <c r="Y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931.03424999999993</v>
      </c>
    </row>
    <row r="112" spans="1:25" x14ac:dyDescent="0.2">
      <c r="A112" s="78">
        <f t="shared" si="3"/>
        <v>42940</v>
      </c>
      <c r="B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942.76424999999995</v>
      </c>
      <c r="C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915.05425000000014</v>
      </c>
      <c r="D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907.12425000000007</v>
      </c>
      <c r="E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904.38425000000007</v>
      </c>
      <c r="F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899.28424999999993</v>
      </c>
      <c r="G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899.28424999999993</v>
      </c>
      <c r="H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908.74424999999997</v>
      </c>
      <c r="I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1061.40425</v>
      </c>
      <c r="J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929.96424999999999</v>
      </c>
      <c r="K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1074.98425</v>
      </c>
      <c r="L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1151.90425</v>
      </c>
      <c r="M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1202.1342499999998</v>
      </c>
      <c r="N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1172.3642499999999</v>
      </c>
      <c r="O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1198.3642499999999</v>
      </c>
      <c r="P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1166.1242500000001</v>
      </c>
      <c r="Q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1193.8042499999999</v>
      </c>
      <c r="R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1125.70425</v>
      </c>
      <c r="S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1090.8642500000001</v>
      </c>
      <c r="T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1047.3742500000001</v>
      </c>
      <c r="U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1014.3342500000001</v>
      </c>
      <c r="V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1123.6242500000001</v>
      </c>
      <c r="W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1099.21425</v>
      </c>
      <c r="X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998.60425000000009</v>
      </c>
      <c r="Y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1015.0642499999999</v>
      </c>
    </row>
    <row r="113" spans="1:27" x14ac:dyDescent="0.2">
      <c r="A113" s="78">
        <f t="shared" si="3"/>
        <v>42941</v>
      </c>
      <c r="B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943.74424999999997</v>
      </c>
      <c r="C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914.21424999999999</v>
      </c>
      <c r="D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906.66425000000004</v>
      </c>
      <c r="E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904.62425000000007</v>
      </c>
      <c r="F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908.02424999999994</v>
      </c>
      <c r="G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908.58425000000011</v>
      </c>
      <c r="H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910.52424999999994</v>
      </c>
      <c r="I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1061.6142500000001</v>
      </c>
      <c r="J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923.31425000000013</v>
      </c>
      <c r="K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1006.8742500000001</v>
      </c>
      <c r="L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1084.00425</v>
      </c>
      <c r="M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1103.0642499999999</v>
      </c>
      <c r="N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1099.6242500000001</v>
      </c>
      <c r="O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1101.18425</v>
      </c>
      <c r="P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1100.70425</v>
      </c>
      <c r="Q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1103.22425</v>
      </c>
      <c r="R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1076.3942500000001</v>
      </c>
      <c r="S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1029.1242500000001</v>
      </c>
      <c r="T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995.69425000000001</v>
      </c>
      <c r="U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1016.99425</v>
      </c>
      <c r="V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1121.94425</v>
      </c>
      <c r="W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1120.90425</v>
      </c>
      <c r="X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1019.3942500000001</v>
      </c>
      <c r="Y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1045.98425</v>
      </c>
    </row>
    <row r="114" spans="1:27" x14ac:dyDescent="0.2">
      <c r="A114" s="78">
        <f t="shared" si="3"/>
        <v>42942</v>
      </c>
      <c r="B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930.91425000000004</v>
      </c>
      <c r="C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910.38425000000007</v>
      </c>
      <c r="D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907.98424999999997</v>
      </c>
      <c r="E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908.32425000000012</v>
      </c>
      <c r="F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926.63425000000007</v>
      </c>
      <c r="G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917.17425000000003</v>
      </c>
      <c r="H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909.60425000000009</v>
      </c>
      <c r="I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1115.46425</v>
      </c>
      <c r="J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942.43425000000002</v>
      </c>
      <c r="K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963.85425000000009</v>
      </c>
      <c r="L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1077.8442500000001</v>
      </c>
      <c r="M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1098.72425</v>
      </c>
      <c r="N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1045.1442500000001</v>
      </c>
      <c r="O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1064.8342499999999</v>
      </c>
      <c r="P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1097.93425</v>
      </c>
      <c r="Q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1097.6242500000001</v>
      </c>
      <c r="R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1029.48425</v>
      </c>
      <c r="S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969.99424999999997</v>
      </c>
      <c r="T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944.8442500000001</v>
      </c>
      <c r="U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964.16425000000004</v>
      </c>
      <c r="V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1109.6442500000001</v>
      </c>
      <c r="W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1088.40425</v>
      </c>
      <c r="X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956.22424999999998</v>
      </c>
      <c r="Y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988.03425000000016</v>
      </c>
    </row>
    <row r="115" spans="1:27" x14ac:dyDescent="0.2">
      <c r="A115" s="78">
        <f t="shared" si="3"/>
        <v>42943</v>
      </c>
      <c r="B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940.89425000000006</v>
      </c>
      <c r="C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913.03425000000016</v>
      </c>
      <c r="D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909.78424999999993</v>
      </c>
      <c r="E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908.51424999999995</v>
      </c>
      <c r="F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965.48424999999997</v>
      </c>
      <c r="G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945.0942500000001</v>
      </c>
      <c r="H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911.10425000000009</v>
      </c>
      <c r="I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1115.2942499999999</v>
      </c>
      <c r="J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992.41425000000004</v>
      </c>
      <c r="K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1060.5642500000001</v>
      </c>
      <c r="L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1131.48425</v>
      </c>
      <c r="M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1193.5942499999999</v>
      </c>
      <c r="N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1159.1142499999999</v>
      </c>
      <c r="O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1174.73425</v>
      </c>
      <c r="P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1182.8642500000001</v>
      </c>
      <c r="Q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1199.20425</v>
      </c>
      <c r="R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1110.66425</v>
      </c>
      <c r="S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1088.5542499999999</v>
      </c>
      <c r="T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1065.0342500000002</v>
      </c>
      <c r="U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1063.5442499999999</v>
      </c>
      <c r="V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1154.41425</v>
      </c>
      <c r="W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1166.93425</v>
      </c>
      <c r="X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989.38425000000007</v>
      </c>
      <c r="Y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1115.3442500000001</v>
      </c>
    </row>
    <row r="116" spans="1:27" x14ac:dyDescent="0.2">
      <c r="A116" s="78">
        <f t="shared" si="3"/>
        <v>42944</v>
      </c>
      <c r="B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946.71424999999999</v>
      </c>
      <c r="C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914.45425</v>
      </c>
      <c r="D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909.99425000000019</v>
      </c>
      <c r="E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908.68425000000002</v>
      </c>
      <c r="F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964.45425</v>
      </c>
      <c r="G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944.38425000000007</v>
      </c>
      <c r="H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913.31425000000013</v>
      </c>
      <c r="I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1114.7742499999999</v>
      </c>
      <c r="J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992.3442500000001</v>
      </c>
      <c r="K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1063.8442499999999</v>
      </c>
      <c r="L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1136.71425</v>
      </c>
      <c r="M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1204.99425</v>
      </c>
      <c r="N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1172.3642499999999</v>
      </c>
      <c r="O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1207.8942500000001</v>
      </c>
      <c r="P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1238.7842499999999</v>
      </c>
      <c r="Q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1271.8042499999999</v>
      </c>
      <c r="R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1134.98425</v>
      </c>
      <c r="S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1092.3742500000001</v>
      </c>
      <c r="T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997.99424999999997</v>
      </c>
      <c r="U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1004.8442500000001</v>
      </c>
      <c r="V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1154.0242499999999</v>
      </c>
      <c r="W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1117.6442500000001</v>
      </c>
      <c r="X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994.42425000000003</v>
      </c>
      <c r="Y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1151.92425</v>
      </c>
    </row>
    <row r="117" spans="1:27" x14ac:dyDescent="0.2">
      <c r="A117" s="78">
        <f t="shared" si="3"/>
        <v>42945</v>
      </c>
      <c r="B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984.85425000000009</v>
      </c>
      <c r="C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930.32425000000012</v>
      </c>
      <c r="D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916.10425000000009</v>
      </c>
      <c r="E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909.73424999999997</v>
      </c>
      <c r="F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916.79425000000015</v>
      </c>
      <c r="G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971.63425000000007</v>
      </c>
      <c r="H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909.99425000000019</v>
      </c>
      <c r="I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952.52425000000017</v>
      </c>
      <c r="J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937.32425000000012</v>
      </c>
      <c r="K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1014.71425</v>
      </c>
      <c r="L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1085.5142499999999</v>
      </c>
      <c r="M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1123.8642500000001</v>
      </c>
      <c r="N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1120.6542499999998</v>
      </c>
      <c r="O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1123.0742499999999</v>
      </c>
      <c r="P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1120.8942500000001</v>
      </c>
      <c r="Q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1121.3542499999999</v>
      </c>
      <c r="R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1112.6042500000001</v>
      </c>
      <c r="S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1093.6042500000001</v>
      </c>
      <c r="T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1035.0642500000001</v>
      </c>
      <c r="U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1038.17425</v>
      </c>
      <c r="V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1186.8242499999999</v>
      </c>
      <c r="W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1150.5142499999999</v>
      </c>
      <c r="X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1023.6242500000001</v>
      </c>
      <c r="Y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938.03424999999993</v>
      </c>
    </row>
    <row r="118" spans="1:27" x14ac:dyDescent="0.2">
      <c r="A118" s="78">
        <f t="shared" ref="A118:A119" si="4">A81</f>
        <v>42946</v>
      </c>
      <c r="B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962.71424999999999</v>
      </c>
      <c r="C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920.40425000000005</v>
      </c>
      <c r="D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907.95425</v>
      </c>
      <c r="E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905.79424999999992</v>
      </c>
      <c r="F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896.41425000000004</v>
      </c>
      <c r="G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971.51424999999995</v>
      </c>
      <c r="H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895.97424999999998</v>
      </c>
      <c r="I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903.27424999999994</v>
      </c>
      <c r="J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915.5642499999999</v>
      </c>
      <c r="K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943.07425000000012</v>
      </c>
      <c r="L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998.60425000000009</v>
      </c>
      <c r="M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999.72424999999998</v>
      </c>
      <c r="N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1001.0742500000001</v>
      </c>
      <c r="O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1001.3742500000001</v>
      </c>
      <c r="P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1002.23425</v>
      </c>
      <c r="Q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1002.8442499999999</v>
      </c>
      <c r="R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998.25425000000018</v>
      </c>
      <c r="S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965.48424999999997</v>
      </c>
      <c r="T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997.72424999999998</v>
      </c>
      <c r="U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1009.96425</v>
      </c>
      <c r="V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1160.94425</v>
      </c>
      <c r="W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1137.8942500000001</v>
      </c>
      <c r="X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1028.6242500000001</v>
      </c>
      <c r="Y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918.88425000000007</v>
      </c>
    </row>
    <row r="119" spans="1:27" x14ac:dyDescent="0.2">
      <c r="A119" s="78">
        <f t="shared" si="4"/>
        <v>42947</v>
      </c>
      <c r="B119" s="13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932.02424999999994</v>
      </c>
      <c r="C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909.48424999999997</v>
      </c>
      <c r="D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908.05424999999991</v>
      </c>
      <c r="E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899.44425000000001</v>
      </c>
      <c r="F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984.98424999999997</v>
      </c>
      <c r="G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984.90425000000005</v>
      </c>
      <c r="H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882.53424999999993</v>
      </c>
      <c r="I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1149.8342500000001</v>
      </c>
      <c r="J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992.58425000000011</v>
      </c>
      <c r="K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1020.47425</v>
      </c>
      <c r="L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1086.3242499999999</v>
      </c>
      <c r="M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1138.1342500000001</v>
      </c>
      <c r="N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1115.3742500000001</v>
      </c>
      <c r="O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1134.0542499999999</v>
      </c>
      <c r="P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1150.8242500000001</v>
      </c>
      <c r="Q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1162.8142500000001</v>
      </c>
      <c r="R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1073.42425</v>
      </c>
      <c r="S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1035.18425</v>
      </c>
      <c r="T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969.18425000000002</v>
      </c>
      <c r="U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978.47424999999998</v>
      </c>
      <c r="V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1090.6542499999998</v>
      </c>
      <c r="W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1060.45425</v>
      </c>
      <c r="X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949.61425000000008</v>
      </c>
      <c r="Y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947.10425000000009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5" t="s">
        <v>48</v>
      </c>
      <c r="B122" s="186" t="s">
        <v>121</v>
      </c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8"/>
    </row>
    <row r="123" spans="1:27" ht="12.75" x14ac:dyDescent="0.2">
      <c r="A123" s="176"/>
      <c r="B123" s="189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1"/>
    </row>
    <row r="124" spans="1:27" ht="12.75" customHeight="1" x14ac:dyDescent="0.2">
      <c r="A124" s="176"/>
      <c r="B124" s="178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0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7"/>
      <c r="B125" s="179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1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42917</v>
      </c>
      <c r="B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912.87425000000007</v>
      </c>
      <c r="C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870.26424999999995</v>
      </c>
      <c r="D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864.45425</v>
      </c>
      <c r="E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861.48424999999997</v>
      </c>
      <c r="F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920.00425000000018</v>
      </c>
      <c r="G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919.89425000000006</v>
      </c>
      <c r="H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860.8442500000001</v>
      </c>
      <c r="I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864.83425000000011</v>
      </c>
      <c r="J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966.00424999999996</v>
      </c>
      <c r="K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874.05424999999991</v>
      </c>
      <c r="L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883.92425000000003</v>
      </c>
      <c r="M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884.61425000000008</v>
      </c>
      <c r="N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884.41425000000004</v>
      </c>
      <c r="O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884.69425000000001</v>
      </c>
      <c r="P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885.95425</v>
      </c>
      <c r="Q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886.70425</v>
      </c>
      <c r="R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885.91425000000004</v>
      </c>
      <c r="S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884.44425000000001</v>
      </c>
      <c r="T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888.45425</v>
      </c>
      <c r="U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888.38425000000007</v>
      </c>
      <c r="V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931.07425000000012</v>
      </c>
      <c r="W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976.06425000000013</v>
      </c>
      <c r="X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883.51425000000017</v>
      </c>
      <c r="Y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888.26425000000017</v>
      </c>
      <c r="AA126" s="79"/>
    </row>
    <row r="127" spans="1:27" x14ac:dyDescent="0.2">
      <c r="A127" s="78">
        <f t="shared" si="5"/>
        <v>42918</v>
      </c>
      <c r="B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907.01424999999995</v>
      </c>
      <c r="C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874.99424999999997</v>
      </c>
      <c r="D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862.95425</v>
      </c>
      <c r="E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909.35425000000009</v>
      </c>
      <c r="F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955.19425000000001</v>
      </c>
      <c r="G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920.03425000000016</v>
      </c>
      <c r="H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887.40425000000005</v>
      </c>
      <c r="I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862.93425000000002</v>
      </c>
      <c r="J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1059.91425</v>
      </c>
      <c r="K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987.71424999999999</v>
      </c>
      <c r="L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925.20425</v>
      </c>
      <c r="M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906.25425000000018</v>
      </c>
      <c r="N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906.24424999999997</v>
      </c>
      <c r="O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887.92425000000003</v>
      </c>
      <c r="P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887.95425</v>
      </c>
      <c r="Q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906.17425000000003</v>
      </c>
      <c r="R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905.79424999999992</v>
      </c>
      <c r="S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925.32425000000012</v>
      </c>
      <c r="T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888.03425000000016</v>
      </c>
      <c r="U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877.86425000000008</v>
      </c>
      <c r="V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1019.50425</v>
      </c>
      <c r="W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1027.0442499999999</v>
      </c>
      <c r="X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888.92425000000003</v>
      </c>
      <c r="Y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906.63425000000007</v>
      </c>
    </row>
    <row r="128" spans="1:27" x14ac:dyDescent="0.2">
      <c r="A128" s="78">
        <f t="shared" si="5"/>
        <v>42919</v>
      </c>
      <c r="B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877.76424999999995</v>
      </c>
      <c r="C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862.82425000000012</v>
      </c>
      <c r="D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868.69425000000001</v>
      </c>
      <c r="E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933.35425000000009</v>
      </c>
      <c r="F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996.85425000000009</v>
      </c>
      <c r="G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974.22424999999998</v>
      </c>
      <c r="H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894.19425000000001</v>
      </c>
      <c r="I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1055.3442500000001</v>
      </c>
      <c r="J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920.15425000000005</v>
      </c>
      <c r="K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893.8442500000001</v>
      </c>
      <c r="L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969.72424999999998</v>
      </c>
      <c r="M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971.18425000000002</v>
      </c>
      <c r="N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971.30424999999991</v>
      </c>
      <c r="O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973.54424999999992</v>
      </c>
      <c r="P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917.17425000000003</v>
      </c>
      <c r="Q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887.04425000000015</v>
      </c>
      <c r="R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888.69425000000001</v>
      </c>
      <c r="S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882.13425000000007</v>
      </c>
      <c r="T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904.5642499999999</v>
      </c>
      <c r="U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876.89425000000006</v>
      </c>
      <c r="V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969.37425000000007</v>
      </c>
      <c r="W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976.55425000000014</v>
      </c>
      <c r="X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884.02424999999994</v>
      </c>
      <c r="Y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940.98424999999997</v>
      </c>
    </row>
    <row r="129" spans="1:25" x14ac:dyDescent="0.2">
      <c r="A129" s="78">
        <f t="shared" si="5"/>
        <v>42920</v>
      </c>
      <c r="B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870.13425000000007</v>
      </c>
      <c r="C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852.20425</v>
      </c>
      <c r="D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851.98424999999997</v>
      </c>
      <c r="E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913.62425000000007</v>
      </c>
      <c r="F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913.28424999999993</v>
      </c>
      <c r="G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913.07425000000012</v>
      </c>
      <c r="H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862.23424999999997</v>
      </c>
      <c r="I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1076.8542500000001</v>
      </c>
      <c r="J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938.73424999999997</v>
      </c>
      <c r="K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884.77424999999994</v>
      </c>
      <c r="L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884.84424999999987</v>
      </c>
      <c r="M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884.58425000000011</v>
      </c>
      <c r="N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884.64425000000006</v>
      </c>
      <c r="O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886.94425000000001</v>
      </c>
      <c r="P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916.88425000000007</v>
      </c>
      <c r="Q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886.26424999999995</v>
      </c>
      <c r="R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886.61425000000008</v>
      </c>
      <c r="S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878.82424999999989</v>
      </c>
      <c r="T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863.01424999999995</v>
      </c>
      <c r="U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876.69425000000001</v>
      </c>
      <c r="V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976.88425000000007</v>
      </c>
      <c r="W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981.76424999999995</v>
      </c>
      <c r="X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889.95425</v>
      </c>
      <c r="Y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966.08425000000011</v>
      </c>
    </row>
    <row r="130" spans="1:25" x14ac:dyDescent="0.2">
      <c r="A130" s="78">
        <f t="shared" si="5"/>
        <v>42921</v>
      </c>
      <c r="B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875.83425000000011</v>
      </c>
      <c r="C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862.45425</v>
      </c>
      <c r="D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861.49424999999997</v>
      </c>
      <c r="E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860.81425000000013</v>
      </c>
      <c r="F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913.5642499999999</v>
      </c>
      <c r="G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932.32425000000012</v>
      </c>
      <c r="H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862.33425000000011</v>
      </c>
      <c r="I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1055.46425</v>
      </c>
      <c r="J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882.20425</v>
      </c>
      <c r="K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919.79424999999992</v>
      </c>
      <c r="L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1006.0942499999999</v>
      </c>
      <c r="M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1044.21425</v>
      </c>
      <c r="N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1044.3042500000001</v>
      </c>
      <c r="O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1051.69425</v>
      </c>
      <c r="P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1052.67425</v>
      </c>
      <c r="Q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1053.6442500000001</v>
      </c>
      <c r="R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993.91425000000004</v>
      </c>
      <c r="S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952.43425000000002</v>
      </c>
      <c r="T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949.3442500000001</v>
      </c>
      <c r="U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897.89425000000006</v>
      </c>
      <c r="V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1009.16425</v>
      </c>
      <c r="W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1069.1242500000001</v>
      </c>
      <c r="X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973.64425000000006</v>
      </c>
      <c r="Y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1005.5142499999999</v>
      </c>
    </row>
    <row r="131" spans="1:25" x14ac:dyDescent="0.2">
      <c r="A131" s="78">
        <f t="shared" si="5"/>
        <v>42922</v>
      </c>
      <c r="B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866.42425000000003</v>
      </c>
      <c r="C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861.08425000000011</v>
      </c>
      <c r="D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855.24424999999997</v>
      </c>
      <c r="E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851.90425000000005</v>
      </c>
      <c r="F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913.64425000000006</v>
      </c>
      <c r="G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894.97424999999998</v>
      </c>
      <c r="H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861.38425000000007</v>
      </c>
      <c r="I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1005.5842500000001</v>
      </c>
      <c r="J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882.49424999999997</v>
      </c>
      <c r="K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921.19425000000001</v>
      </c>
      <c r="L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923.23424999999997</v>
      </c>
      <c r="M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923.11425000000008</v>
      </c>
      <c r="N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921.79425000000015</v>
      </c>
      <c r="O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926.50424999999996</v>
      </c>
      <c r="P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928.57424999999989</v>
      </c>
      <c r="Q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929.53424999999993</v>
      </c>
      <c r="R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921.81425000000013</v>
      </c>
      <c r="S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894.08425000000011</v>
      </c>
      <c r="T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892.12425000000007</v>
      </c>
      <c r="U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898.0942500000001</v>
      </c>
      <c r="V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1013.6042500000001</v>
      </c>
      <c r="W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1033.7642499999999</v>
      </c>
      <c r="X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939.67425000000003</v>
      </c>
      <c r="Y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1005.3642500000001</v>
      </c>
    </row>
    <row r="132" spans="1:25" x14ac:dyDescent="0.2">
      <c r="A132" s="78">
        <f t="shared" si="5"/>
        <v>42923</v>
      </c>
      <c r="B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870.40425000000005</v>
      </c>
      <c r="C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860.03424999999993</v>
      </c>
      <c r="D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854.81425000000013</v>
      </c>
      <c r="E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851.96424999999999</v>
      </c>
      <c r="F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852.05425000000014</v>
      </c>
      <c r="G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860.50424999999996</v>
      </c>
      <c r="H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861.92425000000003</v>
      </c>
      <c r="I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1025.3942500000001</v>
      </c>
      <c r="J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892.79425000000015</v>
      </c>
      <c r="K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891.61425000000008</v>
      </c>
      <c r="L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942.30424999999991</v>
      </c>
      <c r="M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943.30425000000014</v>
      </c>
      <c r="N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925.19425000000001</v>
      </c>
      <c r="O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926.76424999999995</v>
      </c>
      <c r="P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927.49424999999997</v>
      </c>
      <c r="Q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918.71424999999999</v>
      </c>
      <c r="R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911.86425000000008</v>
      </c>
      <c r="S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888.73424999999997</v>
      </c>
      <c r="T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885.19425000000001</v>
      </c>
      <c r="U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903.91425000000004</v>
      </c>
      <c r="V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983.74424999999997</v>
      </c>
      <c r="W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1008.5942500000001</v>
      </c>
      <c r="X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898.15425000000005</v>
      </c>
      <c r="Y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935.83425000000011</v>
      </c>
    </row>
    <row r="133" spans="1:25" x14ac:dyDescent="0.2">
      <c r="A133" s="78">
        <f t="shared" si="5"/>
        <v>42924</v>
      </c>
      <c r="B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890.75424999999996</v>
      </c>
      <c r="C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876.65425000000005</v>
      </c>
      <c r="D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862.22424999999998</v>
      </c>
      <c r="E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859.43425000000002</v>
      </c>
      <c r="F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858.63425000000007</v>
      </c>
      <c r="G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860.94425000000001</v>
      </c>
      <c r="H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863.48424999999997</v>
      </c>
      <c r="I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868.28424999999993</v>
      </c>
      <c r="J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906.31425000000013</v>
      </c>
      <c r="K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883.60425000000009</v>
      </c>
      <c r="L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899.75424999999996</v>
      </c>
      <c r="M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901.91425000000004</v>
      </c>
      <c r="N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900.40425000000005</v>
      </c>
      <c r="O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898.71424999999999</v>
      </c>
      <c r="P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898.67425000000003</v>
      </c>
      <c r="Q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884.40425000000005</v>
      </c>
      <c r="R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884.36425000000008</v>
      </c>
      <c r="S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883.74424999999997</v>
      </c>
      <c r="T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883.32424999999989</v>
      </c>
      <c r="U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883.41425000000004</v>
      </c>
      <c r="V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1009.2742500000002</v>
      </c>
      <c r="W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1021.72425</v>
      </c>
      <c r="X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909.03424999999993</v>
      </c>
      <c r="Y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878.99424999999997</v>
      </c>
    </row>
    <row r="134" spans="1:25" x14ac:dyDescent="0.2">
      <c r="A134" s="78">
        <f t="shared" si="5"/>
        <v>42925</v>
      </c>
      <c r="B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928.18425000000002</v>
      </c>
      <c r="C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877.11425000000008</v>
      </c>
      <c r="D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862.31425000000013</v>
      </c>
      <c r="E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860.81425000000013</v>
      </c>
      <c r="F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860.10425000000009</v>
      </c>
      <c r="G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860.13425000000007</v>
      </c>
      <c r="H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857.25424999999996</v>
      </c>
      <c r="I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855.10425000000009</v>
      </c>
      <c r="J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906.24424999999997</v>
      </c>
      <c r="K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873.98424999999997</v>
      </c>
      <c r="L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880.51425000000017</v>
      </c>
      <c r="M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881.53424999999993</v>
      </c>
      <c r="N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881.47424999999998</v>
      </c>
      <c r="O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881.44425000000001</v>
      </c>
      <c r="P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881.42425000000003</v>
      </c>
      <c r="Q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881.27424999999994</v>
      </c>
      <c r="R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881.01424999999995</v>
      </c>
      <c r="S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880.81425000000013</v>
      </c>
      <c r="T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874.20425</v>
      </c>
      <c r="U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877.19425000000001</v>
      </c>
      <c r="V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968.5942500000001</v>
      </c>
      <c r="W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982.54425000000015</v>
      </c>
      <c r="X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892.48424999999997</v>
      </c>
      <c r="Y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870.37425000000007</v>
      </c>
    </row>
    <row r="135" spans="1:25" x14ac:dyDescent="0.2">
      <c r="A135" s="78">
        <f t="shared" si="5"/>
        <v>42926</v>
      </c>
      <c r="B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881.33425000000011</v>
      </c>
      <c r="C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865.09424999999987</v>
      </c>
      <c r="D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861.35425000000009</v>
      </c>
      <c r="E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858.56425000000013</v>
      </c>
      <c r="F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859.67425000000003</v>
      </c>
      <c r="G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861.95425</v>
      </c>
      <c r="H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862.67425000000003</v>
      </c>
      <c r="I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1112.20425</v>
      </c>
      <c r="J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893.19425000000001</v>
      </c>
      <c r="K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890.8142499999999</v>
      </c>
      <c r="L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899.73424999999997</v>
      </c>
      <c r="M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900.00424999999996</v>
      </c>
      <c r="N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899.50424999999996</v>
      </c>
      <c r="O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900.16425000000004</v>
      </c>
      <c r="P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900.14425000000006</v>
      </c>
      <c r="Q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900.26425000000017</v>
      </c>
      <c r="R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897.93425000000002</v>
      </c>
      <c r="S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888.56425000000013</v>
      </c>
      <c r="T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884.71424999999999</v>
      </c>
      <c r="U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881.8142499999999</v>
      </c>
      <c r="V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953.89425000000006</v>
      </c>
      <c r="W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976.05425000000014</v>
      </c>
      <c r="X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894.18425000000002</v>
      </c>
      <c r="Y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943.43425000000002</v>
      </c>
    </row>
    <row r="136" spans="1:25" x14ac:dyDescent="0.2">
      <c r="A136" s="78">
        <f t="shared" si="5"/>
        <v>42927</v>
      </c>
      <c r="B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872.69425000000001</v>
      </c>
      <c r="C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828.3442500000001</v>
      </c>
      <c r="D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852.13425000000007</v>
      </c>
      <c r="E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852.17425000000003</v>
      </c>
      <c r="F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895.18425000000002</v>
      </c>
      <c r="G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913.88425000000007</v>
      </c>
      <c r="H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862.85425000000009</v>
      </c>
      <c r="I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1111.5442499999999</v>
      </c>
      <c r="J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940.08425000000011</v>
      </c>
      <c r="K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901.54424999999992</v>
      </c>
      <c r="L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911.68425000000002</v>
      </c>
      <c r="M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918.95425</v>
      </c>
      <c r="N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909.94425000000001</v>
      </c>
      <c r="O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902.5942500000001</v>
      </c>
      <c r="P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902.31425000000013</v>
      </c>
      <c r="Q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902.65425000000005</v>
      </c>
      <c r="R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900.8442500000001</v>
      </c>
      <c r="S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885.45425</v>
      </c>
      <c r="T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883.34424999999987</v>
      </c>
      <c r="U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887.51424999999995</v>
      </c>
      <c r="V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976.22424999999998</v>
      </c>
      <c r="W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985.22424999999998</v>
      </c>
      <c r="X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896.21424999999999</v>
      </c>
      <c r="Y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951.26424999999995</v>
      </c>
    </row>
    <row r="137" spans="1:25" x14ac:dyDescent="0.2">
      <c r="A137" s="78">
        <f t="shared" si="5"/>
        <v>42928</v>
      </c>
      <c r="B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865.58425000000011</v>
      </c>
      <c r="C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836.57425000000012</v>
      </c>
      <c r="D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852.51424999999995</v>
      </c>
      <c r="E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869.25424999999996</v>
      </c>
      <c r="F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895.66425000000004</v>
      </c>
      <c r="G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953.70425</v>
      </c>
      <c r="H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913.36425000000008</v>
      </c>
      <c r="I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1135.44425</v>
      </c>
      <c r="J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992.20425</v>
      </c>
      <c r="K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900.21424999999999</v>
      </c>
      <c r="L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900.80425000000014</v>
      </c>
      <c r="M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900.10425000000009</v>
      </c>
      <c r="N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899.87425000000007</v>
      </c>
      <c r="O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900.22424999999998</v>
      </c>
      <c r="P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900.71424999999999</v>
      </c>
      <c r="Q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901.47424999999998</v>
      </c>
      <c r="R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899.41425000000004</v>
      </c>
      <c r="S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884.85425000000009</v>
      </c>
      <c r="T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883.00424999999996</v>
      </c>
      <c r="U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887.68425000000002</v>
      </c>
      <c r="V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952.70425</v>
      </c>
      <c r="W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948.79425000000015</v>
      </c>
      <c r="X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893.43425000000002</v>
      </c>
      <c r="Y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924.54425000000015</v>
      </c>
    </row>
    <row r="138" spans="1:25" x14ac:dyDescent="0.2">
      <c r="A138" s="78">
        <f t="shared" si="5"/>
        <v>42929</v>
      </c>
      <c r="B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866.25424999999996</v>
      </c>
      <c r="C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843.61425000000008</v>
      </c>
      <c r="D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852.33425000000011</v>
      </c>
      <c r="E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868.89425000000006</v>
      </c>
      <c r="F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895.35425000000009</v>
      </c>
      <c r="G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953.71424999999999</v>
      </c>
      <c r="H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876.93425000000002</v>
      </c>
      <c r="I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1134.98425</v>
      </c>
      <c r="J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959.83425000000011</v>
      </c>
      <c r="K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900.87425000000007</v>
      </c>
      <c r="L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918.95425</v>
      </c>
      <c r="M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926.16425000000004</v>
      </c>
      <c r="N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901.57424999999989</v>
      </c>
      <c r="O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904.63425000000007</v>
      </c>
      <c r="P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904.82425000000012</v>
      </c>
      <c r="Q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905.07425000000012</v>
      </c>
      <c r="R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902.63425000000007</v>
      </c>
      <c r="S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885.03425000000016</v>
      </c>
      <c r="T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890.00424999999996</v>
      </c>
      <c r="U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887.27424999999994</v>
      </c>
      <c r="V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967.98424999999997</v>
      </c>
      <c r="W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964.83425000000011</v>
      </c>
      <c r="X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894.58425000000011</v>
      </c>
      <c r="Y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961.90425000000005</v>
      </c>
    </row>
    <row r="139" spans="1:25" x14ac:dyDescent="0.2">
      <c r="A139" s="78">
        <f t="shared" si="5"/>
        <v>42930</v>
      </c>
      <c r="B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865.56425000000013</v>
      </c>
      <c r="C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859.02424999999994</v>
      </c>
      <c r="D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858.61425000000008</v>
      </c>
      <c r="E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869.03424999999993</v>
      </c>
      <c r="F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914.22424999999998</v>
      </c>
      <c r="G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933.17425000000003</v>
      </c>
      <c r="H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862.79425000000015</v>
      </c>
      <c r="I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1135.0242499999999</v>
      </c>
      <c r="J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959.83425000000011</v>
      </c>
      <c r="K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903.90425000000005</v>
      </c>
      <c r="L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904.23424999999997</v>
      </c>
      <c r="M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919.96424999999999</v>
      </c>
      <c r="N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901.92425000000003</v>
      </c>
      <c r="O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903.88425000000007</v>
      </c>
      <c r="P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904.77425000000017</v>
      </c>
      <c r="Q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905.43425000000002</v>
      </c>
      <c r="R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901.69425000000001</v>
      </c>
      <c r="S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885.62425000000007</v>
      </c>
      <c r="T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877.49425000000019</v>
      </c>
      <c r="U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888.89425000000006</v>
      </c>
      <c r="V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966.5642499999999</v>
      </c>
      <c r="W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968.24424999999997</v>
      </c>
      <c r="X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896.42425000000003</v>
      </c>
      <c r="Y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960.63425000000007</v>
      </c>
    </row>
    <row r="140" spans="1:25" x14ac:dyDescent="0.2">
      <c r="A140" s="78">
        <f t="shared" si="5"/>
        <v>42931</v>
      </c>
      <c r="B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893.73424999999997</v>
      </c>
      <c r="C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865.97424999999998</v>
      </c>
      <c r="D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862.23424999999997</v>
      </c>
      <c r="E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859.79425000000015</v>
      </c>
      <c r="F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909.55425000000014</v>
      </c>
      <c r="G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931.39425000000006</v>
      </c>
      <c r="H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860.29424999999992</v>
      </c>
      <c r="I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870.83425000000011</v>
      </c>
      <c r="J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987.57424999999989</v>
      </c>
      <c r="K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889.25424999999996</v>
      </c>
      <c r="L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881.24424999999997</v>
      </c>
      <c r="M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892.0942500000001</v>
      </c>
      <c r="N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892.34424999999987</v>
      </c>
      <c r="O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893.01424999999995</v>
      </c>
      <c r="P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893.39425000000006</v>
      </c>
      <c r="Q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892.51424999999995</v>
      </c>
      <c r="R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892.35425000000009</v>
      </c>
      <c r="S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891.83425000000011</v>
      </c>
      <c r="T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887.91425000000004</v>
      </c>
      <c r="U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871.09424999999987</v>
      </c>
      <c r="V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1003.45425</v>
      </c>
      <c r="W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1004.44425</v>
      </c>
      <c r="X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887.75424999999996</v>
      </c>
      <c r="Y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989.12425000000007</v>
      </c>
    </row>
    <row r="141" spans="1:25" x14ac:dyDescent="0.2">
      <c r="A141" s="78">
        <f t="shared" si="5"/>
        <v>42932</v>
      </c>
      <c r="B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907.13425000000007</v>
      </c>
      <c r="C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868.39425000000006</v>
      </c>
      <c r="D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862.58425000000011</v>
      </c>
      <c r="E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861.25424999999996</v>
      </c>
      <c r="F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930.48424999999997</v>
      </c>
      <c r="G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953.91425000000004</v>
      </c>
      <c r="H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859.36425000000008</v>
      </c>
      <c r="I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862.47424999999998</v>
      </c>
      <c r="J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1143.41425</v>
      </c>
      <c r="K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964.63425000000007</v>
      </c>
      <c r="L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887.00424999999996</v>
      </c>
      <c r="M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887.31425000000013</v>
      </c>
      <c r="N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887.39425000000006</v>
      </c>
      <c r="O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887.49424999999997</v>
      </c>
      <c r="P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944.67425000000003</v>
      </c>
      <c r="Q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965.37425000000007</v>
      </c>
      <c r="R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934.65425000000005</v>
      </c>
      <c r="S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965.05424999999991</v>
      </c>
      <c r="T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934.06425000000013</v>
      </c>
      <c r="U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869.89425000000006</v>
      </c>
      <c r="V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963.51424999999995</v>
      </c>
      <c r="W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980.98424999999997</v>
      </c>
      <c r="X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889.10425000000009</v>
      </c>
      <c r="Y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934.48424999999997</v>
      </c>
    </row>
    <row r="142" spans="1:25" x14ac:dyDescent="0.2">
      <c r="A142" s="78">
        <f t="shared" si="5"/>
        <v>42933</v>
      </c>
      <c r="B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882.51424999999995</v>
      </c>
      <c r="C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863.92425000000003</v>
      </c>
      <c r="D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868.5942500000001</v>
      </c>
      <c r="E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868.65425000000005</v>
      </c>
      <c r="F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933.29424999999992</v>
      </c>
      <c r="G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974.29424999999992</v>
      </c>
      <c r="H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894.57425000000012</v>
      </c>
      <c r="I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1135.41425</v>
      </c>
      <c r="J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992.30424999999991</v>
      </c>
      <c r="K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905.56425000000013</v>
      </c>
      <c r="L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906.64425000000006</v>
      </c>
      <c r="M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926.40425000000005</v>
      </c>
      <c r="N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907.22424999999998</v>
      </c>
      <c r="O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908.45425</v>
      </c>
      <c r="P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909.00424999999996</v>
      </c>
      <c r="Q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907.26424999999995</v>
      </c>
      <c r="R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880.97424999999998</v>
      </c>
      <c r="S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904.38425000000007</v>
      </c>
      <c r="T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919.72424999999998</v>
      </c>
      <c r="U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892.45425</v>
      </c>
      <c r="V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944.61425000000008</v>
      </c>
      <c r="W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942.65425000000005</v>
      </c>
      <c r="X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878.61425000000008</v>
      </c>
      <c r="Y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969.42425000000003</v>
      </c>
    </row>
    <row r="143" spans="1:25" x14ac:dyDescent="0.2">
      <c r="A143" s="78">
        <f t="shared" si="5"/>
        <v>42934</v>
      </c>
      <c r="B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878.78424999999993</v>
      </c>
      <c r="C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863.82425000000012</v>
      </c>
      <c r="D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858.94425000000001</v>
      </c>
      <c r="E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859.16425000000004</v>
      </c>
      <c r="F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859.14425000000006</v>
      </c>
      <c r="G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894.5942500000001</v>
      </c>
      <c r="H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862.91425000000004</v>
      </c>
      <c r="I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1110.71425</v>
      </c>
      <c r="J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992.08425000000011</v>
      </c>
      <c r="K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904.44425000000001</v>
      </c>
      <c r="L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954.93425000000002</v>
      </c>
      <c r="M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973.68425000000002</v>
      </c>
      <c r="N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973.58425000000011</v>
      </c>
      <c r="O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973.85425000000009</v>
      </c>
      <c r="P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984.70425</v>
      </c>
      <c r="Q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982.0942500000001</v>
      </c>
      <c r="R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946.27424999999994</v>
      </c>
      <c r="S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921.17425000000003</v>
      </c>
      <c r="T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920.24424999999997</v>
      </c>
      <c r="U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914.89425000000006</v>
      </c>
      <c r="V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1039.8342500000001</v>
      </c>
      <c r="W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1026.3342500000001</v>
      </c>
      <c r="X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916.20425</v>
      </c>
      <c r="Y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1029.7742499999999</v>
      </c>
    </row>
    <row r="144" spans="1:25" x14ac:dyDescent="0.2">
      <c r="A144" s="78">
        <f t="shared" si="5"/>
        <v>42935</v>
      </c>
      <c r="B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880.22424999999998</v>
      </c>
      <c r="C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862.76424999999995</v>
      </c>
      <c r="D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857.90425000000005</v>
      </c>
      <c r="E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858.83425000000011</v>
      </c>
      <c r="F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913.41425000000004</v>
      </c>
      <c r="G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932.77424999999994</v>
      </c>
      <c r="H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860.98424999999997</v>
      </c>
      <c r="I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1055.23425</v>
      </c>
      <c r="J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892.27424999999994</v>
      </c>
      <c r="K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961.33425000000011</v>
      </c>
      <c r="L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1072.0642500000001</v>
      </c>
      <c r="M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1093.71425</v>
      </c>
      <c r="N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1094.0842499999999</v>
      </c>
      <c r="O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1096.0642500000001</v>
      </c>
      <c r="P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1099.5642499999999</v>
      </c>
      <c r="Q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1099.41425</v>
      </c>
      <c r="R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1044.15425</v>
      </c>
      <c r="S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997.28425000000016</v>
      </c>
      <c r="T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960.64425000000006</v>
      </c>
      <c r="U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947.38425000000007</v>
      </c>
      <c r="V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1044.3842500000001</v>
      </c>
      <c r="W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1054.42425</v>
      </c>
      <c r="X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950.87425000000007</v>
      </c>
      <c r="Y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971.75424999999996</v>
      </c>
    </row>
    <row r="145" spans="1:27" x14ac:dyDescent="0.2">
      <c r="A145" s="78">
        <f t="shared" si="5"/>
        <v>42936</v>
      </c>
      <c r="B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881.50424999999996</v>
      </c>
      <c r="C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865.18425000000002</v>
      </c>
      <c r="D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859.74424999999997</v>
      </c>
      <c r="E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860.03424999999993</v>
      </c>
      <c r="F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868.91425000000004</v>
      </c>
      <c r="G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895.11425000000008</v>
      </c>
      <c r="H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863.14425000000006</v>
      </c>
      <c r="I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1024.8042500000001</v>
      </c>
      <c r="J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882.52424999999994</v>
      </c>
      <c r="K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1003.3842500000001</v>
      </c>
      <c r="L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1088.8642500000001</v>
      </c>
      <c r="M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1111.94425</v>
      </c>
      <c r="N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1093.92425</v>
      </c>
      <c r="O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1113.3442500000001</v>
      </c>
      <c r="P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1121.5542499999999</v>
      </c>
      <c r="Q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1108.22425</v>
      </c>
      <c r="R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1065.5442500000001</v>
      </c>
      <c r="S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1029.5642500000001</v>
      </c>
      <c r="T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1003.93425</v>
      </c>
      <c r="U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994.62425000000007</v>
      </c>
      <c r="V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1107.7642499999999</v>
      </c>
      <c r="W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1099.40425</v>
      </c>
      <c r="X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1001.1242500000001</v>
      </c>
      <c r="Y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1040.5542499999999</v>
      </c>
    </row>
    <row r="146" spans="1:27" x14ac:dyDescent="0.2">
      <c r="A146" s="78">
        <f t="shared" si="5"/>
        <v>42937</v>
      </c>
      <c r="B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888.26425000000017</v>
      </c>
      <c r="C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863.77425000000017</v>
      </c>
      <c r="D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859.75424999999996</v>
      </c>
      <c r="E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860.21424999999999</v>
      </c>
      <c r="F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868.86425000000008</v>
      </c>
      <c r="G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895.22424999999998</v>
      </c>
      <c r="H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862.26425000000017</v>
      </c>
      <c r="I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1025.0542500000001</v>
      </c>
      <c r="J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880.88425000000007</v>
      </c>
      <c r="K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994.37425000000007</v>
      </c>
      <c r="L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1082.23425</v>
      </c>
      <c r="M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1108.3342500000001</v>
      </c>
      <c r="N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1087.6442500000001</v>
      </c>
      <c r="O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1103.97425</v>
      </c>
      <c r="P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1110.7742499999999</v>
      </c>
      <c r="Q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1107.6342500000001</v>
      </c>
      <c r="R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1065.0742499999999</v>
      </c>
      <c r="S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1030.99425</v>
      </c>
      <c r="T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996.73424999999997</v>
      </c>
      <c r="U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995.11425000000008</v>
      </c>
      <c r="V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1101.72425</v>
      </c>
      <c r="W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1110.6142500000001</v>
      </c>
      <c r="X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1007.91425</v>
      </c>
      <c r="Y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1115.1242500000001</v>
      </c>
    </row>
    <row r="147" spans="1:27" x14ac:dyDescent="0.2">
      <c r="A147" s="78">
        <f t="shared" si="5"/>
        <v>42938</v>
      </c>
      <c r="B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929.20425</v>
      </c>
      <c r="C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885.43425000000002</v>
      </c>
      <c r="D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867.13425000000007</v>
      </c>
      <c r="E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859.72424999999998</v>
      </c>
      <c r="F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858.04425000000015</v>
      </c>
      <c r="G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831.63425000000007</v>
      </c>
      <c r="H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858.53424999999993</v>
      </c>
      <c r="I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905.25424999999996</v>
      </c>
      <c r="J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882.94425000000001</v>
      </c>
      <c r="K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979.67425000000003</v>
      </c>
      <c r="L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1014.8742500000001</v>
      </c>
      <c r="M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1048.2642499999999</v>
      </c>
      <c r="N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1015.5542500000001</v>
      </c>
      <c r="O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1040.0342500000002</v>
      </c>
      <c r="P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1040.69425</v>
      </c>
      <c r="Q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1033.3842500000001</v>
      </c>
      <c r="R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1035.3442500000001</v>
      </c>
      <c r="S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1041.6342500000001</v>
      </c>
      <c r="T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923.49424999999997</v>
      </c>
      <c r="U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999.66425000000004</v>
      </c>
      <c r="V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1093.3542500000001</v>
      </c>
      <c r="W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1082.7642499999999</v>
      </c>
      <c r="X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971.43425000000002</v>
      </c>
      <c r="Y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876.32425000000012</v>
      </c>
    </row>
    <row r="148" spans="1:27" x14ac:dyDescent="0.2">
      <c r="A148" s="78">
        <f t="shared" si="5"/>
        <v>42939</v>
      </c>
      <c r="B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925.77424999999994</v>
      </c>
      <c r="C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888.51424999999995</v>
      </c>
      <c r="D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864.97424999999998</v>
      </c>
      <c r="E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855.96424999999999</v>
      </c>
      <c r="F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856.21424999999999</v>
      </c>
      <c r="G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858.27424999999994</v>
      </c>
      <c r="H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855.13425000000007</v>
      </c>
      <c r="I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865.5942500000001</v>
      </c>
      <c r="J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868.97424999999998</v>
      </c>
      <c r="K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897.65425000000005</v>
      </c>
      <c r="L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970.85425000000009</v>
      </c>
      <c r="M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999.14425000000006</v>
      </c>
      <c r="N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967.71424999999999</v>
      </c>
      <c r="O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991.91425000000004</v>
      </c>
      <c r="P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970.86425000000008</v>
      </c>
      <c r="Q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970.32425000000012</v>
      </c>
      <c r="R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970.94425000000001</v>
      </c>
      <c r="S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980.03424999999993</v>
      </c>
      <c r="T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934.61425000000008</v>
      </c>
      <c r="U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1001.65425</v>
      </c>
      <c r="V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1111.50425</v>
      </c>
      <c r="W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1093.3642500000001</v>
      </c>
      <c r="X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999.62425000000007</v>
      </c>
      <c r="Y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881.98424999999997</v>
      </c>
    </row>
    <row r="149" spans="1:27" x14ac:dyDescent="0.2">
      <c r="A149" s="78">
        <f t="shared" si="5"/>
        <v>42940</v>
      </c>
      <c r="B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893.07425000000012</v>
      </c>
      <c r="C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866.89425000000006</v>
      </c>
      <c r="D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859.40425000000005</v>
      </c>
      <c r="E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856.81425000000013</v>
      </c>
      <c r="F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851.99424999999997</v>
      </c>
      <c r="G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851.99424999999997</v>
      </c>
      <c r="H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860.93425000000002</v>
      </c>
      <c r="I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1005.16425</v>
      </c>
      <c r="J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880.97424999999998</v>
      </c>
      <c r="K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1017.99425</v>
      </c>
      <c r="L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1090.65425</v>
      </c>
      <c r="M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1138.1142499999999</v>
      </c>
      <c r="N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1109.99425</v>
      </c>
      <c r="O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1134.5542499999999</v>
      </c>
      <c r="P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1104.0942500000001</v>
      </c>
      <c r="Q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1130.24425</v>
      </c>
      <c r="R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1065.90425</v>
      </c>
      <c r="S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1032.98425</v>
      </c>
      <c r="T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991.90425000000005</v>
      </c>
      <c r="U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960.69425000000001</v>
      </c>
      <c r="V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1063.94425</v>
      </c>
      <c r="W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1040.8742500000001</v>
      </c>
      <c r="X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945.82425000000012</v>
      </c>
      <c r="Y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961.37425000000007</v>
      </c>
    </row>
    <row r="150" spans="1:27" x14ac:dyDescent="0.2">
      <c r="A150" s="78">
        <f t="shared" si="5"/>
        <v>42941</v>
      </c>
      <c r="B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894.00425000000018</v>
      </c>
      <c r="C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866.0942500000001</v>
      </c>
      <c r="D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858.97424999999998</v>
      </c>
      <c r="E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857.04424999999992</v>
      </c>
      <c r="F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860.25424999999996</v>
      </c>
      <c r="G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860.77425000000017</v>
      </c>
      <c r="H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862.61425000000008</v>
      </c>
      <c r="I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1005.3542500000001</v>
      </c>
      <c r="J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874.69425000000001</v>
      </c>
      <c r="K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953.64425000000006</v>
      </c>
      <c r="L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1026.5142499999999</v>
      </c>
      <c r="M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1044.5142499999999</v>
      </c>
      <c r="N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1041.2742500000002</v>
      </c>
      <c r="O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1042.74425</v>
      </c>
      <c r="P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1042.2842499999999</v>
      </c>
      <c r="Q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1044.67425</v>
      </c>
      <c r="R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1019.3242499999999</v>
      </c>
      <c r="S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974.66425000000004</v>
      </c>
      <c r="T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943.07425000000012</v>
      </c>
      <c r="U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963.19425000000001</v>
      </c>
      <c r="V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1062.3542500000001</v>
      </c>
      <c r="W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1061.3642500000001</v>
      </c>
      <c r="X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965.46424999999999</v>
      </c>
      <c r="Y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990.58425000000011</v>
      </c>
    </row>
    <row r="151" spans="1:27" x14ac:dyDescent="0.2">
      <c r="A151" s="78">
        <f t="shared" si="5"/>
        <v>42942</v>
      </c>
      <c r="B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881.88425000000007</v>
      </c>
      <c r="C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862.47424999999998</v>
      </c>
      <c r="D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860.21424999999999</v>
      </c>
      <c r="E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860.53424999999993</v>
      </c>
      <c r="F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877.83425000000011</v>
      </c>
      <c r="G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868.89425000000006</v>
      </c>
      <c r="H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861.74424999999997</v>
      </c>
      <c r="I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1056.23425</v>
      </c>
      <c r="J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892.75425000000018</v>
      </c>
      <c r="K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912.99424999999997</v>
      </c>
      <c r="L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1020.69425</v>
      </c>
      <c r="M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1040.42425</v>
      </c>
      <c r="N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989.79425000000015</v>
      </c>
      <c r="O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1008.3942500000001</v>
      </c>
      <c r="P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1039.66425</v>
      </c>
      <c r="Q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1039.3742500000001</v>
      </c>
      <c r="R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975.00424999999996</v>
      </c>
      <c r="S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918.79425000000015</v>
      </c>
      <c r="T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895.03424999999993</v>
      </c>
      <c r="U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913.29424999999992</v>
      </c>
      <c r="V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1050.73425</v>
      </c>
      <c r="W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1030.66425</v>
      </c>
      <c r="X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905.79424999999992</v>
      </c>
      <c r="Y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935.8442500000001</v>
      </c>
    </row>
    <row r="152" spans="1:27" x14ac:dyDescent="0.2">
      <c r="A152" s="78">
        <f t="shared" si="5"/>
        <v>42943</v>
      </c>
      <c r="B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891.30425000000014</v>
      </c>
      <c r="C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864.98424999999997</v>
      </c>
      <c r="D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861.91425000000004</v>
      </c>
      <c r="E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860.71424999999999</v>
      </c>
      <c r="F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914.53424999999993</v>
      </c>
      <c r="G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895.27424999999994</v>
      </c>
      <c r="H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863.16425000000004</v>
      </c>
      <c r="I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1056.0742499999999</v>
      </c>
      <c r="J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939.98424999999997</v>
      </c>
      <c r="K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1004.3642500000001</v>
      </c>
      <c r="L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1071.3642499999999</v>
      </c>
      <c r="M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1130.0442499999999</v>
      </c>
      <c r="N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1097.46425</v>
      </c>
      <c r="O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1112.22425</v>
      </c>
      <c r="P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1119.90425</v>
      </c>
      <c r="Q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1135.3442499999999</v>
      </c>
      <c r="R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1051.70425</v>
      </c>
      <c r="S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1030.8042500000001</v>
      </c>
      <c r="T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1008.5842500000001</v>
      </c>
      <c r="U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1007.17425</v>
      </c>
      <c r="V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1093.0342499999999</v>
      </c>
      <c r="W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1104.8542499999999</v>
      </c>
      <c r="X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937.11425000000008</v>
      </c>
      <c r="Y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1056.1142500000001</v>
      </c>
    </row>
    <row r="153" spans="1:27" x14ac:dyDescent="0.2">
      <c r="A153" s="78">
        <f t="shared" si="5"/>
        <v>42944</v>
      </c>
      <c r="B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896.80424999999991</v>
      </c>
      <c r="C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866.32425000000012</v>
      </c>
      <c r="D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862.10425000000009</v>
      </c>
      <c r="E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860.87425000000007</v>
      </c>
      <c r="F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913.5642499999999</v>
      </c>
      <c r="G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894.5942500000001</v>
      </c>
      <c r="H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865.24424999999997</v>
      </c>
      <c r="I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1055.5842500000001</v>
      </c>
      <c r="J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939.91425000000004</v>
      </c>
      <c r="K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1007.46425</v>
      </c>
      <c r="L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1076.3142499999999</v>
      </c>
      <c r="M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1140.8142499999999</v>
      </c>
      <c r="N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1109.99425</v>
      </c>
      <c r="O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1143.5642499999999</v>
      </c>
      <c r="P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1172.73425</v>
      </c>
      <c r="Q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1203.93425</v>
      </c>
      <c r="R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1074.67425</v>
      </c>
      <c r="S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1034.41425</v>
      </c>
      <c r="T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945.24424999999997</v>
      </c>
      <c r="U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951.72424999999998</v>
      </c>
      <c r="V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1092.66425</v>
      </c>
      <c r="W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1058.2942500000001</v>
      </c>
      <c r="X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941.88425000000007</v>
      </c>
      <c r="Y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1090.67425</v>
      </c>
    </row>
    <row r="154" spans="1:27" x14ac:dyDescent="0.2">
      <c r="A154" s="78">
        <f t="shared" si="5"/>
        <v>42945</v>
      </c>
      <c r="B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932.83425000000011</v>
      </c>
      <c r="C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881.32425000000012</v>
      </c>
      <c r="D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867.88425000000007</v>
      </c>
      <c r="E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861.86425000000008</v>
      </c>
      <c r="F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868.53425000000016</v>
      </c>
      <c r="G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920.3442500000001</v>
      </c>
      <c r="H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862.10425000000009</v>
      </c>
      <c r="I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902.29425000000015</v>
      </c>
      <c r="J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887.92425000000003</v>
      </c>
      <c r="K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961.05425000000014</v>
      </c>
      <c r="L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1027.94425</v>
      </c>
      <c r="M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1064.17425</v>
      </c>
      <c r="N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1061.1442500000001</v>
      </c>
      <c r="O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1063.41425</v>
      </c>
      <c r="P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1061.3542500000001</v>
      </c>
      <c r="Q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1061.7942499999999</v>
      </c>
      <c r="R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1053.5342500000002</v>
      </c>
      <c r="S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1035.5842500000001</v>
      </c>
      <c r="T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980.27424999999994</v>
      </c>
      <c r="U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983.21424999999999</v>
      </c>
      <c r="V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1123.6442500000001</v>
      </c>
      <c r="W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1089.3442499999999</v>
      </c>
      <c r="X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969.46424999999999</v>
      </c>
      <c r="Y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888.60425000000009</v>
      </c>
    </row>
    <row r="155" spans="1:27" x14ac:dyDescent="0.2">
      <c r="A155" s="78">
        <f t="shared" ref="A155:A156" si="6">A118</f>
        <v>42946</v>
      </c>
      <c r="B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911.91425000000004</v>
      </c>
      <c r="C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871.95425</v>
      </c>
      <c r="D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860.19425000000001</v>
      </c>
      <c r="E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858.14425000000006</v>
      </c>
      <c r="F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849.28424999999993</v>
      </c>
      <c r="G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920.23424999999997</v>
      </c>
      <c r="H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848.86425000000008</v>
      </c>
      <c r="I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855.76424999999995</v>
      </c>
      <c r="J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867.37425000000007</v>
      </c>
      <c r="K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893.36425000000008</v>
      </c>
      <c r="L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945.82425000000012</v>
      </c>
      <c r="M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946.88425000000007</v>
      </c>
      <c r="N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948.15425000000005</v>
      </c>
      <c r="O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948.44425000000001</v>
      </c>
      <c r="P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949.25424999999996</v>
      </c>
      <c r="Q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949.83424999999988</v>
      </c>
      <c r="R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945.49424999999997</v>
      </c>
      <c r="S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914.53424999999993</v>
      </c>
      <c r="T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944.99424999999997</v>
      </c>
      <c r="U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956.56425000000013</v>
      </c>
      <c r="V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1099.20425</v>
      </c>
      <c r="W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1077.42425</v>
      </c>
      <c r="X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974.18425000000002</v>
      </c>
      <c r="Y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870.51424999999995</v>
      </c>
    </row>
    <row r="156" spans="1:27" x14ac:dyDescent="0.2">
      <c r="A156" s="78">
        <f t="shared" si="6"/>
        <v>42947</v>
      </c>
      <c r="B156" s="13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882.92425000000003</v>
      </c>
      <c r="C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861.62425000000007</v>
      </c>
      <c r="D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860.27424999999994</v>
      </c>
      <c r="E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852.14425000000006</v>
      </c>
      <c r="F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932.96424999999999</v>
      </c>
      <c r="G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932.88425000000007</v>
      </c>
      <c r="H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836.16425000000004</v>
      </c>
      <c r="I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1088.70425</v>
      </c>
      <c r="J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940.13425000000007</v>
      </c>
      <c r="K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966.49424999999997</v>
      </c>
      <c r="L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1028.70425</v>
      </c>
      <c r="M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1077.65425</v>
      </c>
      <c r="N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1056.1442500000001</v>
      </c>
      <c r="O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1073.7942499999999</v>
      </c>
      <c r="P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1089.6442500000001</v>
      </c>
      <c r="Q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1100.96425</v>
      </c>
      <c r="R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1016.5142499999999</v>
      </c>
      <c r="S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980.38425000000007</v>
      </c>
      <c r="T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918.03424999999993</v>
      </c>
      <c r="U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926.80424999999991</v>
      </c>
      <c r="V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1032.7942499999999</v>
      </c>
      <c r="W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1004.25425</v>
      </c>
      <c r="X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899.54424999999992</v>
      </c>
      <c r="Y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897.17425000000003</v>
      </c>
    </row>
    <row r="157" spans="1:27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7" s="109" customFormat="1" ht="19.5" customHeight="1" x14ac:dyDescent="0.25">
      <c r="A158" s="108" t="s">
        <v>146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7" ht="15.75" customHeight="1" x14ac:dyDescent="0.25">
      <c r="A159" s="86" t="s">
        <v>149</v>
      </c>
      <c r="B159" s="77"/>
      <c r="C159" s="77"/>
      <c r="D159" s="77"/>
      <c r="AA159" s="79"/>
    </row>
    <row r="160" spans="1:27" ht="12.75" x14ac:dyDescent="0.2">
      <c r="A160" s="175" t="s">
        <v>48</v>
      </c>
      <c r="B160" s="186" t="s">
        <v>121</v>
      </c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8"/>
    </row>
    <row r="161" spans="1:25" ht="12.75" x14ac:dyDescent="0.2">
      <c r="A161" s="176"/>
      <c r="B161" s="189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1"/>
    </row>
    <row r="162" spans="1:25" ht="12.75" x14ac:dyDescent="0.2">
      <c r="A162" s="176"/>
      <c r="B162" s="178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0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5" ht="12.75" x14ac:dyDescent="0.2">
      <c r="A163" s="177"/>
      <c r="B163" s="179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1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5" x14ac:dyDescent="0.2">
      <c r="A164" s="78">
        <f>A126</f>
        <v>42917</v>
      </c>
      <c r="B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1057.48172</v>
      </c>
      <c r="C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1008.77172</v>
      </c>
      <c r="D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1002.13172</v>
      </c>
      <c r="E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998.74171999999999</v>
      </c>
      <c r="F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1065.6217200000001</v>
      </c>
      <c r="G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1065.5017200000002</v>
      </c>
      <c r="H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998.01171999999997</v>
      </c>
      <c r="I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1002.57172</v>
      </c>
      <c r="J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1118.1917199999998</v>
      </c>
      <c r="K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1013.11172</v>
      </c>
      <c r="L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1024.3917200000001</v>
      </c>
      <c r="M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1025.18172</v>
      </c>
      <c r="N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1024.95172</v>
      </c>
      <c r="O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1025.26172</v>
      </c>
      <c r="P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1026.71172</v>
      </c>
      <c r="Q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1027.5717200000001</v>
      </c>
      <c r="R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1026.6617200000001</v>
      </c>
      <c r="S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1024.98172</v>
      </c>
      <c r="T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1029.5617200000002</v>
      </c>
      <c r="U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1029.49172</v>
      </c>
      <c r="V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1078.2817200000002</v>
      </c>
      <c r="W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1129.6917199999998</v>
      </c>
      <c r="X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1023.9217200000001</v>
      </c>
      <c r="Y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1029.3517200000001</v>
      </c>
    </row>
    <row r="165" spans="1:25" x14ac:dyDescent="0.2">
      <c r="A165" s="78">
        <f>A164+1</f>
        <v>42918</v>
      </c>
      <c r="B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1050.77172</v>
      </c>
      <c r="C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1014.1817199999999</v>
      </c>
      <c r="D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1000.43172</v>
      </c>
      <c r="E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1053.45172</v>
      </c>
      <c r="F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1105.8417199999999</v>
      </c>
      <c r="G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1065.6617200000001</v>
      </c>
      <c r="H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1028.3717200000001</v>
      </c>
      <c r="I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1000.4017200000001</v>
      </c>
      <c r="J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1225.5217199999997</v>
      </c>
      <c r="K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1143.0017199999998</v>
      </c>
      <c r="L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1071.5617200000002</v>
      </c>
      <c r="M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1049.9017200000001</v>
      </c>
      <c r="N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1049.8917200000001</v>
      </c>
      <c r="O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1028.96172</v>
      </c>
      <c r="P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1028.99172</v>
      </c>
      <c r="Q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1049.8217200000001</v>
      </c>
      <c r="R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1049.3817200000001</v>
      </c>
      <c r="S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1071.70172</v>
      </c>
      <c r="T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1029.0917200000001</v>
      </c>
      <c r="U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1017.47172</v>
      </c>
      <c r="V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1179.3417199999999</v>
      </c>
      <c r="W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1187.9617199999998</v>
      </c>
      <c r="X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1030.1017200000001</v>
      </c>
      <c r="Y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1050.3417200000001</v>
      </c>
    </row>
    <row r="166" spans="1:25" x14ac:dyDescent="0.2">
      <c r="A166" s="78">
        <f t="shared" ref="A166:A194" si="7">A165+1</f>
        <v>42919</v>
      </c>
      <c r="B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1017.34172</v>
      </c>
      <c r="C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1000.2817200000001</v>
      </c>
      <c r="D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1006.98172</v>
      </c>
      <c r="E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1080.8817200000001</v>
      </c>
      <c r="F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1153.45172</v>
      </c>
      <c r="G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1127.5917199999999</v>
      </c>
      <c r="H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1036.1317200000001</v>
      </c>
      <c r="I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1220.2917199999999</v>
      </c>
      <c r="J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1065.8017200000002</v>
      </c>
      <c r="K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1035.7317200000002</v>
      </c>
      <c r="L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1122.4517199999998</v>
      </c>
      <c r="M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1124.1217199999999</v>
      </c>
      <c r="N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1124.25172</v>
      </c>
      <c r="O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1126.8117199999999</v>
      </c>
      <c r="P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1062.3817200000001</v>
      </c>
      <c r="Q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1027.95172</v>
      </c>
      <c r="R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1029.8417200000001</v>
      </c>
      <c r="S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1022.34172</v>
      </c>
      <c r="T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1047.97172</v>
      </c>
      <c r="U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1016.36172</v>
      </c>
      <c r="V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1122.0517199999999</v>
      </c>
      <c r="W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1130.25172</v>
      </c>
      <c r="X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1024.50172</v>
      </c>
      <c r="Y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1089.6017199999999</v>
      </c>
    </row>
    <row r="167" spans="1:25" x14ac:dyDescent="0.2">
      <c r="A167" s="78">
        <f t="shared" si="7"/>
        <v>42920</v>
      </c>
      <c r="B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1008.62172</v>
      </c>
      <c r="C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988.13171999999997</v>
      </c>
      <c r="D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987.88171999999997</v>
      </c>
      <c r="E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1058.3417200000001</v>
      </c>
      <c r="F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1057.94172</v>
      </c>
      <c r="G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1057.70172</v>
      </c>
      <c r="H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999.60172</v>
      </c>
      <c r="I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1244.8817199999999</v>
      </c>
      <c r="J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1087.02172</v>
      </c>
      <c r="K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1025.3617200000001</v>
      </c>
      <c r="L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1025.44172</v>
      </c>
      <c r="M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1025.1417200000001</v>
      </c>
      <c r="N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1025.21172</v>
      </c>
      <c r="O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1027.8417200000001</v>
      </c>
      <c r="P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1062.0617200000002</v>
      </c>
      <c r="Q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1027.0617200000002</v>
      </c>
      <c r="R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1027.46172</v>
      </c>
      <c r="S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1018.56172</v>
      </c>
      <c r="T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1000.49172</v>
      </c>
      <c r="U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1016.1217200000001</v>
      </c>
      <c r="V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1130.6317199999999</v>
      </c>
      <c r="W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1136.20172</v>
      </c>
      <c r="X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1031.2817200000002</v>
      </c>
      <c r="Y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1118.2917199999999</v>
      </c>
    </row>
    <row r="168" spans="1:25" x14ac:dyDescent="0.2">
      <c r="A168" s="78">
        <f t="shared" si="7"/>
        <v>42921</v>
      </c>
      <c r="B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1015.14172</v>
      </c>
      <c r="C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999.85172</v>
      </c>
      <c r="D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998.76171999999997</v>
      </c>
      <c r="E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997.97172</v>
      </c>
      <c r="F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1058.26172</v>
      </c>
      <c r="G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1079.70172</v>
      </c>
      <c r="H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999.72172</v>
      </c>
      <c r="I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1220.43172</v>
      </c>
      <c r="J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1022.4217199999999</v>
      </c>
      <c r="K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1065.3917200000001</v>
      </c>
      <c r="L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1164.01172</v>
      </c>
      <c r="M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1207.5717199999999</v>
      </c>
      <c r="N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1207.6717199999998</v>
      </c>
      <c r="O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1216.1217199999999</v>
      </c>
      <c r="P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1217.24172</v>
      </c>
      <c r="Q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1218.3517199999999</v>
      </c>
      <c r="R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1150.0917199999999</v>
      </c>
      <c r="S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1102.68172</v>
      </c>
      <c r="T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1099.1517199999998</v>
      </c>
      <c r="U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1040.3517200000001</v>
      </c>
      <c r="V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1167.52172</v>
      </c>
      <c r="W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1236.0517199999999</v>
      </c>
      <c r="X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1126.9217199999998</v>
      </c>
      <c r="Y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1163.3417199999999</v>
      </c>
    </row>
    <row r="169" spans="1:25" x14ac:dyDescent="0.2">
      <c r="A169" s="78">
        <f t="shared" si="7"/>
        <v>42922</v>
      </c>
      <c r="B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1004.39172</v>
      </c>
      <c r="C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998.28172000000006</v>
      </c>
      <c r="D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991.61171999999999</v>
      </c>
      <c r="E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987.80172000000005</v>
      </c>
      <c r="F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1058.3517200000001</v>
      </c>
      <c r="G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1037.0117200000002</v>
      </c>
      <c r="H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998.63171999999997</v>
      </c>
      <c r="I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1163.43172</v>
      </c>
      <c r="J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1022.75172</v>
      </c>
      <c r="K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1066.98172</v>
      </c>
      <c r="L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1069.3117200000002</v>
      </c>
      <c r="M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1069.1717200000001</v>
      </c>
      <c r="N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1067.6717200000001</v>
      </c>
      <c r="O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1073.0517200000002</v>
      </c>
      <c r="P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1075.4117200000001</v>
      </c>
      <c r="Q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1076.51172</v>
      </c>
      <c r="R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1067.69172</v>
      </c>
      <c r="S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1036.00172</v>
      </c>
      <c r="T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1033.7617200000002</v>
      </c>
      <c r="U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1040.5917200000001</v>
      </c>
      <c r="V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1172.6017199999999</v>
      </c>
      <c r="W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1195.6317199999999</v>
      </c>
      <c r="X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1088.1117199999999</v>
      </c>
      <c r="Y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1163.1817199999998</v>
      </c>
    </row>
    <row r="170" spans="1:25" x14ac:dyDescent="0.2">
      <c r="A170" s="78">
        <f t="shared" si="7"/>
        <v>42923</v>
      </c>
      <c r="B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1008.9317199999999</v>
      </c>
      <c r="C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997.09172000000001</v>
      </c>
      <c r="D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991.12171999999998</v>
      </c>
      <c r="E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987.86171999999999</v>
      </c>
      <c r="F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987.97172</v>
      </c>
      <c r="G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997.62171999999998</v>
      </c>
      <c r="H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999.24171999999999</v>
      </c>
      <c r="I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1186.0617199999999</v>
      </c>
      <c r="J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1034.5217200000002</v>
      </c>
      <c r="K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1033.1717200000001</v>
      </c>
      <c r="L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1091.1117199999999</v>
      </c>
      <c r="M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1092.25172</v>
      </c>
      <c r="N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1071.5517200000002</v>
      </c>
      <c r="O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1073.3517200000001</v>
      </c>
      <c r="P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1074.18172</v>
      </c>
      <c r="Q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1064.1517200000001</v>
      </c>
      <c r="R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1056.3217200000001</v>
      </c>
      <c r="S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1029.8917200000001</v>
      </c>
      <c r="T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1025.8417200000001</v>
      </c>
      <c r="U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1047.24172</v>
      </c>
      <c r="V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1138.4717199999998</v>
      </c>
      <c r="W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1166.8717199999999</v>
      </c>
      <c r="X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1040.6517200000001</v>
      </c>
      <c r="Y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1083.71172</v>
      </c>
    </row>
    <row r="171" spans="1:25" x14ac:dyDescent="0.2">
      <c r="A171" s="78">
        <f t="shared" si="7"/>
        <v>42924</v>
      </c>
      <c r="B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1032.19172</v>
      </c>
      <c r="C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1016.08172</v>
      </c>
      <c r="D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999.59172000000001</v>
      </c>
      <c r="E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996.40171999999995</v>
      </c>
      <c r="F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995.48172</v>
      </c>
      <c r="G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998.12171999999998</v>
      </c>
      <c r="H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1001.0217200000001</v>
      </c>
      <c r="I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1006.5217200000001</v>
      </c>
      <c r="J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1049.98172</v>
      </c>
      <c r="K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1024.02172</v>
      </c>
      <c r="L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1042.48172</v>
      </c>
      <c r="M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1044.95172</v>
      </c>
      <c r="N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1043.2317200000002</v>
      </c>
      <c r="O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1041.3017200000002</v>
      </c>
      <c r="P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1041.25172</v>
      </c>
      <c r="Q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1024.94172</v>
      </c>
      <c r="R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1024.8917200000001</v>
      </c>
      <c r="S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1024.18172</v>
      </c>
      <c r="T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1023.71172</v>
      </c>
      <c r="U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1023.81172</v>
      </c>
      <c r="V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1167.6417199999999</v>
      </c>
      <c r="W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1181.8817199999999</v>
      </c>
      <c r="X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1053.0817200000001</v>
      </c>
      <c r="Y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1018.75172</v>
      </c>
    </row>
    <row r="172" spans="1:25" x14ac:dyDescent="0.2">
      <c r="A172" s="78">
        <f t="shared" si="7"/>
        <v>42925</v>
      </c>
      <c r="B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1074.9617200000002</v>
      </c>
      <c r="C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1016.61172</v>
      </c>
      <c r="D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999.69172000000003</v>
      </c>
      <c r="E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997.97172</v>
      </c>
      <c r="F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997.16172000000006</v>
      </c>
      <c r="G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997.20172000000002</v>
      </c>
      <c r="H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993.91171999999995</v>
      </c>
      <c r="I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991.45172000000002</v>
      </c>
      <c r="J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1049.8917200000001</v>
      </c>
      <c r="K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1013.0317200000001</v>
      </c>
      <c r="L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1020.4917200000001</v>
      </c>
      <c r="M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1021.65172</v>
      </c>
      <c r="N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1021.59172</v>
      </c>
      <c r="O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1021.5517199999999</v>
      </c>
      <c r="P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1021.53172</v>
      </c>
      <c r="Q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1021.35172</v>
      </c>
      <c r="R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1021.07172</v>
      </c>
      <c r="S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1020.83172</v>
      </c>
      <c r="T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1013.28172</v>
      </c>
      <c r="U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1016.6917199999999</v>
      </c>
      <c r="V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1121.1517199999998</v>
      </c>
      <c r="W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1137.1017199999999</v>
      </c>
      <c r="X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1034.1717200000001</v>
      </c>
      <c r="Y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1008.90172</v>
      </c>
    </row>
    <row r="173" spans="1:25" x14ac:dyDescent="0.2">
      <c r="A173" s="78">
        <f t="shared" si="7"/>
        <v>42926</v>
      </c>
      <c r="B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1021.43172</v>
      </c>
      <c r="C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1002.87172</v>
      </c>
      <c r="D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998.60172</v>
      </c>
      <c r="E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995.41172000000006</v>
      </c>
      <c r="F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996.68172000000004</v>
      </c>
      <c r="G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999.28171999999995</v>
      </c>
      <c r="H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1000.10172</v>
      </c>
      <c r="I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1285.28172</v>
      </c>
      <c r="J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1034.9817200000002</v>
      </c>
      <c r="K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1032.26172</v>
      </c>
      <c r="L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1042.45172</v>
      </c>
      <c r="M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1042.7717200000002</v>
      </c>
      <c r="N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1042.19172</v>
      </c>
      <c r="O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1042.95172</v>
      </c>
      <c r="P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1042.93172</v>
      </c>
      <c r="Q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1043.0617200000002</v>
      </c>
      <c r="R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1040.4017200000001</v>
      </c>
      <c r="S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1029.69172</v>
      </c>
      <c r="T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1025.2917199999999</v>
      </c>
      <c r="U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1021.98172</v>
      </c>
      <c r="V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1104.3517199999999</v>
      </c>
      <c r="W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1129.6717199999998</v>
      </c>
      <c r="X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1036.1117200000001</v>
      </c>
      <c r="Y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1092.4017199999998</v>
      </c>
    </row>
    <row r="174" spans="1:25" x14ac:dyDescent="0.2">
      <c r="A174" s="78">
        <f t="shared" si="7"/>
        <v>42927</v>
      </c>
      <c r="B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1011.55172</v>
      </c>
      <c r="C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960.87171999999998</v>
      </c>
      <c r="D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988.06172000000004</v>
      </c>
      <c r="E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988.11171999999999</v>
      </c>
      <c r="F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1037.26172</v>
      </c>
      <c r="G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1058.6217200000001</v>
      </c>
      <c r="H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1000.30172</v>
      </c>
      <c r="I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1284.53172</v>
      </c>
      <c r="J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1088.5717199999999</v>
      </c>
      <c r="K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1044.5217200000002</v>
      </c>
      <c r="L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1056.1217200000001</v>
      </c>
      <c r="M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1064.43172</v>
      </c>
      <c r="N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1054.1317200000001</v>
      </c>
      <c r="O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1045.73172</v>
      </c>
      <c r="P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1045.4117200000001</v>
      </c>
      <c r="Q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1045.7917200000002</v>
      </c>
      <c r="R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1043.72172</v>
      </c>
      <c r="S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1026.1417200000001</v>
      </c>
      <c r="T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1023.72172</v>
      </c>
      <c r="U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1028.49172</v>
      </c>
      <c r="V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1129.8717199999999</v>
      </c>
      <c r="W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1140.1617199999998</v>
      </c>
      <c r="X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1038.43172</v>
      </c>
      <c r="Y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1101.3517199999999</v>
      </c>
    </row>
    <row r="175" spans="1:25" x14ac:dyDescent="0.2">
      <c r="A175" s="78">
        <f t="shared" si="7"/>
        <v>42928</v>
      </c>
      <c r="B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1003.43172</v>
      </c>
      <c r="C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970.27171999999996</v>
      </c>
      <c r="D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988.49171999999999</v>
      </c>
      <c r="E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1007.63172</v>
      </c>
      <c r="F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1037.8117200000002</v>
      </c>
      <c r="G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1104.1417199999999</v>
      </c>
      <c r="H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1058.0417200000002</v>
      </c>
      <c r="I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1311.8317199999999</v>
      </c>
      <c r="J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1148.1317199999999</v>
      </c>
      <c r="K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1043.00172</v>
      </c>
      <c r="L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1043.6717200000001</v>
      </c>
      <c r="M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1042.8817200000001</v>
      </c>
      <c r="N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1042.6217200000001</v>
      </c>
      <c r="O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1043.01172</v>
      </c>
      <c r="P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1043.5817200000001</v>
      </c>
      <c r="Q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1044.45172</v>
      </c>
      <c r="R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1042.0917200000001</v>
      </c>
      <c r="S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1025.45172</v>
      </c>
      <c r="T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1023.33172</v>
      </c>
      <c r="U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1028.69172</v>
      </c>
      <c r="V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1102.99172</v>
      </c>
      <c r="W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1098.52172</v>
      </c>
      <c r="X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1035.25172</v>
      </c>
      <c r="Y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1070.8017200000002</v>
      </c>
    </row>
    <row r="176" spans="1:25" x14ac:dyDescent="0.2">
      <c r="A176" s="78">
        <f t="shared" si="7"/>
        <v>42929</v>
      </c>
      <c r="B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1004.19172</v>
      </c>
      <c r="C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978.32172000000003</v>
      </c>
      <c r="D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988.28172000000006</v>
      </c>
      <c r="E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1007.22172</v>
      </c>
      <c r="F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1037.45172</v>
      </c>
      <c r="G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1104.1517199999998</v>
      </c>
      <c r="H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1016.40172</v>
      </c>
      <c r="I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1311.3117199999999</v>
      </c>
      <c r="J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1111.1417199999999</v>
      </c>
      <c r="K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1043.76172</v>
      </c>
      <c r="L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1064.43172</v>
      </c>
      <c r="M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1072.6617200000001</v>
      </c>
      <c r="N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1044.5617200000002</v>
      </c>
      <c r="O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1048.0617200000002</v>
      </c>
      <c r="P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1048.27172</v>
      </c>
      <c r="Q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1048.5617200000002</v>
      </c>
      <c r="R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1045.7717200000002</v>
      </c>
      <c r="S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1025.6517200000001</v>
      </c>
      <c r="T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1031.3317200000001</v>
      </c>
      <c r="U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1028.22172</v>
      </c>
      <c r="V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1120.46172</v>
      </c>
      <c r="W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1116.8617199999999</v>
      </c>
      <c r="X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1036.5717200000001</v>
      </c>
      <c r="Y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1113.50172</v>
      </c>
    </row>
    <row r="177" spans="1:25" x14ac:dyDescent="0.2">
      <c r="A177" s="78">
        <f t="shared" si="7"/>
        <v>42930</v>
      </c>
      <c r="B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1003.40172</v>
      </c>
      <c r="C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995.93172000000004</v>
      </c>
      <c r="D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995.46172000000001</v>
      </c>
      <c r="E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1007.36172</v>
      </c>
      <c r="F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1059.02172</v>
      </c>
      <c r="G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1080.6717200000001</v>
      </c>
      <c r="H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1000.2417200000001</v>
      </c>
      <c r="I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1311.3617199999999</v>
      </c>
      <c r="J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1111.1417199999999</v>
      </c>
      <c r="K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1047.22172</v>
      </c>
      <c r="L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1047.6017200000001</v>
      </c>
      <c r="M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1065.5717200000001</v>
      </c>
      <c r="N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1044.96172</v>
      </c>
      <c r="O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1047.20172</v>
      </c>
      <c r="P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1048.22172</v>
      </c>
      <c r="Q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1048.9717200000002</v>
      </c>
      <c r="R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1044.70172</v>
      </c>
      <c r="S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1026.3417200000001</v>
      </c>
      <c r="T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1017.0417200000001</v>
      </c>
      <c r="U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1030.0717200000001</v>
      </c>
      <c r="V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1118.8417199999999</v>
      </c>
      <c r="W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1120.75172</v>
      </c>
      <c r="X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1038.6717200000001</v>
      </c>
      <c r="Y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1112.0617199999999</v>
      </c>
    </row>
    <row r="178" spans="1:25" x14ac:dyDescent="0.2">
      <c r="A178" s="78">
        <f t="shared" si="7"/>
        <v>42931</v>
      </c>
      <c r="B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1035.6017200000001</v>
      </c>
      <c r="C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1003.88172</v>
      </c>
      <c r="D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999.60172</v>
      </c>
      <c r="E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996.81172000000004</v>
      </c>
      <c r="F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1053.68172</v>
      </c>
      <c r="G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1078.6417200000001</v>
      </c>
      <c r="H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997.39171999999996</v>
      </c>
      <c r="I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1009.43172</v>
      </c>
      <c r="J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1142.8417199999999</v>
      </c>
      <c r="K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1030.48172</v>
      </c>
      <c r="L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1021.33172</v>
      </c>
      <c r="M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1033.7217200000002</v>
      </c>
      <c r="N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1034.01172</v>
      </c>
      <c r="O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1034.78172</v>
      </c>
      <c r="P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1035.20172</v>
      </c>
      <c r="Q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1034.21172</v>
      </c>
      <c r="R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1034.0217200000002</v>
      </c>
      <c r="S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1033.4217200000001</v>
      </c>
      <c r="T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1028.95172</v>
      </c>
      <c r="U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1009.7217199999999</v>
      </c>
      <c r="V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1160.99172</v>
      </c>
      <c r="W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1162.1217199999999</v>
      </c>
      <c r="X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1028.7617200000002</v>
      </c>
      <c r="Y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1144.6217199999999</v>
      </c>
    </row>
    <row r="179" spans="1:25" x14ac:dyDescent="0.2">
      <c r="A179" s="78">
        <f t="shared" si="7"/>
        <v>42932</v>
      </c>
      <c r="B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1050.9117200000001</v>
      </c>
      <c r="C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1006.6417200000001</v>
      </c>
      <c r="D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1000.00172</v>
      </c>
      <c r="E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998.48172</v>
      </c>
      <c r="F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1077.5917200000001</v>
      </c>
      <c r="G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1104.3717199999999</v>
      </c>
      <c r="H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996.32172000000003</v>
      </c>
      <c r="I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999.88171999999997</v>
      </c>
      <c r="J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1320.9517199999998</v>
      </c>
      <c r="K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1116.6317199999999</v>
      </c>
      <c r="L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1027.9117200000001</v>
      </c>
      <c r="M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1028.2717200000002</v>
      </c>
      <c r="N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1028.3517200000001</v>
      </c>
      <c r="O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1028.47172</v>
      </c>
      <c r="P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1093.8117199999999</v>
      </c>
      <c r="Q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1117.48172</v>
      </c>
      <c r="R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1082.3617200000001</v>
      </c>
      <c r="S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1117.1017199999999</v>
      </c>
      <c r="T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1081.69172</v>
      </c>
      <c r="U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1008.35172</v>
      </c>
      <c r="V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1115.3517199999999</v>
      </c>
      <c r="W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1135.3217199999999</v>
      </c>
      <c r="X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1030.3117200000002</v>
      </c>
      <c r="Y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1082.1617200000001</v>
      </c>
    </row>
    <row r="180" spans="1:25" x14ac:dyDescent="0.2">
      <c r="A180" s="78">
        <f t="shared" si="7"/>
        <v>42933</v>
      </c>
      <c r="B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1022.77172</v>
      </c>
      <c r="C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1001.5417200000001</v>
      </c>
      <c r="D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1006.87172</v>
      </c>
      <c r="E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1006.94172</v>
      </c>
      <c r="F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1080.8117200000002</v>
      </c>
      <c r="G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1127.6717199999998</v>
      </c>
      <c r="H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1036.5617200000002</v>
      </c>
      <c r="I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1311.8117199999999</v>
      </c>
      <c r="J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1148.2517199999998</v>
      </c>
      <c r="K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1049.1217200000001</v>
      </c>
      <c r="L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1050.3517200000001</v>
      </c>
      <c r="M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1072.93172</v>
      </c>
      <c r="N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1051.0117200000002</v>
      </c>
      <c r="O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1052.4217200000001</v>
      </c>
      <c r="P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1053.0517200000002</v>
      </c>
      <c r="Q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1051.0617200000002</v>
      </c>
      <c r="R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1021.0217200000001</v>
      </c>
      <c r="S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1047.7717200000002</v>
      </c>
      <c r="T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1065.3017199999999</v>
      </c>
      <c r="U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1034.1317200000001</v>
      </c>
      <c r="V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1093.7517199999998</v>
      </c>
      <c r="W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1091.51172</v>
      </c>
      <c r="X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1018.31172</v>
      </c>
      <c r="Y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1122.1017199999999</v>
      </c>
    </row>
    <row r="181" spans="1:25" x14ac:dyDescent="0.2">
      <c r="A181" s="78">
        <f t="shared" si="7"/>
        <v>42934</v>
      </c>
      <c r="B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1018.5117200000001</v>
      </c>
      <c r="C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1001.4117199999999</v>
      </c>
      <c r="D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995.84172000000001</v>
      </c>
      <c r="E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996.09172000000001</v>
      </c>
      <c r="F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996.07172000000003</v>
      </c>
      <c r="G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1036.5917200000001</v>
      </c>
      <c r="H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1000.38172</v>
      </c>
      <c r="I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1283.5717199999999</v>
      </c>
      <c r="J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1148.00172</v>
      </c>
      <c r="K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1047.8417200000001</v>
      </c>
      <c r="L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1105.5517199999999</v>
      </c>
      <c r="M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1126.97172</v>
      </c>
      <c r="N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1126.8617199999999</v>
      </c>
      <c r="O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1127.1717199999998</v>
      </c>
      <c r="P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1139.5617199999999</v>
      </c>
      <c r="Q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1136.5917199999999</v>
      </c>
      <c r="R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1095.6417199999999</v>
      </c>
      <c r="S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1066.96172</v>
      </c>
      <c r="T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1065.9017200000001</v>
      </c>
      <c r="U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1059.7817200000002</v>
      </c>
      <c r="V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1202.5717199999999</v>
      </c>
      <c r="W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1187.1517199999998</v>
      </c>
      <c r="X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1061.2817200000002</v>
      </c>
      <c r="Y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1191.0717199999999</v>
      </c>
    </row>
    <row r="182" spans="1:25" x14ac:dyDescent="0.2">
      <c r="A182" s="78">
        <f t="shared" si="7"/>
        <v>42935</v>
      </c>
      <c r="B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1020.1617200000001</v>
      </c>
      <c r="C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1000.2017199999999</v>
      </c>
      <c r="D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994.65172000000007</v>
      </c>
      <c r="E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995.72172000000012</v>
      </c>
      <c r="F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1058.0917200000001</v>
      </c>
      <c r="G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1080.22172</v>
      </c>
      <c r="H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998.17171999999994</v>
      </c>
      <c r="I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1220.1717199999998</v>
      </c>
      <c r="J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1033.93172</v>
      </c>
      <c r="K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1112.8617199999999</v>
      </c>
      <c r="L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1239.4017199999998</v>
      </c>
      <c r="M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1264.1517199999998</v>
      </c>
      <c r="N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1264.5717199999999</v>
      </c>
      <c r="O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1266.8317199999999</v>
      </c>
      <c r="P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1270.8317199999999</v>
      </c>
      <c r="Q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1270.6717199999998</v>
      </c>
      <c r="R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1207.51172</v>
      </c>
      <c r="S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1153.9417199999998</v>
      </c>
      <c r="T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1112.0717199999999</v>
      </c>
      <c r="U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1096.9117199999998</v>
      </c>
      <c r="V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1207.7717199999997</v>
      </c>
      <c r="W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1219.2517199999998</v>
      </c>
      <c r="X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1100.9017199999998</v>
      </c>
      <c r="Y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1124.7717199999997</v>
      </c>
    </row>
    <row r="183" spans="1:25" x14ac:dyDescent="0.2">
      <c r="A183" s="78">
        <f t="shared" si="7"/>
        <v>42936</v>
      </c>
      <c r="B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1021.63172</v>
      </c>
      <c r="C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1002.97172</v>
      </c>
      <c r="D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996.75171999999998</v>
      </c>
      <c r="E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997.09172000000001</v>
      </c>
      <c r="F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1007.23172</v>
      </c>
      <c r="G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1037.1717200000001</v>
      </c>
      <c r="H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1000.64172</v>
      </c>
      <c r="I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1185.3917199999999</v>
      </c>
      <c r="J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1022.7917199999999</v>
      </c>
      <c r="K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1160.9117200000001</v>
      </c>
      <c r="L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1258.6117199999999</v>
      </c>
      <c r="M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1284.9817199999998</v>
      </c>
      <c r="N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1264.3917199999999</v>
      </c>
      <c r="O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1286.5817199999999</v>
      </c>
      <c r="P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1295.9617199999998</v>
      </c>
      <c r="Q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1280.7317199999998</v>
      </c>
      <c r="R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1231.95172</v>
      </c>
      <c r="S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1190.8317199999999</v>
      </c>
      <c r="T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1161.5417199999999</v>
      </c>
      <c r="U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1150.9017199999998</v>
      </c>
      <c r="V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1280.21172</v>
      </c>
      <c r="W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1270.6517199999998</v>
      </c>
      <c r="X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1158.3317199999999</v>
      </c>
      <c r="Y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1203.3917199999999</v>
      </c>
    </row>
    <row r="184" spans="1:25" x14ac:dyDescent="0.2">
      <c r="A184" s="78">
        <f t="shared" si="7"/>
        <v>42937</v>
      </c>
      <c r="B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1029.3517200000001</v>
      </c>
      <c r="C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1001.36172</v>
      </c>
      <c r="D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996.76171999999997</v>
      </c>
      <c r="E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997.29172000000005</v>
      </c>
      <c r="F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1007.1817199999999</v>
      </c>
      <c r="G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1037.3017200000002</v>
      </c>
      <c r="H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999.63172000000009</v>
      </c>
      <c r="I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1185.68172</v>
      </c>
      <c r="J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1020.9217199999999</v>
      </c>
      <c r="K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1150.6117199999999</v>
      </c>
      <c r="L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1251.02172</v>
      </c>
      <c r="M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1280.8517199999999</v>
      </c>
      <c r="N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1257.2117199999998</v>
      </c>
      <c r="O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1275.8717199999999</v>
      </c>
      <c r="P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1283.6417199999999</v>
      </c>
      <c r="Q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1280.0617199999999</v>
      </c>
      <c r="R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1231.4217199999998</v>
      </c>
      <c r="S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1192.4617199999998</v>
      </c>
      <c r="T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1153.3117199999999</v>
      </c>
      <c r="U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1151.46172</v>
      </c>
      <c r="V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1273.3117199999999</v>
      </c>
      <c r="W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1283.46172</v>
      </c>
      <c r="X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1166.0917199999999</v>
      </c>
      <c r="Y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1288.6117199999999</v>
      </c>
    </row>
    <row r="185" spans="1:25" x14ac:dyDescent="0.2">
      <c r="A185" s="78">
        <f t="shared" si="7"/>
        <v>42938</v>
      </c>
      <c r="B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1076.1417200000001</v>
      </c>
      <c r="C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1026.1117200000001</v>
      </c>
      <c r="D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1005.2017199999999</v>
      </c>
      <c r="E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996.73172</v>
      </c>
      <c r="F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994.81172000000004</v>
      </c>
      <c r="G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964.63171999999997</v>
      </c>
      <c r="H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995.37171999999998</v>
      </c>
      <c r="I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1048.77172</v>
      </c>
      <c r="J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1023.2717200000001</v>
      </c>
      <c r="K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1133.8217199999999</v>
      </c>
      <c r="L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1174.0417199999999</v>
      </c>
      <c r="M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1212.2117199999998</v>
      </c>
      <c r="N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1174.8317199999999</v>
      </c>
      <c r="O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1202.8017199999999</v>
      </c>
      <c r="P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1203.5517199999999</v>
      </c>
      <c r="Q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1195.1917199999998</v>
      </c>
      <c r="R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1197.4317199999998</v>
      </c>
      <c r="S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1204.6217199999999</v>
      </c>
      <c r="T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1069.6117200000001</v>
      </c>
      <c r="U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1156.6717199999998</v>
      </c>
      <c r="V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1263.74172</v>
      </c>
      <c r="W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1251.6317199999999</v>
      </c>
      <c r="X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1124.4017199999998</v>
      </c>
      <c r="Y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1015.70172</v>
      </c>
    </row>
    <row r="186" spans="1:25" x14ac:dyDescent="0.2">
      <c r="A186" s="78">
        <f t="shared" si="7"/>
        <v>42939</v>
      </c>
      <c r="B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1072.21172</v>
      </c>
      <c r="C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1029.6417200000001</v>
      </c>
      <c r="D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1002.7317200000001</v>
      </c>
      <c r="E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992.43171999999993</v>
      </c>
      <c r="F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992.72172</v>
      </c>
      <c r="G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995.07172000000003</v>
      </c>
      <c r="H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991.48172</v>
      </c>
      <c r="I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1003.44172</v>
      </c>
      <c r="J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1007.30172</v>
      </c>
      <c r="K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1040.0717200000001</v>
      </c>
      <c r="L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1123.73172</v>
      </c>
      <c r="M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1156.0717199999999</v>
      </c>
      <c r="N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1120.1417199999999</v>
      </c>
      <c r="O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1147.8117199999999</v>
      </c>
      <c r="P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1123.74172</v>
      </c>
      <c r="Q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1123.1317199999999</v>
      </c>
      <c r="R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1123.8417199999999</v>
      </c>
      <c r="S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1134.2317199999998</v>
      </c>
      <c r="T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1082.3117200000002</v>
      </c>
      <c r="U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1158.93172</v>
      </c>
      <c r="V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1284.4817199999998</v>
      </c>
      <c r="W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1263.75172</v>
      </c>
      <c r="X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1156.6217199999999</v>
      </c>
      <c r="Y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1022.1817199999999</v>
      </c>
    </row>
    <row r="187" spans="1:25" x14ac:dyDescent="0.2">
      <c r="A187" s="78">
        <f t="shared" si="7"/>
        <v>42940</v>
      </c>
      <c r="B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1034.8417200000001</v>
      </c>
      <c r="C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1004.9217200000001</v>
      </c>
      <c r="D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996.37171999999998</v>
      </c>
      <c r="E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993.40172000000007</v>
      </c>
      <c r="F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987.90171999999995</v>
      </c>
      <c r="G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987.90171999999995</v>
      </c>
      <c r="H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998.11171999999999</v>
      </c>
      <c r="I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1162.94172</v>
      </c>
      <c r="J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1021.0217200000001</v>
      </c>
      <c r="K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1177.6017199999999</v>
      </c>
      <c r="L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1260.6517199999998</v>
      </c>
      <c r="M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1314.8917199999999</v>
      </c>
      <c r="N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1282.75172</v>
      </c>
      <c r="O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1310.8217199999999</v>
      </c>
      <c r="P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1276.01172</v>
      </c>
      <c r="Q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1305.8917199999999</v>
      </c>
      <c r="R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1232.3617199999999</v>
      </c>
      <c r="S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1194.74172</v>
      </c>
      <c r="T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1147.8017199999999</v>
      </c>
      <c r="U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1112.1217199999999</v>
      </c>
      <c r="V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1230.1217199999999</v>
      </c>
      <c r="W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1203.76172</v>
      </c>
      <c r="X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1095.1317199999999</v>
      </c>
      <c r="Y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1112.9117199999998</v>
      </c>
    </row>
    <row r="188" spans="1:25" x14ac:dyDescent="0.2">
      <c r="A188" s="78">
        <f t="shared" si="7"/>
        <v>42941</v>
      </c>
      <c r="B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1035.9017200000001</v>
      </c>
      <c r="C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1004.0117200000001</v>
      </c>
      <c r="D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995.8717200000001</v>
      </c>
      <c r="E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993.66171999999995</v>
      </c>
      <c r="F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997.34172000000001</v>
      </c>
      <c r="G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997.94172000000003</v>
      </c>
      <c r="H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1000.03172</v>
      </c>
      <c r="I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1163.1717199999998</v>
      </c>
      <c r="J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1013.84172</v>
      </c>
      <c r="K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1104.0617199999999</v>
      </c>
      <c r="L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1187.3517199999999</v>
      </c>
      <c r="M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1207.9217199999998</v>
      </c>
      <c r="N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1204.21172</v>
      </c>
      <c r="O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1205.8917199999999</v>
      </c>
      <c r="P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1205.3717199999999</v>
      </c>
      <c r="Q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1208.1017199999999</v>
      </c>
      <c r="R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1179.1217199999999</v>
      </c>
      <c r="S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1128.0917199999999</v>
      </c>
      <c r="T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1091.99172</v>
      </c>
      <c r="U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1114.99172</v>
      </c>
      <c r="V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1228.3017199999999</v>
      </c>
      <c r="W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1227.1817199999998</v>
      </c>
      <c r="X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1117.5817199999999</v>
      </c>
      <c r="Y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1146.2917199999999</v>
      </c>
    </row>
    <row r="189" spans="1:25" x14ac:dyDescent="0.2">
      <c r="A189" s="78">
        <f t="shared" si="7"/>
        <v>42942</v>
      </c>
      <c r="B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1022.05172</v>
      </c>
      <c r="C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999.88171999999997</v>
      </c>
      <c r="D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997.29172000000005</v>
      </c>
      <c r="E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997.66171999999995</v>
      </c>
      <c r="F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1017.43172</v>
      </c>
      <c r="G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1007.22172</v>
      </c>
      <c r="H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999.04172000000005</v>
      </c>
      <c r="I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1221.3117199999999</v>
      </c>
      <c r="J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1034.4817200000002</v>
      </c>
      <c r="K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1057.6117200000001</v>
      </c>
      <c r="L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1180.69172</v>
      </c>
      <c r="M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1203.2417199999998</v>
      </c>
      <c r="N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1145.3817199999999</v>
      </c>
      <c r="O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1166.6417199999999</v>
      </c>
      <c r="P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1202.3817199999999</v>
      </c>
      <c r="Q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1202.0417199999999</v>
      </c>
      <c r="R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1128.4817199999998</v>
      </c>
      <c r="S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1064.2417200000002</v>
      </c>
      <c r="T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1037.0917200000001</v>
      </c>
      <c r="U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1057.95172</v>
      </c>
      <c r="V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1215.02172</v>
      </c>
      <c r="W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1192.0917199999999</v>
      </c>
      <c r="X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1049.3817200000001</v>
      </c>
      <c r="Y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1083.72172</v>
      </c>
    </row>
    <row r="190" spans="1:25" x14ac:dyDescent="0.2">
      <c r="A190" s="78">
        <f t="shared" si="7"/>
        <v>42943</v>
      </c>
      <c r="B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1032.8317200000001</v>
      </c>
      <c r="C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1002.7417200000001</v>
      </c>
      <c r="D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999.23172</v>
      </c>
      <c r="E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997.86171999999999</v>
      </c>
      <c r="F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1059.3717200000001</v>
      </c>
      <c r="G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1037.3617200000001</v>
      </c>
      <c r="H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1000.6617199999999</v>
      </c>
      <c r="I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1221.1317199999999</v>
      </c>
      <c r="J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1088.4617199999998</v>
      </c>
      <c r="K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1162.03172</v>
      </c>
      <c r="L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1238.6017199999999</v>
      </c>
      <c r="M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1305.6717199999998</v>
      </c>
      <c r="N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1268.4417199999998</v>
      </c>
      <c r="O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1285.3017199999999</v>
      </c>
      <c r="P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1294.0817199999999</v>
      </c>
      <c r="Q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1311.72172</v>
      </c>
      <c r="R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1216.1317199999999</v>
      </c>
      <c r="S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1192.25172</v>
      </c>
      <c r="T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1166.8517199999999</v>
      </c>
      <c r="U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1165.2517199999998</v>
      </c>
      <c r="V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1263.3717199999999</v>
      </c>
      <c r="W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1276.8817199999999</v>
      </c>
      <c r="X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1085.1817199999998</v>
      </c>
      <c r="Y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1221.18172</v>
      </c>
    </row>
    <row r="191" spans="1:25" x14ac:dyDescent="0.2">
      <c r="A191" s="78">
        <f t="shared" si="7"/>
        <v>42944</v>
      </c>
      <c r="B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1039.1017200000001</v>
      </c>
      <c r="C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1004.2817200000001</v>
      </c>
      <c r="D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999.45172000000002</v>
      </c>
      <c r="E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998.05172000000005</v>
      </c>
      <c r="F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1058.26172</v>
      </c>
      <c r="G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1036.5917200000001</v>
      </c>
      <c r="H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1003.0417200000001</v>
      </c>
      <c r="I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1220.5717199999999</v>
      </c>
      <c r="J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1088.3817199999999</v>
      </c>
      <c r="K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1165.5717199999999</v>
      </c>
      <c r="L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1244.26172</v>
      </c>
      <c r="M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1317.9717199999998</v>
      </c>
      <c r="N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1282.75172</v>
      </c>
      <c r="O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1321.1117199999999</v>
      </c>
      <c r="P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1354.4617199999998</v>
      </c>
      <c r="Q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1390.1117199999999</v>
      </c>
      <c r="R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1242.3917199999999</v>
      </c>
      <c r="S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1196.3817199999999</v>
      </c>
      <c r="T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1094.47172</v>
      </c>
      <c r="U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1101.8717199999999</v>
      </c>
      <c r="V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1262.9417199999998</v>
      </c>
      <c r="W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1223.6717199999998</v>
      </c>
      <c r="X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1090.6217199999999</v>
      </c>
      <c r="Y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1260.6817199999998</v>
      </c>
    </row>
    <row r="192" spans="1:25" x14ac:dyDescent="0.2">
      <c r="A192" s="78">
        <f t="shared" si="7"/>
        <v>42945</v>
      </c>
      <c r="B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1080.2817200000002</v>
      </c>
      <c r="C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1021.4217200000001</v>
      </c>
      <c r="D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1006.06172</v>
      </c>
      <c r="E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999.18172000000004</v>
      </c>
      <c r="F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1006.80172</v>
      </c>
      <c r="G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1066.01172</v>
      </c>
      <c r="H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999.45172000000002</v>
      </c>
      <c r="I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1045.3817200000001</v>
      </c>
      <c r="J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1028.96172</v>
      </c>
      <c r="K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1112.53172</v>
      </c>
      <c r="L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1188.98172</v>
      </c>
      <c r="M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1230.3817199999999</v>
      </c>
      <c r="N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1226.9217199999998</v>
      </c>
      <c r="O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1229.52172</v>
      </c>
      <c r="P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1227.1717199999998</v>
      </c>
      <c r="Q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1227.6717199999998</v>
      </c>
      <c r="R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1218.22172</v>
      </c>
      <c r="S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1197.7117199999998</v>
      </c>
      <c r="T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1134.51172</v>
      </c>
      <c r="U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1137.8617199999999</v>
      </c>
      <c r="V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1298.3617199999999</v>
      </c>
      <c r="W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1259.1617199999998</v>
      </c>
      <c r="X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1122.1517199999998</v>
      </c>
      <c r="Y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1029.74172</v>
      </c>
    </row>
    <row r="193" spans="1:25" x14ac:dyDescent="0.2">
      <c r="A193" s="78">
        <f t="shared" si="7"/>
        <v>42946</v>
      </c>
      <c r="B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1056.3817200000001</v>
      </c>
      <c r="C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1010.70172</v>
      </c>
      <c r="D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997.26171999999997</v>
      </c>
      <c r="E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994.92171999999994</v>
      </c>
      <c r="F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984.79171999999994</v>
      </c>
      <c r="G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1065.8817200000001</v>
      </c>
      <c r="H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984.32172000000003</v>
      </c>
      <c r="I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992.21172000000001</v>
      </c>
      <c r="J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1005.47172</v>
      </c>
      <c r="K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1035.18172</v>
      </c>
      <c r="L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1095.1317199999999</v>
      </c>
      <c r="M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1096.3417199999999</v>
      </c>
      <c r="N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1097.8017199999999</v>
      </c>
      <c r="O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1098.1217199999999</v>
      </c>
      <c r="P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1099.0617199999999</v>
      </c>
      <c r="Q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1099.7217199999998</v>
      </c>
      <c r="R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1094.76172</v>
      </c>
      <c r="S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1059.3717200000001</v>
      </c>
      <c r="T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1094.1817199999998</v>
      </c>
      <c r="U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1107.4017199999998</v>
      </c>
      <c r="V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1270.4217199999998</v>
      </c>
      <c r="W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1245.53172</v>
      </c>
      <c r="X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1127.5417199999999</v>
      </c>
      <c r="Y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1009.06172</v>
      </c>
    </row>
    <row r="194" spans="1:25" x14ac:dyDescent="0.2">
      <c r="A194" s="78">
        <f t="shared" si="7"/>
        <v>42947</v>
      </c>
      <c r="B194" s="13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1023.25172</v>
      </c>
      <c r="C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998.91171999999995</v>
      </c>
      <c r="D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997.36171999999999</v>
      </c>
      <c r="E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988.07172000000003</v>
      </c>
      <c r="F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1080.43172</v>
      </c>
      <c r="G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1080.3517200000001</v>
      </c>
      <c r="H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969.81172000000004</v>
      </c>
      <c r="I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1258.4217199999998</v>
      </c>
      <c r="J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1088.6317199999999</v>
      </c>
      <c r="K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1118.75172</v>
      </c>
      <c r="L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1189.8517199999999</v>
      </c>
      <c r="M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1245.7917199999999</v>
      </c>
      <c r="N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1221.21172</v>
      </c>
      <c r="O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1241.3817199999999</v>
      </c>
      <c r="P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1259.49172</v>
      </c>
      <c r="Q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1272.43172</v>
      </c>
      <c r="R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1175.9217199999998</v>
      </c>
      <c r="S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1134.6317199999999</v>
      </c>
      <c r="T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1063.3717200000001</v>
      </c>
      <c r="U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1073.4017200000001</v>
      </c>
      <c r="V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1194.5217199999997</v>
      </c>
      <c r="W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1161.9117199999998</v>
      </c>
      <c r="X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1042.24172</v>
      </c>
      <c r="Y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1039.5317200000002</v>
      </c>
    </row>
    <row r="196" spans="1:25" x14ac:dyDescent="0.25">
      <c r="A196" s="86" t="s">
        <v>150</v>
      </c>
    </row>
    <row r="197" spans="1:25" ht="12.75" x14ac:dyDescent="0.2">
      <c r="A197" s="175" t="s">
        <v>48</v>
      </c>
      <c r="B197" s="186" t="s">
        <v>121</v>
      </c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8"/>
    </row>
    <row r="198" spans="1:25" ht="12.75" x14ac:dyDescent="0.2">
      <c r="A198" s="176"/>
      <c r="B198" s="189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1"/>
    </row>
    <row r="199" spans="1:25" ht="12.75" x14ac:dyDescent="0.2">
      <c r="A199" s="176"/>
      <c r="B199" s="178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0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5" ht="12.75" x14ac:dyDescent="0.2">
      <c r="A200" s="177"/>
      <c r="B200" s="179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1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5" x14ac:dyDescent="0.2">
      <c r="A201" s="78">
        <f t="shared" ref="A201:A229" si="8">A164</f>
        <v>42917</v>
      </c>
      <c r="B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1041.6117200000001</v>
      </c>
      <c r="C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993.69171999999992</v>
      </c>
      <c r="D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987.15172000000007</v>
      </c>
      <c r="E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983.82172000000003</v>
      </c>
      <c r="F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1049.6317200000001</v>
      </c>
      <c r="G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1049.5117200000002</v>
      </c>
      <c r="H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983.10172</v>
      </c>
      <c r="I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987.58172000000002</v>
      </c>
      <c r="J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1101.3617199999999</v>
      </c>
      <c r="K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997.95172000000002</v>
      </c>
      <c r="L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1009.06172</v>
      </c>
      <c r="M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1009.83172</v>
      </c>
      <c r="N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1009.61172</v>
      </c>
      <c r="O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1009.9217199999999</v>
      </c>
      <c r="P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1011.34172</v>
      </c>
      <c r="Q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1012.1817199999999</v>
      </c>
      <c r="R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1011.2917199999999</v>
      </c>
      <c r="S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1009.63172</v>
      </c>
      <c r="T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1014.14172</v>
      </c>
      <c r="U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1014.07172</v>
      </c>
      <c r="V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1062.0817200000001</v>
      </c>
      <c r="W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1112.6717199999998</v>
      </c>
      <c r="X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1008.59172</v>
      </c>
      <c r="Y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1013.94172</v>
      </c>
    </row>
    <row r="202" spans="1:25" x14ac:dyDescent="0.2">
      <c r="A202" s="78">
        <f t="shared" si="8"/>
        <v>42918</v>
      </c>
      <c r="B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1035.02172</v>
      </c>
      <c r="C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999.01171999999997</v>
      </c>
      <c r="D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985.47172</v>
      </c>
      <c r="E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1037.6517200000001</v>
      </c>
      <c r="F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1089.2117199999998</v>
      </c>
      <c r="G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1049.6717200000001</v>
      </c>
      <c r="H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1012.97172</v>
      </c>
      <c r="I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985.45172000000002</v>
      </c>
      <c r="J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1206.9817199999998</v>
      </c>
      <c r="K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1125.7717199999997</v>
      </c>
      <c r="L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1055.4817200000002</v>
      </c>
      <c r="M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1034.1617200000001</v>
      </c>
      <c r="N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1034.1517200000001</v>
      </c>
      <c r="O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1013.56172</v>
      </c>
      <c r="P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1013.58172</v>
      </c>
      <c r="Q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1034.0817200000001</v>
      </c>
      <c r="R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1033.6517200000001</v>
      </c>
      <c r="S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1055.6117200000001</v>
      </c>
      <c r="T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1013.68172</v>
      </c>
      <c r="U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1002.24172</v>
      </c>
      <c r="V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1161.53172</v>
      </c>
      <c r="W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1170.01172</v>
      </c>
      <c r="X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1014.6717199999999</v>
      </c>
      <c r="Y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1034.5917200000001</v>
      </c>
    </row>
    <row r="203" spans="1:25" x14ac:dyDescent="0.2">
      <c r="A203" s="78">
        <f t="shared" si="8"/>
        <v>42919</v>
      </c>
      <c r="B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1002.12172</v>
      </c>
      <c r="C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985.33172000000002</v>
      </c>
      <c r="D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991.92172000000005</v>
      </c>
      <c r="E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1064.6517200000001</v>
      </c>
      <c r="F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1136.0617199999999</v>
      </c>
      <c r="G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1110.6117199999999</v>
      </c>
      <c r="H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1020.60172</v>
      </c>
      <c r="I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1201.8317199999999</v>
      </c>
      <c r="J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1049.8017200000002</v>
      </c>
      <c r="K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1020.2117200000001</v>
      </c>
      <c r="L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1105.5517199999999</v>
      </c>
      <c r="M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1107.1917199999998</v>
      </c>
      <c r="N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1107.3317199999999</v>
      </c>
      <c r="O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1109.8417199999999</v>
      </c>
      <c r="P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1046.44172</v>
      </c>
      <c r="Q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1012.56172</v>
      </c>
      <c r="R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1014.4117200000001</v>
      </c>
      <c r="S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1007.0417200000001</v>
      </c>
      <c r="T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1032.26172</v>
      </c>
      <c r="U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1001.15172</v>
      </c>
      <c r="V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1105.1617199999998</v>
      </c>
      <c r="W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1113.22172</v>
      </c>
      <c r="X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1009.1717199999999</v>
      </c>
      <c r="Y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1073.2317200000002</v>
      </c>
    </row>
    <row r="204" spans="1:25" x14ac:dyDescent="0.2">
      <c r="A204" s="78">
        <f t="shared" si="8"/>
        <v>42920</v>
      </c>
      <c r="B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993.54171999999994</v>
      </c>
      <c r="C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973.38171999999997</v>
      </c>
      <c r="D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973.13171999999997</v>
      </c>
      <c r="E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1042.46172</v>
      </c>
      <c r="F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1042.0717200000001</v>
      </c>
      <c r="G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1041.8317200000001</v>
      </c>
      <c r="H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984.67172000000005</v>
      </c>
      <c r="I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1226.03172</v>
      </c>
      <c r="J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1070.69172</v>
      </c>
      <c r="K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1010.0117200000001</v>
      </c>
      <c r="L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1010.09172</v>
      </c>
      <c r="M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1009.7917200000001</v>
      </c>
      <c r="N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1009.87172</v>
      </c>
      <c r="O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1012.45172</v>
      </c>
      <c r="P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1046.1217200000001</v>
      </c>
      <c r="Q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1011.68172</v>
      </c>
      <c r="R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1012.07172</v>
      </c>
      <c r="S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1003.32172</v>
      </c>
      <c r="T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985.54172000000005</v>
      </c>
      <c r="U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1000.9217200000001</v>
      </c>
      <c r="V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1113.6017199999999</v>
      </c>
      <c r="W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1119.0817199999999</v>
      </c>
      <c r="X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1015.84172</v>
      </c>
      <c r="Y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1101.45172</v>
      </c>
    </row>
    <row r="205" spans="1:25" x14ac:dyDescent="0.2">
      <c r="A205" s="78">
        <f t="shared" si="8"/>
        <v>42921</v>
      </c>
      <c r="B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999.95171999999991</v>
      </c>
      <c r="C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984.91171999999995</v>
      </c>
      <c r="D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983.83172000000002</v>
      </c>
      <c r="E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983.06172000000004</v>
      </c>
      <c r="F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1042.3917200000001</v>
      </c>
      <c r="G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1063.48172</v>
      </c>
      <c r="H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984.78171999999995</v>
      </c>
      <c r="I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1201.97172</v>
      </c>
      <c r="J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1007.12172</v>
      </c>
      <c r="K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1049.4017200000001</v>
      </c>
      <c r="L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1146.4517199999998</v>
      </c>
      <c r="M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1189.3217199999999</v>
      </c>
      <c r="N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1189.4117199999998</v>
      </c>
      <c r="O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1197.72172</v>
      </c>
      <c r="P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1198.8317199999999</v>
      </c>
      <c r="Q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1199.9217199999998</v>
      </c>
      <c r="R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1132.75172</v>
      </c>
      <c r="S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1086.1017199999999</v>
      </c>
      <c r="T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1082.6317200000001</v>
      </c>
      <c r="U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1024.76172</v>
      </c>
      <c r="V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1149.9017199999998</v>
      </c>
      <c r="W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1217.3417199999999</v>
      </c>
      <c r="X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1109.9517199999998</v>
      </c>
      <c r="Y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1145.7917199999999</v>
      </c>
    </row>
    <row r="206" spans="1:25" x14ac:dyDescent="0.2">
      <c r="A206" s="78">
        <f t="shared" si="8"/>
        <v>42922</v>
      </c>
      <c r="B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989.37171999999998</v>
      </c>
      <c r="C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983.37171999999998</v>
      </c>
      <c r="D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976.80172000000005</v>
      </c>
      <c r="E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973.05172000000005</v>
      </c>
      <c r="F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1042.47172</v>
      </c>
      <c r="G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1021.47172</v>
      </c>
      <c r="H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983.71172000000001</v>
      </c>
      <c r="I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1145.8817199999999</v>
      </c>
      <c r="J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1007.44172</v>
      </c>
      <c r="K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1050.97172</v>
      </c>
      <c r="L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1053.26172</v>
      </c>
      <c r="M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1053.1217200000001</v>
      </c>
      <c r="N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1051.6417200000001</v>
      </c>
      <c r="O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1056.94172</v>
      </c>
      <c r="P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1059.26172</v>
      </c>
      <c r="Q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1060.3417200000001</v>
      </c>
      <c r="R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1051.6617200000001</v>
      </c>
      <c r="S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1020.48172</v>
      </c>
      <c r="T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1018.2817200000001</v>
      </c>
      <c r="U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1024.9917200000002</v>
      </c>
      <c r="V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1154.9017199999998</v>
      </c>
      <c r="W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1177.5617199999999</v>
      </c>
      <c r="X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1071.75172</v>
      </c>
      <c r="Y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1145.6317199999999</v>
      </c>
    </row>
    <row r="207" spans="1:25" x14ac:dyDescent="0.2">
      <c r="A207" s="78">
        <f t="shared" si="8"/>
        <v>42923</v>
      </c>
      <c r="B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993.85172</v>
      </c>
      <c r="C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982.19171999999992</v>
      </c>
      <c r="D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976.32172000000003</v>
      </c>
      <c r="E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973.11171999999999</v>
      </c>
      <c r="F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973.22172</v>
      </c>
      <c r="G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982.72172</v>
      </c>
      <c r="H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984.31172000000004</v>
      </c>
      <c r="I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1168.1517199999998</v>
      </c>
      <c r="J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1019.0217200000001</v>
      </c>
      <c r="K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1017.70172</v>
      </c>
      <c r="L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1074.71172</v>
      </c>
      <c r="M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1075.8417200000001</v>
      </c>
      <c r="N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1055.46172</v>
      </c>
      <c r="O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1057.23172</v>
      </c>
      <c r="P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1058.0517199999999</v>
      </c>
      <c r="Q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1048.18172</v>
      </c>
      <c r="R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1040.47172</v>
      </c>
      <c r="S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1014.46172</v>
      </c>
      <c r="T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1010.48172</v>
      </c>
      <c r="U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1031.5417199999999</v>
      </c>
      <c r="V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1121.3117199999999</v>
      </c>
      <c r="W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1149.26172</v>
      </c>
      <c r="X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1025.0517200000002</v>
      </c>
      <c r="Y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1067.43172</v>
      </c>
    </row>
    <row r="208" spans="1:25" x14ac:dyDescent="0.2">
      <c r="A208" s="78">
        <f t="shared" si="8"/>
        <v>42924</v>
      </c>
      <c r="B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1016.73172</v>
      </c>
      <c r="C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1000.88172</v>
      </c>
      <c r="D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984.65171999999995</v>
      </c>
      <c r="E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981.52172000000007</v>
      </c>
      <c r="F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980.61171999999999</v>
      </c>
      <c r="G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983.21172000000001</v>
      </c>
      <c r="H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986.06172000000004</v>
      </c>
      <c r="I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991.47172</v>
      </c>
      <c r="J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1034.23172</v>
      </c>
      <c r="K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1008.6917199999999</v>
      </c>
      <c r="L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1026.8617200000001</v>
      </c>
      <c r="M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1029.2817200000002</v>
      </c>
      <c r="N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1027.5917200000001</v>
      </c>
      <c r="O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1025.69172</v>
      </c>
      <c r="P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1025.6417200000001</v>
      </c>
      <c r="Q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1009.60172</v>
      </c>
      <c r="R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1009.55172</v>
      </c>
      <c r="S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1008.85172</v>
      </c>
      <c r="T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1008.38172</v>
      </c>
      <c r="U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1008.48172</v>
      </c>
      <c r="V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1150.02172</v>
      </c>
      <c r="W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1164.03172</v>
      </c>
      <c r="X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1037.2917200000002</v>
      </c>
      <c r="Y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1003.51172</v>
      </c>
    </row>
    <row r="209" spans="1:25" x14ac:dyDescent="0.2">
      <c r="A209" s="78">
        <f t="shared" si="8"/>
        <v>42925</v>
      </c>
      <c r="B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1058.8217200000001</v>
      </c>
      <c r="C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1001.4017200000001</v>
      </c>
      <c r="D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984.75171999999998</v>
      </c>
      <c r="E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983.06172000000004</v>
      </c>
      <c r="F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982.26172000000008</v>
      </c>
      <c r="G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982.30172000000005</v>
      </c>
      <c r="H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979.06172000000004</v>
      </c>
      <c r="I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976.64171999999996</v>
      </c>
      <c r="J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1034.1517200000001</v>
      </c>
      <c r="K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997.88171999999997</v>
      </c>
      <c r="L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1005.22172</v>
      </c>
      <c r="M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1006.36172</v>
      </c>
      <c r="N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1006.30172</v>
      </c>
      <c r="O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1006.26172</v>
      </c>
      <c r="P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1006.24172</v>
      </c>
      <c r="Q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1006.07172</v>
      </c>
      <c r="R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1005.78172</v>
      </c>
      <c r="S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1005.55172</v>
      </c>
      <c r="T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998.12171999999998</v>
      </c>
      <c r="U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1001.48172</v>
      </c>
      <c r="V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1104.27172</v>
      </c>
      <c r="W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1119.96172</v>
      </c>
      <c r="X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1018.68172</v>
      </c>
      <c r="Y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993.81172000000004</v>
      </c>
    </row>
    <row r="210" spans="1:25" x14ac:dyDescent="0.2">
      <c r="A210" s="78">
        <f t="shared" si="8"/>
        <v>42926</v>
      </c>
      <c r="B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1006.1417200000001</v>
      </c>
      <c r="C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987.88171999999997</v>
      </c>
      <c r="D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983.67171999999994</v>
      </c>
      <c r="E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980.53172000000006</v>
      </c>
      <c r="F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981.78172000000006</v>
      </c>
      <c r="G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984.35172</v>
      </c>
      <c r="H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985.16172000000006</v>
      </c>
      <c r="I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1265.78172</v>
      </c>
      <c r="J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1019.4817200000001</v>
      </c>
      <c r="K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1016.80172</v>
      </c>
      <c r="L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1026.8317200000001</v>
      </c>
      <c r="M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1027.1417200000001</v>
      </c>
      <c r="N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1026.5717200000001</v>
      </c>
      <c r="O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1027.3217200000001</v>
      </c>
      <c r="P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1027.3017200000002</v>
      </c>
      <c r="Q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1027.43172</v>
      </c>
      <c r="R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1024.8117200000002</v>
      </c>
      <c r="S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1014.2717200000001</v>
      </c>
      <c r="T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1009.9417199999999</v>
      </c>
      <c r="U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1006.6817199999999</v>
      </c>
      <c r="V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1087.74172</v>
      </c>
      <c r="W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1112.6617199999998</v>
      </c>
      <c r="X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1020.59172</v>
      </c>
      <c r="Y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1075.9817200000002</v>
      </c>
    </row>
    <row r="211" spans="1:25" x14ac:dyDescent="0.2">
      <c r="A211" s="78">
        <f t="shared" si="8"/>
        <v>42927</v>
      </c>
      <c r="B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996.42171999999994</v>
      </c>
      <c r="C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946.54172000000005</v>
      </c>
      <c r="D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973.30171999999993</v>
      </c>
      <c r="E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973.35172</v>
      </c>
      <c r="F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1021.72172</v>
      </c>
      <c r="G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1042.7417200000002</v>
      </c>
      <c r="H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985.35172</v>
      </c>
      <c r="I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1265.0417199999999</v>
      </c>
      <c r="J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1072.21172</v>
      </c>
      <c r="K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1028.8717200000001</v>
      </c>
      <c r="L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1040.28172</v>
      </c>
      <c r="M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1048.45172</v>
      </c>
      <c r="N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1038.3217200000001</v>
      </c>
      <c r="O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1030.0517200000002</v>
      </c>
      <c r="P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1029.7417200000002</v>
      </c>
      <c r="Q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1030.1217200000001</v>
      </c>
      <c r="R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1028.0817200000001</v>
      </c>
      <c r="S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1010.7717200000001</v>
      </c>
      <c r="T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1008.40172</v>
      </c>
      <c r="U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1013.09172</v>
      </c>
      <c r="V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1112.8517199999999</v>
      </c>
      <c r="W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1122.9817199999998</v>
      </c>
      <c r="X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1022.87172</v>
      </c>
      <c r="Y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1084.78172</v>
      </c>
    </row>
    <row r="212" spans="1:25" x14ac:dyDescent="0.2">
      <c r="A212" s="78">
        <f t="shared" si="8"/>
        <v>42928</v>
      </c>
      <c r="B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988.43172000000004</v>
      </c>
      <c r="C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955.80172000000005</v>
      </c>
      <c r="D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973.73172</v>
      </c>
      <c r="E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992.56172000000004</v>
      </c>
      <c r="F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1022.2617200000001</v>
      </c>
      <c r="G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1087.53172</v>
      </c>
      <c r="H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1042.1717200000001</v>
      </c>
      <c r="I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1291.9117199999998</v>
      </c>
      <c r="J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1130.8217199999999</v>
      </c>
      <c r="K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1027.3717200000001</v>
      </c>
      <c r="L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1028.0317200000002</v>
      </c>
      <c r="M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1027.25172</v>
      </c>
      <c r="N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1026.9917200000002</v>
      </c>
      <c r="O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1027.3817200000001</v>
      </c>
      <c r="P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1027.93172</v>
      </c>
      <c r="Q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1028.7917200000002</v>
      </c>
      <c r="R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1026.48172</v>
      </c>
      <c r="S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1010.10172</v>
      </c>
      <c r="T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1008.0217200000001</v>
      </c>
      <c r="U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1013.2917199999999</v>
      </c>
      <c r="V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1086.4017200000001</v>
      </c>
      <c r="W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1082.0017200000002</v>
      </c>
      <c r="X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1019.75172</v>
      </c>
      <c r="Y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1054.73172</v>
      </c>
    </row>
    <row r="213" spans="1:25" x14ac:dyDescent="0.2">
      <c r="A213" s="78">
        <f t="shared" si="8"/>
        <v>42929</v>
      </c>
      <c r="B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989.18172000000004</v>
      </c>
      <c r="C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963.72172</v>
      </c>
      <c r="D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973.52172000000007</v>
      </c>
      <c r="E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992.15171999999995</v>
      </c>
      <c r="F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1021.9017200000001</v>
      </c>
      <c r="G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1087.5417199999999</v>
      </c>
      <c r="H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1001.1917199999999</v>
      </c>
      <c r="I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1291.4017199999998</v>
      </c>
      <c r="J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1094.4217199999998</v>
      </c>
      <c r="K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1028.1217200000001</v>
      </c>
      <c r="L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1048.45172</v>
      </c>
      <c r="M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1056.5617200000002</v>
      </c>
      <c r="N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1028.9017200000001</v>
      </c>
      <c r="O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1032.3517200000001</v>
      </c>
      <c r="P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1032.5617200000002</v>
      </c>
      <c r="Q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1032.8417200000001</v>
      </c>
      <c r="R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1030.0917200000001</v>
      </c>
      <c r="S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1010.30172</v>
      </c>
      <c r="T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1015.89172</v>
      </c>
      <c r="U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1012.82172</v>
      </c>
      <c r="V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1103.5917199999999</v>
      </c>
      <c r="W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1100.0417199999999</v>
      </c>
      <c r="X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1021.05172</v>
      </c>
      <c r="Y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1096.75172</v>
      </c>
    </row>
    <row r="214" spans="1:25" x14ac:dyDescent="0.2">
      <c r="A214" s="78">
        <f t="shared" si="8"/>
        <v>42930</v>
      </c>
      <c r="B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988.40171999999995</v>
      </c>
      <c r="C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981.05172000000005</v>
      </c>
      <c r="D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980.58172000000002</v>
      </c>
      <c r="E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992.30171999999993</v>
      </c>
      <c r="F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1043.1317200000001</v>
      </c>
      <c r="G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1064.44172</v>
      </c>
      <c r="H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985.29172000000005</v>
      </c>
      <c r="I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1291.45172</v>
      </c>
      <c r="J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1094.4217199999998</v>
      </c>
      <c r="K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1031.53172</v>
      </c>
      <c r="L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1031.8917200000001</v>
      </c>
      <c r="M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1049.5817200000001</v>
      </c>
      <c r="N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1029.2917200000002</v>
      </c>
      <c r="O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1031.50172</v>
      </c>
      <c r="P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1032.5117200000002</v>
      </c>
      <c r="Q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1033.2417200000002</v>
      </c>
      <c r="R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1029.0417200000002</v>
      </c>
      <c r="S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1010.97172</v>
      </c>
      <c r="T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1001.83172</v>
      </c>
      <c r="U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1014.65172</v>
      </c>
      <c r="V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1101.99172</v>
      </c>
      <c r="W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1103.8817199999999</v>
      </c>
      <c r="X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1023.10172</v>
      </c>
      <c r="Y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1095.3317199999999</v>
      </c>
    </row>
    <row r="215" spans="1:25" x14ac:dyDescent="0.2">
      <c r="A215" s="78">
        <f t="shared" si="8"/>
        <v>42931</v>
      </c>
      <c r="B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1020.09172</v>
      </c>
      <c r="C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988.87171999999998</v>
      </c>
      <c r="D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984.67172000000005</v>
      </c>
      <c r="E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981.92172000000005</v>
      </c>
      <c r="F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1037.8817200000001</v>
      </c>
      <c r="G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1062.44172</v>
      </c>
      <c r="H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982.48172</v>
      </c>
      <c r="I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994.34172000000001</v>
      </c>
      <c r="J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1125.6117199999999</v>
      </c>
      <c r="K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1015.05172</v>
      </c>
      <c r="L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1006.0417200000001</v>
      </c>
      <c r="M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1018.2417200000001</v>
      </c>
      <c r="N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1018.52172</v>
      </c>
      <c r="O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1019.28172</v>
      </c>
      <c r="P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1019.70172</v>
      </c>
      <c r="Q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1018.72172</v>
      </c>
      <c r="R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1018.5317200000001</v>
      </c>
      <c r="S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1017.94172</v>
      </c>
      <c r="T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1013.5417200000001</v>
      </c>
      <c r="U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994.62171999999998</v>
      </c>
      <c r="V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1143.47172</v>
      </c>
      <c r="W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1144.5917199999999</v>
      </c>
      <c r="X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1013.36172</v>
      </c>
      <c r="Y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1127.3717199999999</v>
      </c>
    </row>
    <row r="216" spans="1:25" x14ac:dyDescent="0.2">
      <c r="A216" s="78">
        <f t="shared" si="8"/>
        <v>42932</v>
      </c>
      <c r="B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1035.1517200000001</v>
      </c>
      <c r="C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991.59172000000001</v>
      </c>
      <c r="D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985.06172000000004</v>
      </c>
      <c r="E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983.56172000000004</v>
      </c>
      <c r="F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1061.4117200000001</v>
      </c>
      <c r="G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1087.76172</v>
      </c>
      <c r="H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981.43171999999993</v>
      </c>
      <c r="I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984.93171999999993</v>
      </c>
      <c r="J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1300.8817199999999</v>
      </c>
      <c r="K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1099.8217199999999</v>
      </c>
      <c r="L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1012.51172</v>
      </c>
      <c r="M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1012.8717200000001</v>
      </c>
      <c r="N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1012.96172</v>
      </c>
      <c r="O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1013.07172</v>
      </c>
      <c r="P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1077.3717200000001</v>
      </c>
      <c r="Q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1100.6617200000001</v>
      </c>
      <c r="R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1066.1017200000001</v>
      </c>
      <c r="S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1100.2917199999999</v>
      </c>
      <c r="T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1065.44172</v>
      </c>
      <c r="U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993.27172000000007</v>
      </c>
      <c r="V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1098.5617199999999</v>
      </c>
      <c r="W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1118.2117199999998</v>
      </c>
      <c r="X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1014.88172</v>
      </c>
      <c r="Y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1065.9117200000001</v>
      </c>
    </row>
    <row r="217" spans="1:25" x14ac:dyDescent="0.2">
      <c r="A217" s="78">
        <f t="shared" si="8"/>
        <v>42933</v>
      </c>
      <c r="B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1007.46172</v>
      </c>
      <c r="C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986.57172000000003</v>
      </c>
      <c r="D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991.81172000000004</v>
      </c>
      <c r="E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991.88172000000009</v>
      </c>
      <c r="F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1064.5717200000001</v>
      </c>
      <c r="G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1110.6817199999998</v>
      </c>
      <c r="H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1021.0317200000001</v>
      </c>
      <c r="I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1291.8917199999999</v>
      </c>
      <c r="J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1130.9317199999998</v>
      </c>
      <c r="K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1033.3917200000001</v>
      </c>
      <c r="L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1034.6017200000001</v>
      </c>
      <c r="M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1056.8317200000001</v>
      </c>
      <c r="N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1035.2517200000002</v>
      </c>
      <c r="O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1036.6417200000001</v>
      </c>
      <c r="P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1037.2617200000002</v>
      </c>
      <c r="Q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1035.3017200000002</v>
      </c>
      <c r="R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1005.74172</v>
      </c>
      <c r="S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1032.0617200000002</v>
      </c>
      <c r="T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1049.3117199999999</v>
      </c>
      <c r="U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1018.64172</v>
      </c>
      <c r="V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1077.3117200000002</v>
      </c>
      <c r="W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1075.1017200000001</v>
      </c>
      <c r="X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1003.08172</v>
      </c>
      <c r="Y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1105.2117199999998</v>
      </c>
    </row>
    <row r="218" spans="1:25" x14ac:dyDescent="0.2">
      <c r="A218" s="78">
        <f t="shared" si="8"/>
        <v>42934</v>
      </c>
      <c r="B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1003.2717200000001</v>
      </c>
      <c r="C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986.44172000000003</v>
      </c>
      <c r="D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980.9617199999999</v>
      </c>
      <c r="E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981.21172000000001</v>
      </c>
      <c r="F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981.18172000000004</v>
      </c>
      <c r="G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1021.06172</v>
      </c>
      <c r="H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985.43171999999993</v>
      </c>
      <c r="I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1264.1017199999999</v>
      </c>
      <c r="J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1130.69172</v>
      </c>
      <c r="K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1032.1317200000001</v>
      </c>
      <c r="L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1088.9217199999998</v>
      </c>
      <c r="M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1110.00172</v>
      </c>
      <c r="N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1109.8917199999999</v>
      </c>
      <c r="O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1110.1917199999998</v>
      </c>
      <c r="P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1122.3917199999999</v>
      </c>
      <c r="Q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1119.4617199999998</v>
      </c>
      <c r="R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1079.1717200000001</v>
      </c>
      <c r="S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1050.94172</v>
      </c>
      <c r="T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1049.9017200000001</v>
      </c>
      <c r="U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1043.8817200000001</v>
      </c>
      <c r="V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1184.3917199999999</v>
      </c>
      <c r="W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1169.2117199999998</v>
      </c>
      <c r="X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1045.3517200000001</v>
      </c>
      <c r="Y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1173.0717199999999</v>
      </c>
    </row>
    <row r="219" spans="1:25" x14ac:dyDescent="0.2">
      <c r="A219" s="78">
        <f t="shared" si="8"/>
        <v>42935</v>
      </c>
      <c r="B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1004.8917200000001</v>
      </c>
      <c r="C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985.25171999999998</v>
      </c>
      <c r="D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979.79172000000005</v>
      </c>
      <c r="E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980.84172000000001</v>
      </c>
      <c r="F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1042.21172</v>
      </c>
      <c r="G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1064.00172</v>
      </c>
      <c r="H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983.26171999999997</v>
      </c>
      <c r="I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1201.7117199999998</v>
      </c>
      <c r="J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1018.45172</v>
      </c>
      <c r="K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1096.1117199999999</v>
      </c>
      <c r="L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1220.6317199999999</v>
      </c>
      <c r="M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1244.99172</v>
      </c>
      <c r="N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1245.4117199999998</v>
      </c>
      <c r="O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1247.6217199999999</v>
      </c>
      <c r="P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1251.5617199999999</v>
      </c>
      <c r="Q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1251.4017199999998</v>
      </c>
      <c r="R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1189.25172</v>
      </c>
      <c r="S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1136.5417199999999</v>
      </c>
      <c r="T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1095.3417199999999</v>
      </c>
      <c r="U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1080.4217200000001</v>
      </c>
      <c r="V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1189.51172</v>
      </c>
      <c r="W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1200.8017199999999</v>
      </c>
      <c r="X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1084.3417200000001</v>
      </c>
      <c r="Y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1107.8317199999999</v>
      </c>
    </row>
    <row r="220" spans="1:25" x14ac:dyDescent="0.2">
      <c r="A220" s="78">
        <f t="shared" si="8"/>
        <v>42936</v>
      </c>
      <c r="B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1006.34172</v>
      </c>
      <c r="C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987.97172</v>
      </c>
      <c r="D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981.86171999999999</v>
      </c>
      <c r="E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982.19171999999992</v>
      </c>
      <c r="F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992.17171999999994</v>
      </c>
      <c r="G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1021.63172</v>
      </c>
      <c r="H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985.68171999999993</v>
      </c>
      <c r="I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1167.49172</v>
      </c>
      <c r="J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1007.48172</v>
      </c>
      <c r="K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1143.4017199999998</v>
      </c>
      <c r="L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1239.53172</v>
      </c>
      <c r="M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1265.4817199999998</v>
      </c>
      <c r="N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1245.22172</v>
      </c>
      <c r="O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1267.0717199999999</v>
      </c>
      <c r="P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1276.3017199999999</v>
      </c>
      <c r="Q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1261.3017199999999</v>
      </c>
      <c r="R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1213.3017199999999</v>
      </c>
      <c r="S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1172.8417199999999</v>
      </c>
      <c r="T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1144.01172</v>
      </c>
      <c r="U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1133.5417199999999</v>
      </c>
      <c r="V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1260.7917199999999</v>
      </c>
      <c r="W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1251.3917199999999</v>
      </c>
      <c r="X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1140.8617199999999</v>
      </c>
      <c r="Y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1185.2017199999998</v>
      </c>
    </row>
    <row r="221" spans="1:25" x14ac:dyDescent="0.2">
      <c r="A221" s="78">
        <f t="shared" si="8"/>
        <v>42937</v>
      </c>
      <c r="B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1013.94172</v>
      </c>
      <c r="C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986.39171999999996</v>
      </c>
      <c r="D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981.87171999999998</v>
      </c>
      <c r="E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982.39172000000008</v>
      </c>
      <c r="F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992.12171999999998</v>
      </c>
      <c r="G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1021.7617200000001</v>
      </c>
      <c r="H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984.69172000000003</v>
      </c>
      <c r="I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1167.77172</v>
      </c>
      <c r="J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1005.64172</v>
      </c>
      <c r="K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1133.26172</v>
      </c>
      <c r="L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1232.0717199999999</v>
      </c>
      <c r="M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1261.43172</v>
      </c>
      <c r="N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1238.1617199999998</v>
      </c>
      <c r="O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1256.52172</v>
      </c>
      <c r="P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1264.1717199999998</v>
      </c>
      <c r="Q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1260.6417199999999</v>
      </c>
      <c r="R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1212.78172</v>
      </c>
      <c r="S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1174.4517199999998</v>
      </c>
      <c r="T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1135.9217199999998</v>
      </c>
      <c r="U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1134.1017199999999</v>
      </c>
      <c r="V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1254.0017199999998</v>
      </c>
      <c r="W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1263.99172</v>
      </c>
      <c r="X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1148.50172</v>
      </c>
      <c r="Y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1269.0617199999999</v>
      </c>
    </row>
    <row r="222" spans="1:25" x14ac:dyDescent="0.2">
      <c r="A222" s="78">
        <f t="shared" si="8"/>
        <v>42938</v>
      </c>
      <c r="B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1059.98172</v>
      </c>
      <c r="C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1010.7517200000001</v>
      </c>
      <c r="D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990.17171999999994</v>
      </c>
      <c r="E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981.83172000000002</v>
      </c>
      <c r="F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979.95172000000002</v>
      </c>
      <c r="G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950.25172000000009</v>
      </c>
      <c r="H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980.50171999999998</v>
      </c>
      <c r="I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1033.0517200000002</v>
      </c>
      <c r="J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1007.95172</v>
      </c>
      <c r="K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1116.74172</v>
      </c>
      <c r="L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1156.3217199999999</v>
      </c>
      <c r="M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1193.8817199999999</v>
      </c>
      <c r="N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1157.0917199999999</v>
      </c>
      <c r="O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1184.6217199999999</v>
      </c>
      <c r="P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1185.3617199999999</v>
      </c>
      <c r="Q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1177.1317199999999</v>
      </c>
      <c r="R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1179.3417199999999</v>
      </c>
      <c r="S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1186.4117199999998</v>
      </c>
      <c r="T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1053.5517200000002</v>
      </c>
      <c r="U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1139.2217199999998</v>
      </c>
      <c r="V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1244.5817199999999</v>
      </c>
      <c r="W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1232.6717199999998</v>
      </c>
      <c r="X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1107.47172</v>
      </c>
      <c r="Y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1000.5017200000001</v>
      </c>
    </row>
    <row r="223" spans="1:25" x14ac:dyDescent="0.2">
      <c r="A223" s="78">
        <f t="shared" si="8"/>
        <v>42939</v>
      </c>
      <c r="B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1056.1117200000001</v>
      </c>
      <c r="C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1014.22172</v>
      </c>
      <c r="D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987.7417200000001</v>
      </c>
      <c r="E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977.61171999999999</v>
      </c>
      <c r="F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977.89171999999996</v>
      </c>
      <c r="G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980.20171999999991</v>
      </c>
      <c r="H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976.67171999999994</v>
      </c>
      <c r="I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988.44172000000003</v>
      </c>
      <c r="J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992.24171999999999</v>
      </c>
      <c r="K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1024.49172</v>
      </c>
      <c r="L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1106.8117199999999</v>
      </c>
      <c r="M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1138.6317199999999</v>
      </c>
      <c r="N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1103.28172</v>
      </c>
      <c r="O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1130.5017199999998</v>
      </c>
      <c r="P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1106.8217199999999</v>
      </c>
      <c r="Q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1106.22172</v>
      </c>
      <c r="R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1106.9217199999998</v>
      </c>
      <c r="S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1117.1417199999999</v>
      </c>
      <c r="T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1066.0517200000002</v>
      </c>
      <c r="U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1141.45172</v>
      </c>
      <c r="V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1264.99172</v>
      </c>
      <c r="W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1244.6017199999999</v>
      </c>
      <c r="X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1139.1717199999998</v>
      </c>
      <c r="Y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1006.88172</v>
      </c>
    </row>
    <row r="224" spans="1:25" x14ac:dyDescent="0.2">
      <c r="A224" s="78">
        <f t="shared" si="8"/>
        <v>42940</v>
      </c>
      <c r="B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1019.34172</v>
      </c>
      <c r="C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989.90172000000007</v>
      </c>
      <c r="D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981.48172000000011</v>
      </c>
      <c r="E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978.56172000000004</v>
      </c>
      <c r="F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973.14171999999996</v>
      </c>
      <c r="G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973.14171999999996</v>
      </c>
      <c r="H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983.19172000000003</v>
      </c>
      <c r="I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1145.4017199999998</v>
      </c>
      <c r="J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1005.74172</v>
      </c>
      <c r="K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1159.8217199999999</v>
      </c>
      <c r="L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1241.5517199999999</v>
      </c>
      <c r="M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1294.9117199999998</v>
      </c>
      <c r="N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1263.2917199999999</v>
      </c>
      <c r="O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1290.9217199999998</v>
      </c>
      <c r="P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1256.6617199999998</v>
      </c>
      <c r="Q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1286.0617199999999</v>
      </c>
      <c r="R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1213.7117199999998</v>
      </c>
      <c r="S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1176.6917199999998</v>
      </c>
      <c r="T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1130.49172</v>
      </c>
      <c r="U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1095.3917199999999</v>
      </c>
      <c r="V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1211.50172</v>
      </c>
      <c r="W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1185.5717199999999</v>
      </c>
      <c r="X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1078.6717200000001</v>
      </c>
      <c r="Y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1096.1617199999998</v>
      </c>
    </row>
    <row r="225" spans="1:27" x14ac:dyDescent="0.2">
      <c r="A225" s="78">
        <f t="shared" si="8"/>
        <v>42941</v>
      </c>
      <c r="B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1020.3817200000001</v>
      </c>
      <c r="C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989.00172000000009</v>
      </c>
      <c r="D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980.9917200000001</v>
      </c>
      <c r="E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978.82172000000003</v>
      </c>
      <c r="F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982.43172000000004</v>
      </c>
      <c r="G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983.02172000000007</v>
      </c>
      <c r="H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985.08172000000002</v>
      </c>
      <c r="I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1145.6217199999999</v>
      </c>
      <c r="J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998.68172000000004</v>
      </c>
      <c r="K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1087.4617199999998</v>
      </c>
      <c r="L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1169.4117199999998</v>
      </c>
      <c r="M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1189.6617199999998</v>
      </c>
      <c r="N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1186.01172</v>
      </c>
      <c r="O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1187.6617199999998</v>
      </c>
      <c r="P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1187.1517199999998</v>
      </c>
      <c r="Q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1189.8317199999999</v>
      </c>
      <c r="R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1161.3217199999999</v>
      </c>
      <c r="S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1111.1017199999999</v>
      </c>
      <c r="T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1075.5817200000001</v>
      </c>
      <c r="U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1098.21172</v>
      </c>
      <c r="V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1209.7117199999998</v>
      </c>
      <c r="W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1208.6117199999999</v>
      </c>
      <c r="X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1100.76172</v>
      </c>
      <c r="Y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1129.01172</v>
      </c>
    </row>
    <row r="226" spans="1:27" x14ac:dyDescent="0.2">
      <c r="A226" s="78">
        <f t="shared" si="8"/>
        <v>42942</v>
      </c>
      <c r="B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1006.7517200000001</v>
      </c>
      <c r="C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984.93171999999993</v>
      </c>
      <c r="D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982.39172000000008</v>
      </c>
      <c r="E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982.75171999999998</v>
      </c>
      <c r="F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1002.21172</v>
      </c>
      <c r="G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992.15171999999995</v>
      </c>
      <c r="H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984.11171999999999</v>
      </c>
      <c r="I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1202.8417199999999</v>
      </c>
      <c r="J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1018.9917200000001</v>
      </c>
      <c r="K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1041.75172</v>
      </c>
      <c r="L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1162.8617199999999</v>
      </c>
      <c r="M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1185.0517199999999</v>
      </c>
      <c r="N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1128.1117199999999</v>
      </c>
      <c r="O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1149.0417199999999</v>
      </c>
      <c r="P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1184.20172</v>
      </c>
      <c r="Q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1183.8717199999999</v>
      </c>
      <c r="R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1111.4817199999998</v>
      </c>
      <c r="S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1048.2717200000002</v>
      </c>
      <c r="T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1021.55172</v>
      </c>
      <c r="U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1042.0817200000001</v>
      </c>
      <c r="V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1196.6517199999998</v>
      </c>
      <c r="W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1174.0817199999999</v>
      </c>
      <c r="X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1033.6517200000001</v>
      </c>
      <c r="Y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1067.44172</v>
      </c>
    </row>
    <row r="227" spans="1:27" x14ac:dyDescent="0.2">
      <c r="A227" s="78">
        <f t="shared" si="8"/>
        <v>42943</v>
      </c>
      <c r="B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1017.36172</v>
      </c>
      <c r="C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987.75172000000009</v>
      </c>
      <c r="D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984.30172000000005</v>
      </c>
      <c r="E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982.95171999999991</v>
      </c>
      <c r="F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1043.48172</v>
      </c>
      <c r="G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1021.82172</v>
      </c>
      <c r="H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985.71172000000001</v>
      </c>
      <c r="I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1202.6517199999998</v>
      </c>
      <c r="J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1072.1017200000001</v>
      </c>
      <c r="K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1144.50172</v>
      </c>
      <c r="L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1219.8517199999999</v>
      </c>
      <c r="M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1285.8417199999999</v>
      </c>
      <c r="N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1249.2117199999998</v>
      </c>
      <c r="O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1265.8017199999999</v>
      </c>
      <c r="P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1274.4417199999998</v>
      </c>
      <c r="Q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1291.8017199999999</v>
      </c>
      <c r="R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1197.74172</v>
      </c>
      <c r="S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1174.24172</v>
      </c>
      <c r="T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1149.25172</v>
      </c>
      <c r="U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1147.6717199999998</v>
      </c>
      <c r="V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1244.22172</v>
      </c>
      <c r="W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1257.5217199999997</v>
      </c>
      <c r="X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1068.8717200000001</v>
      </c>
      <c r="Y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1202.70172</v>
      </c>
      <c r="AA227" s="79"/>
    </row>
    <row r="228" spans="1:27" x14ac:dyDescent="0.2">
      <c r="A228" s="78">
        <f t="shared" si="8"/>
        <v>42944</v>
      </c>
      <c r="B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1023.53172</v>
      </c>
      <c r="C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989.26172000000008</v>
      </c>
      <c r="D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984.52172000000007</v>
      </c>
      <c r="E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983.13172000000009</v>
      </c>
      <c r="F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1042.3917200000001</v>
      </c>
      <c r="G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1021.06172</v>
      </c>
      <c r="H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988.05172000000005</v>
      </c>
      <c r="I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1202.1017199999999</v>
      </c>
      <c r="J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1072.0217200000002</v>
      </c>
      <c r="K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1147.9817199999998</v>
      </c>
      <c r="L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1225.4117199999998</v>
      </c>
      <c r="M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1297.9517199999998</v>
      </c>
      <c r="N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1263.2917199999999</v>
      </c>
      <c r="O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1301.0417199999999</v>
      </c>
      <c r="P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1333.8617199999999</v>
      </c>
      <c r="Q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1368.94172</v>
      </c>
      <c r="R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1223.5817199999999</v>
      </c>
      <c r="S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1178.3017199999999</v>
      </c>
      <c r="T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1078.0217200000002</v>
      </c>
      <c r="U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1085.3017199999999</v>
      </c>
      <c r="V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1243.8017199999999</v>
      </c>
      <c r="W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1205.1517199999998</v>
      </c>
      <c r="X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1074.23172</v>
      </c>
      <c r="Y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1241.5717199999999</v>
      </c>
    </row>
    <row r="229" spans="1:27" x14ac:dyDescent="0.2">
      <c r="A229" s="78">
        <f t="shared" si="8"/>
        <v>42945</v>
      </c>
      <c r="B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1064.0617200000002</v>
      </c>
      <c r="C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1006.1317200000001</v>
      </c>
      <c r="D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991.01172000000008</v>
      </c>
      <c r="E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984.25172000000009</v>
      </c>
      <c r="F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991.75172000000009</v>
      </c>
      <c r="G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1050.01172</v>
      </c>
      <c r="H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984.52172000000007</v>
      </c>
      <c r="I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1029.7117200000002</v>
      </c>
      <c r="J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1013.56172</v>
      </c>
      <c r="K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1095.7917199999999</v>
      </c>
      <c r="L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1171.02172</v>
      </c>
      <c r="M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1211.76172</v>
      </c>
      <c r="N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1208.3517199999999</v>
      </c>
      <c r="O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1210.9117199999998</v>
      </c>
      <c r="P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1208.6017199999999</v>
      </c>
      <c r="Q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1209.0917199999999</v>
      </c>
      <c r="R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1199.8017199999999</v>
      </c>
      <c r="S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1179.6117199999999</v>
      </c>
      <c r="T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1117.4117199999998</v>
      </c>
      <c r="U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1120.7117199999998</v>
      </c>
      <c r="V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1278.6517199999998</v>
      </c>
      <c r="W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1240.0717199999999</v>
      </c>
      <c r="X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1105.25172</v>
      </c>
      <c r="Y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1014.32172</v>
      </c>
    </row>
    <row r="230" spans="1:27" x14ac:dyDescent="0.2">
      <c r="A230" s="78">
        <f t="shared" ref="A230:A231" si="9">A193</f>
        <v>42946</v>
      </c>
      <c r="B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1040.53172</v>
      </c>
      <c r="C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995.59172000000001</v>
      </c>
      <c r="D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982.36171999999999</v>
      </c>
      <c r="E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980.06171999999992</v>
      </c>
      <c r="F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970.09172000000001</v>
      </c>
      <c r="G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1049.8917200000001</v>
      </c>
      <c r="H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969.63171999999997</v>
      </c>
      <c r="I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977.38171999999997</v>
      </c>
      <c r="J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990.44171999999992</v>
      </c>
      <c r="K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1019.6717200000001</v>
      </c>
      <c r="L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1078.6717200000001</v>
      </c>
      <c r="M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1079.8617200000001</v>
      </c>
      <c r="N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1081.2917200000002</v>
      </c>
      <c r="O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1081.6117200000001</v>
      </c>
      <c r="P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1082.53172</v>
      </c>
      <c r="Q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1083.18172</v>
      </c>
      <c r="R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1078.3017200000002</v>
      </c>
      <c r="S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1043.48172</v>
      </c>
      <c r="T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1077.74172</v>
      </c>
      <c r="U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1090.74172</v>
      </c>
      <c r="V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1251.1517199999998</v>
      </c>
      <c r="W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1226.6617199999998</v>
      </c>
      <c r="X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1110.5617199999999</v>
      </c>
      <c r="Y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993.97172</v>
      </c>
    </row>
    <row r="231" spans="1:27" x14ac:dyDescent="0.2">
      <c r="A231" s="78">
        <f t="shared" si="9"/>
        <v>42947</v>
      </c>
      <c r="B231" s="13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1007.9317199999999</v>
      </c>
      <c r="C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983.98172</v>
      </c>
      <c r="D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982.46172000000001</v>
      </c>
      <c r="E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973.31171999999992</v>
      </c>
      <c r="F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1064.20172</v>
      </c>
      <c r="G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1064.1217200000001</v>
      </c>
      <c r="H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955.35172</v>
      </c>
      <c r="I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1239.3517199999999</v>
      </c>
      <c r="J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1072.27172</v>
      </c>
      <c r="K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1101.9117199999998</v>
      </c>
      <c r="L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1171.8717199999999</v>
      </c>
      <c r="M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1226.9217199999998</v>
      </c>
      <c r="N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1202.74172</v>
      </c>
      <c r="O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1222.5817199999999</v>
      </c>
      <c r="P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1240.4117200000001</v>
      </c>
      <c r="Q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1253.1417199999999</v>
      </c>
      <c r="R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1158.1717199999998</v>
      </c>
      <c r="S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1117.5417199999999</v>
      </c>
      <c r="T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1047.4117200000001</v>
      </c>
      <c r="U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1057.28172</v>
      </c>
      <c r="V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1176.4717199999998</v>
      </c>
      <c r="W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1144.3817199999999</v>
      </c>
      <c r="X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1026.6217200000001</v>
      </c>
      <c r="Y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1023.95172</v>
      </c>
    </row>
    <row r="232" spans="1:27" x14ac:dyDescent="0.2">
      <c r="A232" s="84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7" x14ac:dyDescent="0.25">
      <c r="A233" s="86" t="s">
        <v>151</v>
      </c>
    </row>
    <row r="234" spans="1:27" ht="12.75" x14ac:dyDescent="0.2">
      <c r="A234" s="175" t="s">
        <v>48</v>
      </c>
      <c r="B234" s="186" t="s">
        <v>121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8"/>
    </row>
    <row r="235" spans="1:27" ht="12.75" x14ac:dyDescent="0.2">
      <c r="A235" s="176"/>
      <c r="B235" s="189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1"/>
    </row>
    <row r="236" spans="1:27" ht="12.75" x14ac:dyDescent="0.2">
      <c r="A236" s="176"/>
      <c r="B236" s="178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0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2.75" x14ac:dyDescent="0.2">
      <c r="A237" s="177"/>
      <c r="B237" s="179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1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x14ac:dyDescent="0.2">
      <c r="A238" s="78">
        <f t="shared" ref="A238:A266" si="10">A201</f>
        <v>42917</v>
      </c>
      <c r="B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984.09172000000001</v>
      </c>
      <c r="C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938.98172</v>
      </c>
      <c r="D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932.84172000000001</v>
      </c>
      <c r="E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929.70172000000002</v>
      </c>
      <c r="F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991.64172000000008</v>
      </c>
      <c r="G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991.52172000000007</v>
      </c>
      <c r="H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929.02171999999996</v>
      </c>
      <c r="I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933.2417200000001</v>
      </c>
      <c r="J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1040.3217200000001</v>
      </c>
      <c r="K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943.00171999999998</v>
      </c>
      <c r="L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953.45172000000002</v>
      </c>
      <c r="M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954.18172000000004</v>
      </c>
      <c r="N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953.97172</v>
      </c>
      <c r="O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954.26171999999997</v>
      </c>
      <c r="P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955.60172</v>
      </c>
      <c r="Q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956.39171999999996</v>
      </c>
      <c r="R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955.55171999999993</v>
      </c>
      <c r="S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953.99171999999999</v>
      </c>
      <c r="T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958.24171999999999</v>
      </c>
      <c r="U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958.17171999999994</v>
      </c>
      <c r="V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1003.36172</v>
      </c>
      <c r="W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1050.97172</v>
      </c>
      <c r="X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953.01172000000008</v>
      </c>
      <c r="Y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958.04172000000005</v>
      </c>
    </row>
    <row r="239" spans="1:27" x14ac:dyDescent="0.2">
      <c r="A239" s="78">
        <f t="shared" si="10"/>
        <v>42918</v>
      </c>
      <c r="B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977.89171999999996</v>
      </c>
      <c r="C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943.99171999999999</v>
      </c>
      <c r="D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931.26172000000008</v>
      </c>
      <c r="E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980.37171999999998</v>
      </c>
      <c r="F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1028.8917200000001</v>
      </c>
      <c r="G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991.67172000000005</v>
      </c>
      <c r="H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957.13171999999997</v>
      </c>
      <c r="I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931.23172000000011</v>
      </c>
      <c r="J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1139.7317199999998</v>
      </c>
      <c r="K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1063.3017199999999</v>
      </c>
      <c r="L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997.14172000000008</v>
      </c>
      <c r="M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977.08172000000002</v>
      </c>
      <c r="N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977.07171999999991</v>
      </c>
      <c r="O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957.69172000000003</v>
      </c>
      <c r="P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957.71172000000001</v>
      </c>
      <c r="Q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977.00171999999998</v>
      </c>
      <c r="R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976.59172000000001</v>
      </c>
      <c r="S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997.27172000000007</v>
      </c>
      <c r="T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957.80172000000005</v>
      </c>
      <c r="U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947.04171999999994</v>
      </c>
      <c r="V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1096.95172</v>
      </c>
      <c r="W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1104.9417199999998</v>
      </c>
      <c r="X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958.74171999999999</v>
      </c>
      <c r="Y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977.48172</v>
      </c>
    </row>
    <row r="240" spans="1:27" x14ac:dyDescent="0.2">
      <c r="A240" s="78">
        <f t="shared" si="10"/>
        <v>42919</v>
      </c>
      <c r="B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946.92171999999994</v>
      </c>
      <c r="C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931.12171999999998</v>
      </c>
      <c r="D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937.32172000000003</v>
      </c>
      <c r="E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1005.7717200000001</v>
      </c>
      <c r="F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1072.9817200000002</v>
      </c>
      <c r="G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1049.0317200000002</v>
      </c>
      <c r="H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964.32172000000003</v>
      </c>
      <c r="I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1134.8917199999999</v>
      </c>
      <c r="J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991.80172000000005</v>
      </c>
      <c r="K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963.95172000000002</v>
      </c>
      <c r="L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1044.27172</v>
      </c>
      <c r="M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1045.8117200000002</v>
      </c>
      <c r="N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1045.94172</v>
      </c>
      <c r="O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1048.3117199999999</v>
      </c>
      <c r="P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988.64172000000008</v>
      </c>
      <c r="Q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956.75172000000009</v>
      </c>
      <c r="R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958.4917200000001</v>
      </c>
      <c r="S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951.55172000000005</v>
      </c>
      <c r="T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975.29172000000005</v>
      </c>
      <c r="U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946.01171999999997</v>
      </c>
      <c r="V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1043.9017200000001</v>
      </c>
      <c r="W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1051.4917200000002</v>
      </c>
      <c r="X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953.56171999999992</v>
      </c>
      <c r="Y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1013.85172</v>
      </c>
    </row>
    <row r="241" spans="1:25" x14ac:dyDescent="0.2">
      <c r="A241" s="78">
        <f t="shared" si="10"/>
        <v>42920</v>
      </c>
      <c r="B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938.85172</v>
      </c>
      <c r="C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919.87171999999998</v>
      </c>
      <c r="D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919.64171999999996</v>
      </c>
      <c r="E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984.89172000000008</v>
      </c>
      <c r="F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984.52171999999996</v>
      </c>
      <c r="G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984.30172000000005</v>
      </c>
      <c r="H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930.4917200000001</v>
      </c>
      <c r="I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1157.6617199999998</v>
      </c>
      <c r="J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1011.46172</v>
      </c>
      <c r="K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954.35172</v>
      </c>
      <c r="L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954.42171999999994</v>
      </c>
      <c r="M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954.14172000000008</v>
      </c>
      <c r="N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954.21172000000001</v>
      </c>
      <c r="O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956.65172000000007</v>
      </c>
      <c r="P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988.34172000000001</v>
      </c>
      <c r="Q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955.92172000000005</v>
      </c>
      <c r="R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956.29171999999994</v>
      </c>
      <c r="S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948.05171999999993</v>
      </c>
      <c r="T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931.31172000000004</v>
      </c>
      <c r="U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945.79172000000005</v>
      </c>
      <c r="V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1051.8517200000001</v>
      </c>
      <c r="W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1057.0017200000002</v>
      </c>
      <c r="X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959.83172000000002</v>
      </c>
      <c r="Y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1040.4117200000001</v>
      </c>
    </row>
    <row r="242" spans="1:25" x14ac:dyDescent="0.2">
      <c r="A242" s="78">
        <f t="shared" si="10"/>
        <v>42921</v>
      </c>
      <c r="B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944.88171999999997</v>
      </c>
      <c r="C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930.72172</v>
      </c>
      <c r="D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929.71172000000001</v>
      </c>
      <c r="E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928.98172</v>
      </c>
      <c r="F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984.82172000000003</v>
      </c>
      <c r="G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1004.6717200000001</v>
      </c>
      <c r="H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930.60172</v>
      </c>
      <c r="I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1135.01172</v>
      </c>
      <c r="J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951.63171999999997</v>
      </c>
      <c r="K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991.42172000000005</v>
      </c>
      <c r="L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1082.76172</v>
      </c>
      <c r="M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1123.1117199999999</v>
      </c>
      <c r="N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1123.20172</v>
      </c>
      <c r="O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1131.02172</v>
      </c>
      <c r="P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1132.0617199999999</v>
      </c>
      <c r="Q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1133.0917199999999</v>
      </c>
      <c r="R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1069.8717200000001</v>
      </c>
      <c r="S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1025.9617200000002</v>
      </c>
      <c r="T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1022.69172</v>
      </c>
      <c r="U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968.23172</v>
      </c>
      <c r="V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1086.01172</v>
      </c>
      <c r="W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1149.4817199999998</v>
      </c>
      <c r="X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1048.4117200000001</v>
      </c>
      <c r="Y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1082.1417200000001</v>
      </c>
    </row>
    <row r="243" spans="1:25" x14ac:dyDescent="0.2">
      <c r="A243" s="78">
        <f t="shared" si="10"/>
        <v>42922</v>
      </c>
      <c r="B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934.92171999999994</v>
      </c>
      <c r="C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929.27171999999996</v>
      </c>
      <c r="D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923.09172000000001</v>
      </c>
      <c r="E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919.56172000000004</v>
      </c>
      <c r="F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984.90172000000007</v>
      </c>
      <c r="G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965.14172000000008</v>
      </c>
      <c r="H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929.59172000000001</v>
      </c>
      <c r="I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1082.22172</v>
      </c>
      <c r="J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951.93171999999993</v>
      </c>
      <c r="K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992.90171999999995</v>
      </c>
      <c r="L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995.05172000000005</v>
      </c>
      <c r="M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994.93171999999993</v>
      </c>
      <c r="N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993.53172000000006</v>
      </c>
      <c r="O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998.51171999999997</v>
      </c>
      <c r="P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1000.7117199999999</v>
      </c>
      <c r="Q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1001.72172</v>
      </c>
      <c r="R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993.55172000000005</v>
      </c>
      <c r="S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964.20172000000002</v>
      </c>
      <c r="T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962.13171999999997</v>
      </c>
      <c r="U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968.45172000000002</v>
      </c>
      <c r="V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1090.71172</v>
      </c>
      <c r="W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1112.0417199999997</v>
      </c>
      <c r="X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1012.46172</v>
      </c>
      <c r="Y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1081.99172</v>
      </c>
    </row>
    <row r="244" spans="1:25" x14ac:dyDescent="0.2">
      <c r="A244" s="78">
        <f t="shared" si="10"/>
        <v>42923</v>
      </c>
      <c r="B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939.13171999999997</v>
      </c>
      <c r="C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928.16171999999995</v>
      </c>
      <c r="D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922.64171999999996</v>
      </c>
      <c r="E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919.61171999999999</v>
      </c>
      <c r="F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919.72172</v>
      </c>
      <c r="G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928.66172000000006</v>
      </c>
      <c r="H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930.16171999999995</v>
      </c>
      <c r="I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1103.1817199999998</v>
      </c>
      <c r="J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962.83172000000002</v>
      </c>
      <c r="K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961.58172000000002</v>
      </c>
      <c r="L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1015.24172</v>
      </c>
      <c r="M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1016.30172</v>
      </c>
      <c r="N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997.13172000000009</v>
      </c>
      <c r="O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998.79172000000005</v>
      </c>
      <c r="P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999.56171999999992</v>
      </c>
      <c r="Q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990.28172000000006</v>
      </c>
      <c r="R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983.02172000000007</v>
      </c>
      <c r="S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958.54172000000005</v>
      </c>
      <c r="T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954.79172000000005</v>
      </c>
      <c r="U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974.61171999999999</v>
      </c>
      <c r="V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1059.1017200000001</v>
      </c>
      <c r="W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1085.4117200000001</v>
      </c>
      <c r="X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968.51171999999997</v>
      </c>
      <c r="Y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1008.3917200000001</v>
      </c>
    </row>
    <row r="245" spans="1:25" x14ac:dyDescent="0.2">
      <c r="A245" s="78">
        <f t="shared" si="10"/>
        <v>42924</v>
      </c>
      <c r="B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960.67172000000005</v>
      </c>
      <c r="C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945.76171999999997</v>
      </c>
      <c r="D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930.48172</v>
      </c>
      <c r="E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927.53172000000006</v>
      </c>
      <c r="F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926.68172000000004</v>
      </c>
      <c r="G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929.12171999999998</v>
      </c>
      <c r="H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931.81172000000004</v>
      </c>
      <c r="I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936.90171999999995</v>
      </c>
      <c r="J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977.15171999999995</v>
      </c>
      <c r="K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953.11171999999999</v>
      </c>
      <c r="L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970.20172000000002</v>
      </c>
      <c r="M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972.4917200000001</v>
      </c>
      <c r="N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970.89172000000008</v>
      </c>
      <c r="O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969.11171999999999</v>
      </c>
      <c r="P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969.06172000000004</v>
      </c>
      <c r="Q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953.96172000000001</v>
      </c>
      <c r="R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953.91172000000006</v>
      </c>
      <c r="S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953.26171999999997</v>
      </c>
      <c r="T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952.82172000000003</v>
      </c>
      <c r="U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952.91172000000006</v>
      </c>
      <c r="V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1086.1217199999999</v>
      </c>
      <c r="W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1099.3117199999999</v>
      </c>
      <c r="X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980.02172000000007</v>
      </c>
      <c r="Y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948.23172</v>
      </c>
    </row>
    <row r="246" spans="1:25" x14ac:dyDescent="0.2">
      <c r="A246" s="78">
        <f t="shared" si="10"/>
        <v>42925</v>
      </c>
      <c r="B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1000.2917200000001</v>
      </c>
      <c r="C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946.2417200000001</v>
      </c>
      <c r="D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930.57172000000003</v>
      </c>
      <c r="E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928.98172</v>
      </c>
      <c r="F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928.23172</v>
      </c>
      <c r="G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928.27171999999996</v>
      </c>
      <c r="H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925.22172</v>
      </c>
      <c r="I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922.94172000000003</v>
      </c>
      <c r="J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977.07171999999991</v>
      </c>
      <c r="K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942.93172000000004</v>
      </c>
      <c r="L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949.84172000000001</v>
      </c>
      <c r="M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950.91171999999995</v>
      </c>
      <c r="N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950.86171999999999</v>
      </c>
      <c r="O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950.82171999999991</v>
      </c>
      <c r="P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950.80171999999993</v>
      </c>
      <c r="Q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950.64171999999996</v>
      </c>
      <c r="R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950.37171999999998</v>
      </c>
      <c r="S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950.15172000000007</v>
      </c>
      <c r="T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943.16171999999995</v>
      </c>
      <c r="U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946.32172000000003</v>
      </c>
      <c r="V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1043.0717200000001</v>
      </c>
      <c r="W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1057.8317200000001</v>
      </c>
      <c r="X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962.51172000000008</v>
      </c>
      <c r="Y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939.10172</v>
      </c>
    </row>
    <row r="247" spans="1:25" x14ac:dyDescent="0.2">
      <c r="A247" s="78">
        <f t="shared" si="10"/>
        <v>42926</v>
      </c>
      <c r="B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950.71172000000001</v>
      </c>
      <c r="C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933.52171999999996</v>
      </c>
      <c r="D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929.56172000000004</v>
      </c>
      <c r="E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926.6117200000001</v>
      </c>
      <c r="F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927.78172000000006</v>
      </c>
      <c r="G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930.19171999999992</v>
      </c>
      <c r="H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930.96172000000001</v>
      </c>
      <c r="I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1195.0717199999999</v>
      </c>
      <c r="J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963.26172000000008</v>
      </c>
      <c r="K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960.74171999999999</v>
      </c>
      <c r="L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970.18172000000004</v>
      </c>
      <c r="M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970.47172</v>
      </c>
      <c r="N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969.94172000000003</v>
      </c>
      <c r="O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970.64171999999996</v>
      </c>
      <c r="P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970.62171999999998</v>
      </c>
      <c r="Q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970.7417200000001</v>
      </c>
      <c r="R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968.28172000000006</v>
      </c>
      <c r="S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958.35172</v>
      </c>
      <c r="T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954.28171999999995</v>
      </c>
      <c r="U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951.21172000000001</v>
      </c>
      <c r="V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1027.50172</v>
      </c>
      <c r="W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1050.96172</v>
      </c>
      <c r="X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964.31172000000004</v>
      </c>
      <c r="Y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1016.44172</v>
      </c>
    </row>
    <row r="248" spans="1:25" x14ac:dyDescent="0.2">
      <c r="A248" s="78">
        <f t="shared" si="10"/>
        <v>42927</v>
      </c>
      <c r="B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941.56172000000004</v>
      </c>
      <c r="C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894.61171999999999</v>
      </c>
      <c r="D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919.80171999999993</v>
      </c>
      <c r="E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919.85172</v>
      </c>
      <c r="F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965.37171999999998</v>
      </c>
      <c r="G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985.15172000000007</v>
      </c>
      <c r="H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931.14171999999996</v>
      </c>
      <c r="I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1194.3817199999999</v>
      </c>
      <c r="J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1012.89172</v>
      </c>
      <c r="K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972.09172000000001</v>
      </c>
      <c r="L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982.84172000000001</v>
      </c>
      <c r="M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990.53172000000006</v>
      </c>
      <c r="N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980.9917200000001</v>
      </c>
      <c r="O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973.21172000000001</v>
      </c>
      <c r="P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972.91172000000006</v>
      </c>
      <c r="Q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973.27171999999996</v>
      </c>
      <c r="R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971.36171999999999</v>
      </c>
      <c r="S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955.07172000000003</v>
      </c>
      <c r="T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952.83172000000002</v>
      </c>
      <c r="U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957.25171999999998</v>
      </c>
      <c r="V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1051.1417200000001</v>
      </c>
      <c r="W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1060.6717200000001</v>
      </c>
      <c r="X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966.45172000000002</v>
      </c>
      <c r="Y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1024.72172</v>
      </c>
    </row>
    <row r="249" spans="1:25" x14ac:dyDescent="0.2">
      <c r="A249" s="78">
        <f t="shared" si="10"/>
        <v>42928</v>
      </c>
      <c r="B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934.04172000000005</v>
      </c>
      <c r="C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903.33172000000002</v>
      </c>
      <c r="D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920.20172000000002</v>
      </c>
      <c r="E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937.92172000000005</v>
      </c>
      <c r="F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965.88171999999997</v>
      </c>
      <c r="G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1027.3117200000002</v>
      </c>
      <c r="H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984.61171999999999</v>
      </c>
      <c r="I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1219.6717199999998</v>
      </c>
      <c r="J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1068.0617199999999</v>
      </c>
      <c r="K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970.69171999999992</v>
      </c>
      <c r="L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971.31172000000004</v>
      </c>
      <c r="M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970.57171999999991</v>
      </c>
      <c r="N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970.33172000000002</v>
      </c>
      <c r="O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970.70171999999991</v>
      </c>
      <c r="P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971.22172</v>
      </c>
      <c r="Q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972.03172000000006</v>
      </c>
      <c r="R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969.84172000000001</v>
      </c>
      <c r="S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954.43172000000004</v>
      </c>
      <c r="T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952.47172</v>
      </c>
      <c r="U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957.43171999999993</v>
      </c>
      <c r="V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1026.2517200000002</v>
      </c>
      <c r="W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1022.11172</v>
      </c>
      <c r="X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963.51171999999997</v>
      </c>
      <c r="Y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996.44172000000003</v>
      </c>
    </row>
    <row r="250" spans="1:25" x14ac:dyDescent="0.2">
      <c r="A250" s="78">
        <f t="shared" si="10"/>
        <v>42929</v>
      </c>
      <c r="B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934.74171999999999</v>
      </c>
      <c r="C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910.78172000000006</v>
      </c>
      <c r="D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920.01172000000008</v>
      </c>
      <c r="E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937.54171999999994</v>
      </c>
      <c r="F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965.54172000000005</v>
      </c>
      <c r="G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1027.3217200000001</v>
      </c>
      <c r="H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946.05171999999993</v>
      </c>
      <c r="I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1219.1817199999998</v>
      </c>
      <c r="J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1033.7917200000002</v>
      </c>
      <c r="K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971.39171999999996</v>
      </c>
      <c r="L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990.53172000000006</v>
      </c>
      <c r="M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998.16172000000006</v>
      </c>
      <c r="N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972.13171999999997</v>
      </c>
      <c r="O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975.37171999999998</v>
      </c>
      <c r="P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975.57172000000003</v>
      </c>
      <c r="Q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975.83172000000002</v>
      </c>
      <c r="R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973.25171999999998</v>
      </c>
      <c r="S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954.62171999999998</v>
      </c>
      <c r="T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959.88171999999997</v>
      </c>
      <c r="U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956.99171999999999</v>
      </c>
      <c r="V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1042.4217200000001</v>
      </c>
      <c r="W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1039.0917200000001</v>
      </c>
      <c r="X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964.73172</v>
      </c>
      <c r="Y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1035.98172</v>
      </c>
    </row>
    <row r="251" spans="1:25" x14ac:dyDescent="0.2">
      <c r="A251" s="78">
        <f t="shared" si="10"/>
        <v>42930</v>
      </c>
      <c r="B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934.01172000000008</v>
      </c>
      <c r="C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927.09172000000001</v>
      </c>
      <c r="D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926.65172000000007</v>
      </c>
      <c r="E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937.68171999999993</v>
      </c>
      <c r="F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985.52171999999996</v>
      </c>
      <c r="G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1005.57172</v>
      </c>
      <c r="H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931.08172000000002</v>
      </c>
      <c r="I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1219.23172</v>
      </c>
      <c r="J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1033.7917200000002</v>
      </c>
      <c r="K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974.60172</v>
      </c>
      <c r="L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974.94172000000003</v>
      </c>
      <c r="M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991.59172000000001</v>
      </c>
      <c r="N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972.50172000000009</v>
      </c>
      <c r="O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974.57172000000003</v>
      </c>
      <c r="P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975.52172000000007</v>
      </c>
      <c r="Q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976.21172000000001</v>
      </c>
      <c r="R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972.26171999999997</v>
      </c>
      <c r="S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955.25171999999998</v>
      </c>
      <c r="T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946.64172000000008</v>
      </c>
      <c r="U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958.71172000000001</v>
      </c>
      <c r="V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1040.9217200000001</v>
      </c>
      <c r="W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1042.70172</v>
      </c>
      <c r="X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966.67171999999994</v>
      </c>
      <c r="Y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1034.6517200000001</v>
      </c>
    </row>
    <row r="252" spans="1:25" x14ac:dyDescent="0.2">
      <c r="A252" s="78">
        <f t="shared" si="10"/>
        <v>42931</v>
      </c>
      <c r="B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963.83172000000002</v>
      </c>
      <c r="C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934.45172000000002</v>
      </c>
      <c r="D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930.4917200000001</v>
      </c>
      <c r="E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927.91172000000006</v>
      </c>
      <c r="F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980.57172000000003</v>
      </c>
      <c r="G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1003.69172</v>
      </c>
      <c r="H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928.44171999999992</v>
      </c>
      <c r="I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939.60172</v>
      </c>
      <c r="J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1063.1517200000001</v>
      </c>
      <c r="K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959.09172000000001</v>
      </c>
      <c r="L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950.61171999999999</v>
      </c>
      <c r="M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962.09172000000001</v>
      </c>
      <c r="N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962.36171999999999</v>
      </c>
      <c r="O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963.07171999999991</v>
      </c>
      <c r="P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963.47172</v>
      </c>
      <c r="Q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962.54172000000005</v>
      </c>
      <c r="R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962.3717200000001</v>
      </c>
      <c r="S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961.82172000000003</v>
      </c>
      <c r="T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957.67172000000005</v>
      </c>
      <c r="U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939.86171999999999</v>
      </c>
      <c r="V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1079.96172</v>
      </c>
      <c r="W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1081.01172</v>
      </c>
      <c r="X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957.50172000000009</v>
      </c>
      <c r="Y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1064.8017200000002</v>
      </c>
    </row>
    <row r="253" spans="1:25" x14ac:dyDescent="0.2">
      <c r="A253" s="78">
        <f t="shared" si="10"/>
        <v>42932</v>
      </c>
      <c r="B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978.01171999999997</v>
      </c>
      <c r="C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937.01172000000008</v>
      </c>
      <c r="D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930.86171999999999</v>
      </c>
      <c r="E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929.46172000000001</v>
      </c>
      <c r="F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1002.72172</v>
      </c>
      <c r="G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1027.53172</v>
      </c>
      <c r="H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927.45171999999991</v>
      </c>
      <c r="I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930.75171999999998</v>
      </c>
      <c r="J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1228.1117199999999</v>
      </c>
      <c r="K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1038.8817200000001</v>
      </c>
      <c r="L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956.70172000000002</v>
      </c>
      <c r="M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957.04172000000005</v>
      </c>
      <c r="N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957.12171999999998</v>
      </c>
      <c r="O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957.22172</v>
      </c>
      <c r="P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1017.7417200000001</v>
      </c>
      <c r="Q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1039.6617200000001</v>
      </c>
      <c r="R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1007.14172</v>
      </c>
      <c r="S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1039.3217200000001</v>
      </c>
      <c r="T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1006.5217200000001</v>
      </c>
      <c r="U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938.59172000000001</v>
      </c>
      <c r="V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1037.69172</v>
      </c>
      <c r="W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1056.18172</v>
      </c>
      <c r="X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958.93172000000004</v>
      </c>
      <c r="Y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1006.96172</v>
      </c>
    </row>
    <row r="254" spans="1:25" x14ac:dyDescent="0.2">
      <c r="A254" s="78">
        <f t="shared" si="10"/>
        <v>42933</v>
      </c>
      <c r="B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951.95171999999991</v>
      </c>
      <c r="C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932.28172000000006</v>
      </c>
      <c r="D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937.22172</v>
      </c>
      <c r="E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937.29172000000005</v>
      </c>
      <c r="F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1005.70172</v>
      </c>
      <c r="G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1049.1017200000001</v>
      </c>
      <c r="H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964.72172</v>
      </c>
      <c r="I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1219.6517199999998</v>
      </c>
      <c r="J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1068.1617200000001</v>
      </c>
      <c r="K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976.35172</v>
      </c>
      <c r="L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977.49171999999999</v>
      </c>
      <c r="M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998.41171999999995</v>
      </c>
      <c r="N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978.11171999999999</v>
      </c>
      <c r="O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979.41172000000006</v>
      </c>
      <c r="P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980.00172000000009</v>
      </c>
      <c r="Q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978.15171999999995</v>
      </c>
      <c r="R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950.33172000000002</v>
      </c>
      <c r="S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975.11171999999999</v>
      </c>
      <c r="T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991.34172000000001</v>
      </c>
      <c r="U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962.47172</v>
      </c>
      <c r="V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1017.69172</v>
      </c>
      <c r="W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1015.61172</v>
      </c>
      <c r="X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947.82172000000003</v>
      </c>
      <c r="Y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1043.94172</v>
      </c>
    </row>
    <row r="255" spans="1:25" x14ac:dyDescent="0.2">
      <c r="A255" s="78">
        <f t="shared" si="10"/>
        <v>42934</v>
      </c>
      <c r="B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948.01171999999997</v>
      </c>
      <c r="C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932.17171999999994</v>
      </c>
      <c r="D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927.01171999999997</v>
      </c>
      <c r="E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927.24171999999999</v>
      </c>
      <c r="F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927.22172</v>
      </c>
      <c r="G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964.75171999999998</v>
      </c>
      <c r="H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931.2117199999999</v>
      </c>
      <c r="I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1193.49172</v>
      </c>
      <c r="J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1067.93172</v>
      </c>
      <c r="K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975.16171999999995</v>
      </c>
      <c r="L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1028.6117200000001</v>
      </c>
      <c r="M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1048.4617200000002</v>
      </c>
      <c r="N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1048.3517200000001</v>
      </c>
      <c r="O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1048.6417200000001</v>
      </c>
      <c r="P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1060.1217200000001</v>
      </c>
      <c r="Q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1057.3617200000001</v>
      </c>
      <c r="R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1019.4417199999999</v>
      </c>
      <c r="S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992.87171999999998</v>
      </c>
      <c r="T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991.89171999999996</v>
      </c>
      <c r="U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986.23172</v>
      </c>
      <c r="V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1118.47172</v>
      </c>
      <c r="W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1104.1917199999998</v>
      </c>
      <c r="X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987.61171999999999</v>
      </c>
      <c r="Y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1107.8217199999999</v>
      </c>
    </row>
    <row r="256" spans="1:25" x14ac:dyDescent="0.2">
      <c r="A256" s="78">
        <f t="shared" si="10"/>
        <v>42935</v>
      </c>
      <c r="B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949.53172000000006</v>
      </c>
      <c r="C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931.05171999999993</v>
      </c>
      <c r="D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925.90172000000007</v>
      </c>
      <c r="E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926.89172000000008</v>
      </c>
      <c r="F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984.66171999999995</v>
      </c>
      <c r="G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1005.1617199999999</v>
      </c>
      <c r="H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929.17171999999994</v>
      </c>
      <c r="I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1134.77172</v>
      </c>
      <c r="J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962.29172000000005</v>
      </c>
      <c r="K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1035.3817200000001</v>
      </c>
      <c r="L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1152.5817199999999</v>
      </c>
      <c r="M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1175.51172</v>
      </c>
      <c r="N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1175.9017199999998</v>
      </c>
      <c r="O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1177.99172</v>
      </c>
      <c r="P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1181.6917199999998</v>
      </c>
      <c r="Q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1181.5417199999999</v>
      </c>
      <c r="R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1123.0517199999999</v>
      </c>
      <c r="S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1073.43172</v>
      </c>
      <c r="T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1034.6617200000001</v>
      </c>
      <c r="U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1020.62172</v>
      </c>
      <c r="V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1123.2917199999997</v>
      </c>
      <c r="W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1133.9217199999998</v>
      </c>
      <c r="X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1024.3117200000002</v>
      </c>
      <c r="Y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1046.4117200000001</v>
      </c>
    </row>
    <row r="257" spans="1:27" x14ac:dyDescent="0.2">
      <c r="A257" s="78">
        <f t="shared" si="10"/>
        <v>42936</v>
      </c>
      <c r="B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950.89171999999996</v>
      </c>
      <c r="C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933.61171999999999</v>
      </c>
      <c r="D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927.85172</v>
      </c>
      <c r="E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928.16171999999995</v>
      </c>
      <c r="F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937.55171999999993</v>
      </c>
      <c r="G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965.29172000000005</v>
      </c>
      <c r="H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931.45172000000002</v>
      </c>
      <c r="I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1102.5617199999999</v>
      </c>
      <c r="J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951.9617199999999</v>
      </c>
      <c r="K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1079.8917200000001</v>
      </c>
      <c r="L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1170.3717199999999</v>
      </c>
      <c r="M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1194.8017199999999</v>
      </c>
      <c r="N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1175.7317199999998</v>
      </c>
      <c r="O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1196.28172</v>
      </c>
      <c r="P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1204.97172</v>
      </c>
      <c r="Q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1190.8617199999999</v>
      </c>
      <c r="R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1145.6917199999998</v>
      </c>
      <c r="S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1107.6017199999999</v>
      </c>
      <c r="T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1080.4717200000002</v>
      </c>
      <c r="U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1070.6217200000001</v>
      </c>
      <c r="V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1190.3817199999999</v>
      </c>
      <c r="W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1181.53172</v>
      </c>
      <c r="X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1077.50172</v>
      </c>
      <c r="Y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1119.2317199999998</v>
      </c>
    </row>
    <row r="258" spans="1:27" x14ac:dyDescent="0.2">
      <c r="A258" s="78">
        <f t="shared" si="10"/>
        <v>42937</v>
      </c>
      <c r="B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958.04172000000005</v>
      </c>
      <c r="C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932.12171999999998</v>
      </c>
      <c r="D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927.86171999999999</v>
      </c>
      <c r="E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928.35172</v>
      </c>
      <c r="F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937.51171999999997</v>
      </c>
      <c r="G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965.40172000000007</v>
      </c>
      <c r="H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930.52172000000007</v>
      </c>
      <c r="I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1102.8317199999999</v>
      </c>
      <c r="J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950.23172</v>
      </c>
      <c r="K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1070.3517200000001</v>
      </c>
      <c r="L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1163.3517199999999</v>
      </c>
      <c r="M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1190.98172</v>
      </c>
      <c r="N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1169.0817199999999</v>
      </c>
      <c r="O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1186.3617199999999</v>
      </c>
      <c r="P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1193.5617199999999</v>
      </c>
      <c r="Q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1190.24172</v>
      </c>
      <c r="R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1145.1917199999998</v>
      </c>
      <c r="S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1109.1117199999999</v>
      </c>
      <c r="T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1072.8517200000001</v>
      </c>
      <c r="U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1071.1417200000001</v>
      </c>
      <c r="V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1183.9917199999998</v>
      </c>
      <c r="W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1193.3917199999999</v>
      </c>
      <c r="X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1084.69172</v>
      </c>
      <c r="Y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1198.1717199999998</v>
      </c>
    </row>
    <row r="259" spans="1:27" x14ac:dyDescent="0.2">
      <c r="A259" s="78">
        <f t="shared" si="10"/>
        <v>42938</v>
      </c>
      <c r="B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1001.37172</v>
      </c>
      <c r="C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955.04172000000005</v>
      </c>
      <c r="D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935.67171999999994</v>
      </c>
      <c r="E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927.83172000000002</v>
      </c>
      <c r="F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926.05172000000005</v>
      </c>
      <c r="G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898.10172</v>
      </c>
      <c r="H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926.57172000000003</v>
      </c>
      <c r="I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976.03171999999995</v>
      </c>
      <c r="J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952.41172000000006</v>
      </c>
      <c r="K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1054.8017200000002</v>
      </c>
      <c r="L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1092.0517199999999</v>
      </c>
      <c r="M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1127.4017199999998</v>
      </c>
      <c r="N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1092.78172</v>
      </c>
      <c r="O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1118.69172</v>
      </c>
      <c r="P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1119.3817199999999</v>
      </c>
      <c r="Q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1111.6417199999999</v>
      </c>
      <c r="R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1113.72172</v>
      </c>
      <c r="S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1120.3717199999999</v>
      </c>
      <c r="T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995.33172000000002</v>
      </c>
      <c r="U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1075.96172</v>
      </c>
      <c r="V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1175.1317199999999</v>
      </c>
      <c r="W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1163.9117199999998</v>
      </c>
      <c r="X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1046.0817200000001</v>
      </c>
      <c r="Y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945.40172000000007</v>
      </c>
    </row>
    <row r="260" spans="1:27" x14ac:dyDescent="0.2">
      <c r="A260" s="78">
        <f t="shared" si="10"/>
        <v>42939</v>
      </c>
      <c r="B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997.74171999999999</v>
      </c>
      <c r="C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958.31171999999992</v>
      </c>
      <c r="D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933.39172000000008</v>
      </c>
      <c r="E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923.85172</v>
      </c>
      <c r="F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924.11171999999999</v>
      </c>
      <c r="G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926.29171999999994</v>
      </c>
      <c r="H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922.97172</v>
      </c>
      <c r="I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934.05172000000005</v>
      </c>
      <c r="J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937.62171999999998</v>
      </c>
      <c r="K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967.98172</v>
      </c>
      <c r="L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1045.46172</v>
      </c>
      <c r="M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1075.4017200000001</v>
      </c>
      <c r="N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1042.1317200000001</v>
      </c>
      <c r="O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1067.76172</v>
      </c>
      <c r="P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1045.47172</v>
      </c>
      <c r="Q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1044.9017200000001</v>
      </c>
      <c r="R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1045.5617199999999</v>
      </c>
      <c r="S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1055.18172</v>
      </c>
      <c r="T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1007.10172</v>
      </c>
      <c r="U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1078.0617200000002</v>
      </c>
      <c r="V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1194.3317199999999</v>
      </c>
      <c r="W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1175.1417199999999</v>
      </c>
      <c r="X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1075.9117200000001</v>
      </c>
      <c r="Y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951.40171999999995</v>
      </c>
    </row>
    <row r="261" spans="1:27" x14ac:dyDescent="0.2">
      <c r="A261" s="78">
        <f t="shared" si="10"/>
        <v>42940</v>
      </c>
      <c r="B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963.13171999999997</v>
      </c>
      <c r="C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935.42172000000005</v>
      </c>
      <c r="D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927.4917200000001</v>
      </c>
      <c r="E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924.75172000000009</v>
      </c>
      <c r="F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919.65171999999995</v>
      </c>
      <c r="G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919.65171999999995</v>
      </c>
      <c r="H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929.11171999999999</v>
      </c>
      <c r="I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1081.7717200000002</v>
      </c>
      <c r="J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950.33172000000002</v>
      </c>
      <c r="K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1095.3517199999999</v>
      </c>
      <c r="L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1172.27172</v>
      </c>
      <c r="M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1222.5017199999998</v>
      </c>
      <c r="N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1192.7317199999998</v>
      </c>
      <c r="O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1218.7317199999998</v>
      </c>
      <c r="P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1186.49172</v>
      </c>
      <c r="Q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1214.1717199999998</v>
      </c>
      <c r="R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1146.0717199999999</v>
      </c>
      <c r="S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1111.23172</v>
      </c>
      <c r="T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1067.74172</v>
      </c>
      <c r="U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1034.70172</v>
      </c>
      <c r="V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1143.99172</v>
      </c>
      <c r="W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1119.5817199999999</v>
      </c>
      <c r="X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1018.97172</v>
      </c>
      <c r="Y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1035.43172</v>
      </c>
      <c r="AA261" s="79"/>
    </row>
    <row r="262" spans="1:27" x14ac:dyDescent="0.2">
      <c r="A262" s="78">
        <f t="shared" si="10"/>
        <v>42941</v>
      </c>
      <c r="B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964.11171999999999</v>
      </c>
      <c r="C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934.58172000000002</v>
      </c>
      <c r="D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927.03172000000006</v>
      </c>
      <c r="E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924.99171999999999</v>
      </c>
      <c r="F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928.39171999999996</v>
      </c>
      <c r="G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928.95172000000002</v>
      </c>
      <c r="H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930.89171999999996</v>
      </c>
      <c r="I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1081.98172</v>
      </c>
      <c r="J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943.68172000000004</v>
      </c>
      <c r="K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1027.24172</v>
      </c>
      <c r="L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1104.3717199999999</v>
      </c>
      <c r="M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1123.4317199999998</v>
      </c>
      <c r="N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1119.99172</v>
      </c>
      <c r="O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1121.5517199999999</v>
      </c>
      <c r="P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1121.0717199999999</v>
      </c>
      <c r="Q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1123.5917199999999</v>
      </c>
      <c r="R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1096.76172</v>
      </c>
      <c r="S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1049.4917200000002</v>
      </c>
      <c r="T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1016.06172</v>
      </c>
      <c r="U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1037.3617200000001</v>
      </c>
      <c r="V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1142.3117199999999</v>
      </c>
      <c r="W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1141.27172</v>
      </c>
      <c r="X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1039.76172</v>
      </c>
      <c r="Y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1066.3517200000001</v>
      </c>
    </row>
    <row r="263" spans="1:27" x14ac:dyDescent="0.2">
      <c r="A263" s="78">
        <f t="shared" si="10"/>
        <v>42942</v>
      </c>
      <c r="B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951.28172000000006</v>
      </c>
      <c r="C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930.75171999999998</v>
      </c>
      <c r="D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928.35172</v>
      </c>
      <c r="E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928.69172000000003</v>
      </c>
      <c r="F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947.00171999999998</v>
      </c>
      <c r="G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937.54171999999994</v>
      </c>
      <c r="H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929.97172</v>
      </c>
      <c r="I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1135.8317199999999</v>
      </c>
      <c r="J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962.80172000000005</v>
      </c>
      <c r="K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984.22172</v>
      </c>
      <c r="L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1098.21172</v>
      </c>
      <c r="M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1119.0917199999999</v>
      </c>
      <c r="N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1065.5117200000002</v>
      </c>
      <c r="O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1085.2017199999998</v>
      </c>
      <c r="P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1118.3017199999999</v>
      </c>
      <c r="Q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1117.99172</v>
      </c>
      <c r="R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1049.8517200000001</v>
      </c>
      <c r="S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990.36171999999999</v>
      </c>
      <c r="T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965.21172000000001</v>
      </c>
      <c r="U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984.53171999999995</v>
      </c>
      <c r="V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1130.01172</v>
      </c>
      <c r="W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1108.77172</v>
      </c>
      <c r="X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976.59172000000001</v>
      </c>
      <c r="Y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1008.4017200000001</v>
      </c>
    </row>
    <row r="264" spans="1:27" x14ac:dyDescent="0.2">
      <c r="A264" s="78">
        <f t="shared" si="10"/>
        <v>42943</v>
      </c>
      <c r="B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961.26172000000008</v>
      </c>
      <c r="C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933.40172000000007</v>
      </c>
      <c r="D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930.15171999999995</v>
      </c>
      <c r="E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928.88171999999997</v>
      </c>
      <c r="F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985.85172</v>
      </c>
      <c r="G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965.46172000000001</v>
      </c>
      <c r="H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931.47172</v>
      </c>
      <c r="I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1135.6617199999998</v>
      </c>
      <c r="J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1012.78172</v>
      </c>
      <c r="K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1080.93172</v>
      </c>
      <c r="L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1151.8517199999999</v>
      </c>
      <c r="M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1213.9617199999998</v>
      </c>
      <c r="N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1179.4817199999998</v>
      </c>
      <c r="O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1195.1017199999999</v>
      </c>
      <c r="P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1203.23172</v>
      </c>
      <c r="Q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1219.5717199999999</v>
      </c>
      <c r="R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1131.03172</v>
      </c>
      <c r="S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1108.9217199999998</v>
      </c>
      <c r="T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1085.4017200000001</v>
      </c>
      <c r="U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1083.9117200000001</v>
      </c>
      <c r="V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1174.78172</v>
      </c>
      <c r="W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1187.3017199999999</v>
      </c>
      <c r="X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1009.75172</v>
      </c>
      <c r="Y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1135.71172</v>
      </c>
    </row>
    <row r="265" spans="1:27" x14ac:dyDescent="0.2">
      <c r="A265" s="78">
        <f t="shared" si="10"/>
        <v>42944</v>
      </c>
      <c r="B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967.08172000000002</v>
      </c>
      <c r="C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934.82172000000003</v>
      </c>
      <c r="D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930.3617200000001</v>
      </c>
      <c r="E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929.05172000000005</v>
      </c>
      <c r="F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984.82172000000003</v>
      </c>
      <c r="G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964.75171999999998</v>
      </c>
      <c r="H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933.68172000000004</v>
      </c>
      <c r="I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1135.1417199999999</v>
      </c>
      <c r="J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1012.71172</v>
      </c>
      <c r="K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1084.21172</v>
      </c>
      <c r="L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1157.0817199999999</v>
      </c>
      <c r="M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1225.3617199999999</v>
      </c>
      <c r="N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1192.7317199999998</v>
      </c>
      <c r="O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1228.26172</v>
      </c>
      <c r="P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1259.1517199999998</v>
      </c>
      <c r="Q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1292.1717199999998</v>
      </c>
      <c r="R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1155.3517199999999</v>
      </c>
      <c r="S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1112.74172</v>
      </c>
      <c r="T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1018.36172</v>
      </c>
      <c r="U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1025.21172</v>
      </c>
      <c r="V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1174.3917199999999</v>
      </c>
      <c r="W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1138.01172</v>
      </c>
      <c r="X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1014.7917200000001</v>
      </c>
      <c r="Y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1172.2917199999999</v>
      </c>
    </row>
    <row r="266" spans="1:27" x14ac:dyDescent="0.2">
      <c r="A266" s="78">
        <f t="shared" si="10"/>
        <v>42945</v>
      </c>
      <c r="B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1005.22172</v>
      </c>
      <c r="C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950.69172000000003</v>
      </c>
      <c r="D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936.47172</v>
      </c>
      <c r="E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930.10172</v>
      </c>
      <c r="F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937.16172000000006</v>
      </c>
      <c r="G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992.00171999999998</v>
      </c>
      <c r="H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930.3617200000001</v>
      </c>
      <c r="I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972.89172000000008</v>
      </c>
      <c r="J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957.69172000000003</v>
      </c>
      <c r="K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1035.0817200000001</v>
      </c>
      <c r="L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1105.8817199999999</v>
      </c>
      <c r="M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1144.23172</v>
      </c>
      <c r="N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1141.0217199999997</v>
      </c>
      <c r="O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1143.4417199999998</v>
      </c>
      <c r="P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1141.26172</v>
      </c>
      <c r="Q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1141.7217199999998</v>
      </c>
      <c r="R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1132.97172</v>
      </c>
      <c r="S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1113.97172</v>
      </c>
      <c r="T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1055.43172</v>
      </c>
      <c r="U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1058.5417199999999</v>
      </c>
      <c r="V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1207.1917199999998</v>
      </c>
      <c r="W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1170.8817199999999</v>
      </c>
      <c r="X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1043.9917200000002</v>
      </c>
      <c r="Y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958.40171999999995</v>
      </c>
    </row>
    <row r="267" spans="1:27" x14ac:dyDescent="0.2">
      <c r="A267" s="78">
        <f t="shared" ref="A267:A268" si="11">A230</f>
        <v>42946</v>
      </c>
      <c r="B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983.08172000000002</v>
      </c>
      <c r="C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940.77172000000007</v>
      </c>
      <c r="D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928.32171999999991</v>
      </c>
      <c r="E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926.16171999999995</v>
      </c>
      <c r="F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916.78171999999995</v>
      </c>
      <c r="G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991.88171999999997</v>
      </c>
      <c r="H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916.34172000000001</v>
      </c>
      <c r="I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923.64171999999996</v>
      </c>
      <c r="J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935.93171999999993</v>
      </c>
      <c r="K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963.44172000000003</v>
      </c>
      <c r="L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1018.97172</v>
      </c>
      <c r="M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1020.09172</v>
      </c>
      <c r="N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1021.44172</v>
      </c>
      <c r="O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1021.74172</v>
      </c>
      <c r="P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1022.60172</v>
      </c>
      <c r="Q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1023.2117199999999</v>
      </c>
      <c r="R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1018.6217200000001</v>
      </c>
      <c r="S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985.85172</v>
      </c>
      <c r="T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1018.09172</v>
      </c>
      <c r="U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1030.3317200000001</v>
      </c>
      <c r="V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1181.3117199999999</v>
      </c>
      <c r="W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1158.26172</v>
      </c>
      <c r="X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1048.99172</v>
      </c>
      <c r="Y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939.25171999999998</v>
      </c>
    </row>
    <row r="268" spans="1:27" x14ac:dyDescent="0.2">
      <c r="A268" s="78">
        <f t="shared" si="11"/>
        <v>42947</v>
      </c>
      <c r="B268" s="13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952.39171999999996</v>
      </c>
      <c r="C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929.85172</v>
      </c>
      <c r="D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928.42171999999994</v>
      </c>
      <c r="E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919.81171999999992</v>
      </c>
      <c r="F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1005.35172</v>
      </c>
      <c r="G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1005.27172</v>
      </c>
      <c r="H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902.90171999999995</v>
      </c>
      <c r="I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1170.20172</v>
      </c>
      <c r="J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1012.95172</v>
      </c>
      <c r="K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1040.8417200000001</v>
      </c>
      <c r="L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1106.6917199999998</v>
      </c>
      <c r="M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1158.50172</v>
      </c>
      <c r="N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1135.74172</v>
      </c>
      <c r="O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1154.4217199999998</v>
      </c>
      <c r="P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1171.19172</v>
      </c>
      <c r="Q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1183.18172</v>
      </c>
      <c r="R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1093.7917199999999</v>
      </c>
      <c r="S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1055.5517200000002</v>
      </c>
      <c r="T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989.55172000000005</v>
      </c>
      <c r="U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998.84172000000001</v>
      </c>
      <c r="V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1111.0217199999997</v>
      </c>
      <c r="W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1080.8217200000001</v>
      </c>
      <c r="X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969.98172</v>
      </c>
      <c r="Y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967.47172</v>
      </c>
    </row>
    <row r="269" spans="1:27" x14ac:dyDescent="0.2">
      <c r="A269" s="84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7" x14ac:dyDescent="0.25">
      <c r="A270" s="86" t="s">
        <v>152</v>
      </c>
    </row>
    <row r="271" spans="1:27" ht="12.75" x14ac:dyDescent="0.2">
      <c r="A271" s="175" t="s">
        <v>48</v>
      </c>
      <c r="B271" s="186" t="s">
        <v>121</v>
      </c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8"/>
    </row>
    <row r="272" spans="1:27" ht="12.75" x14ac:dyDescent="0.2">
      <c r="A272" s="176"/>
      <c r="B272" s="189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1"/>
    </row>
    <row r="273" spans="1:25" ht="12.75" x14ac:dyDescent="0.2">
      <c r="A273" s="176"/>
      <c r="B273" s="178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0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5" ht="12.75" x14ac:dyDescent="0.2">
      <c r="A274" s="177"/>
      <c r="B274" s="179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1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5" x14ac:dyDescent="0.2">
      <c r="A275" s="78">
        <f t="shared" ref="A275:A303" si="12">A238</f>
        <v>42917</v>
      </c>
      <c r="B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933.24171999999999</v>
      </c>
      <c r="C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890.63171999999997</v>
      </c>
      <c r="D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884.82172000000003</v>
      </c>
      <c r="E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881.85172</v>
      </c>
      <c r="F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940.3717200000001</v>
      </c>
      <c r="G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940.26172000000008</v>
      </c>
      <c r="H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881.21172000000001</v>
      </c>
      <c r="I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885.20172000000002</v>
      </c>
      <c r="J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986.37171999999998</v>
      </c>
      <c r="K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894.42171999999994</v>
      </c>
      <c r="L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904.29172000000005</v>
      </c>
      <c r="M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904.98172</v>
      </c>
      <c r="N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904.78171999999995</v>
      </c>
      <c r="O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905.06172000000004</v>
      </c>
      <c r="P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906.32172000000003</v>
      </c>
      <c r="Q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907.07172000000003</v>
      </c>
      <c r="R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906.28171999999995</v>
      </c>
      <c r="S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904.81171999999992</v>
      </c>
      <c r="T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908.82172000000003</v>
      </c>
      <c r="U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908.75171999999998</v>
      </c>
      <c r="V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951.44172000000003</v>
      </c>
      <c r="W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996.43172000000004</v>
      </c>
      <c r="X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903.88172000000009</v>
      </c>
      <c r="Y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908.63172000000009</v>
      </c>
    </row>
    <row r="276" spans="1:25" x14ac:dyDescent="0.2">
      <c r="A276" s="78">
        <f t="shared" si="12"/>
        <v>42918</v>
      </c>
      <c r="B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927.38171999999997</v>
      </c>
      <c r="C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895.36171999999999</v>
      </c>
      <c r="D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883.32172000000003</v>
      </c>
      <c r="E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929.72172</v>
      </c>
      <c r="F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975.56172000000004</v>
      </c>
      <c r="G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940.40172000000007</v>
      </c>
      <c r="H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907.77171999999996</v>
      </c>
      <c r="I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883.30172000000005</v>
      </c>
      <c r="J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1080.28172</v>
      </c>
      <c r="K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1008.08172</v>
      </c>
      <c r="L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945.57172000000003</v>
      </c>
      <c r="M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926.6217200000001</v>
      </c>
      <c r="N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926.61171999999999</v>
      </c>
      <c r="O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908.29172000000005</v>
      </c>
      <c r="P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908.32172000000003</v>
      </c>
      <c r="Q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926.54172000000005</v>
      </c>
      <c r="R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926.16171999999995</v>
      </c>
      <c r="S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945.69172000000003</v>
      </c>
      <c r="T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908.40172000000007</v>
      </c>
      <c r="U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898.23172</v>
      </c>
      <c r="V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1039.8717200000001</v>
      </c>
      <c r="W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1047.4117200000001</v>
      </c>
      <c r="X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909.29171999999994</v>
      </c>
      <c r="Y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927.00171999999998</v>
      </c>
    </row>
    <row r="277" spans="1:25" x14ac:dyDescent="0.2">
      <c r="A277" s="78">
        <f t="shared" si="12"/>
        <v>42919</v>
      </c>
      <c r="B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898.13171999999997</v>
      </c>
      <c r="C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883.19172000000003</v>
      </c>
      <c r="D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889.06172000000004</v>
      </c>
      <c r="E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953.72172000000012</v>
      </c>
      <c r="F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1017.2217200000001</v>
      </c>
      <c r="G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994.59172000000001</v>
      </c>
      <c r="H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914.56172000000004</v>
      </c>
      <c r="I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1075.71172</v>
      </c>
      <c r="J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940.52172000000007</v>
      </c>
      <c r="K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914.21172000000013</v>
      </c>
      <c r="L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990.09172000000001</v>
      </c>
      <c r="M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991.55172000000005</v>
      </c>
      <c r="N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991.67171999999994</v>
      </c>
      <c r="O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993.91171999999995</v>
      </c>
      <c r="P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937.54172000000005</v>
      </c>
      <c r="Q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907.41172000000006</v>
      </c>
      <c r="R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909.06172000000004</v>
      </c>
      <c r="S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902.50172000000009</v>
      </c>
      <c r="T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924.93171999999993</v>
      </c>
      <c r="U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897.26171999999997</v>
      </c>
      <c r="V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989.74171999999999</v>
      </c>
      <c r="W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996.92172000000005</v>
      </c>
      <c r="X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904.39171999999996</v>
      </c>
      <c r="Y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961.35172</v>
      </c>
    </row>
    <row r="278" spans="1:25" x14ac:dyDescent="0.2">
      <c r="A278" s="78">
        <f t="shared" si="12"/>
        <v>42920</v>
      </c>
      <c r="B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890.50171999999998</v>
      </c>
      <c r="C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872.57172000000003</v>
      </c>
      <c r="D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872.35172</v>
      </c>
      <c r="E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933.9917200000001</v>
      </c>
      <c r="F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933.65171999999995</v>
      </c>
      <c r="G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933.44172000000003</v>
      </c>
      <c r="H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882.60172</v>
      </c>
      <c r="I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1097.22172</v>
      </c>
      <c r="J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959.10172</v>
      </c>
      <c r="K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905.14171999999996</v>
      </c>
      <c r="L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905.2117199999999</v>
      </c>
      <c r="M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904.95172000000002</v>
      </c>
      <c r="N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905.01171999999997</v>
      </c>
      <c r="O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907.31172000000004</v>
      </c>
      <c r="P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937.25172000000009</v>
      </c>
      <c r="Q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906.63171999999997</v>
      </c>
      <c r="R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906.98172</v>
      </c>
      <c r="S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899.19171999999992</v>
      </c>
      <c r="T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883.38171999999997</v>
      </c>
      <c r="U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897.06172000000004</v>
      </c>
      <c r="V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997.25171999999998</v>
      </c>
      <c r="W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1002.13172</v>
      </c>
      <c r="X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910.32172000000003</v>
      </c>
      <c r="Y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986.45172000000002</v>
      </c>
    </row>
    <row r="279" spans="1:25" x14ac:dyDescent="0.2">
      <c r="A279" s="78">
        <f t="shared" si="12"/>
        <v>42921</v>
      </c>
      <c r="B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896.20172000000002</v>
      </c>
      <c r="C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882.82172000000003</v>
      </c>
      <c r="D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881.86171999999999</v>
      </c>
      <c r="E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881.18172000000004</v>
      </c>
      <c r="F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933.93171999999993</v>
      </c>
      <c r="G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952.69172000000003</v>
      </c>
      <c r="H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882.70172000000002</v>
      </c>
      <c r="I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1075.8317200000001</v>
      </c>
      <c r="J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902.57172000000003</v>
      </c>
      <c r="K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940.16171999999995</v>
      </c>
      <c r="L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1026.46172</v>
      </c>
      <c r="M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1064.5817200000001</v>
      </c>
      <c r="N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1064.6717200000001</v>
      </c>
      <c r="O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1072.0617200000002</v>
      </c>
      <c r="P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1073.0417199999999</v>
      </c>
      <c r="Q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1074.01172</v>
      </c>
      <c r="R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1014.2817200000001</v>
      </c>
      <c r="S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972.80172000000005</v>
      </c>
      <c r="T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969.71172000000001</v>
      </c>
      <c r="U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918.26171999999997</v>
      </c>
      <c r="V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1029.5317200000002</v>
      </c>
      <c r="W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1089.49172</v>
      </c>
      <c r="X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994.01171999999997</v>
      </c>
      <c r="Y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1025.8817200000001</v>
      </c>
    </row>
    <row r="280" spans="1:25" x14ac:dyDescent="0.2">
      <c r="A280" s="78">
        <f t="shared" si="12"/>
        <v>42922</v>
      </c>
      <c r="B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886.79171999999994</v>
      </c>
      <c r="C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881.45172000000002</v>
      </c>
      <c r="D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875.61171999999999</v>
      </c>
      <c r="E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872.27172000000007</v>
      </c>
      <c r="F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934.01172000000008</v>
      </c>
      <c r="G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915.34172000000001</v>
      </c>
      <c r="H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881.75171999999998</v>
      </c>
      <c r="I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1025.95172</v>
      </c>
      <c r="J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902.86171999999999</v>
      </c>
      <c r="K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941.56172000000004</v>
      </c>
      <c r="L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943.60172</v>
      </c>
      <c r="M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943.48172</v>
      </c>
      <c r="N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942.16172000000006</v>
      </c>
      <c r="O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946.87171999999998</v>
      </c>
      <c r="P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948.94171999999992</v>
      </c>
      <c r="Q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949.90171999999995</v>
      </c>
      <c r="R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942.18172000000004</v>
      </c>
      <c r="S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914.45172000000002</v>
      </c>
      <c r="T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912.49171999999999</v>
      </c>
      <c r="U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918.46172000000001</v>
      </c>
      <c r="V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1033.9717200000002</v>
      </c>
      <c r="W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1054.1317200000001</v>
      </c>
      <c r="X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960.04172000000005</v>
      </c>
      <c r="Y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1025.73172</v>
      </c>
    </row>
    <row r="281" spans="1:25" x14ac:dyDescent="0.2">
      <c r="A281" s="78">
        <f t="shared" si="12"/>
        <v>42923</v>
      </c>
      <c r="B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890.77171999999996</v>
      </c>
      <c r="C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880.40171999999995</v>
      </c>
      <c r="D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875.18172000000004</v>
      </c>
      <c r="E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872.33172000000002</v>
      </c>
      <c r="F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872.42172000000005</v>
      </c>
      <c r="G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880.87171999999998</v>
      </c>
      <c r="H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882.29171999999994</v>
      </c>
      <c r="I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1045.76172</v>
      </c>
      <c r="J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913.16172000000006</v>
      </c>
      <c r="K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911.98172</v>
      </c>
      <c r="L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962.67171999999994</v>
      </c>
      <c r="M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963.67172000000005</v>
      </c>
      <c r="N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945.56172000000004</v>
      </c>
      <c r="O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947.13171999999997</v>
      </c>
      <c r="P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947.86171999999999</v>
      </c>
      <c r="Q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939.08172000000002</v>
      </c>
      <c r="R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932.23172</v>
      </c>
      <c r="S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909.10172</v>
      </c>
      <c r="T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905.56172000000004</v>
      </c>
      <c r="U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924.28171999999995</v>
      </c>
      <c r="V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1004.11172</v>
      </c>
      <c r="W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1028.96172</v>
      </c>
      <c r="X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918.52171999999996</v>
      </c>
      <c r="Y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956.20172000000002</v>
      </c>
    </row>
    <row r="282" spans="1:25" x14ac:dyDescent="0.2">
      <c r="A282" s="78">
        <f t="shared" si="12"/>
        <v>42924</v>
      </c>
      <c r="B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911.12171999999998</v>
      </c>
      <c r="C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897.02171999999996</v>
      </c>
      <c r="D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882.59172000000001</v>
      </c>
      <c r="E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879.80172000000005</v>
      </c>
      <c r="F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879.00171999999998</v>
      </c>
      <c r="G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881.31172000000004</v>
      </c>
      <c r="H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883.85172</v>
      </c>
      <c r="I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888.65171999999995</v>
      </c>
      <c r="J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926.68172000000004</v>
      </c>
      <c r="K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903.97172</v>
      </c>
      <c r="L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920.12171999999998</v>
      </c>
      <c r="M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922.28172000000006</v>
      </c>
      <c r="N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920.77172000000007</v>
      </c>
      <c r="O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919.08172000000002</v>
      </c>
      <c r="P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919.04172000000005</v>
      </c>
      <c r="Q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904.77171999999996</v>
      </c>
      <c r="R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904.73172</v>
      </c>
      <c r="S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904.11171999999999</v>
      </c>
      <c r="T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903.69171999999992</v>
      </c>
      <c r="U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903.78172000000006</v>
      </c>
      <c r="V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1029.6417200000001</v>
      </c>
      <c r="W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1042.0917200000001</v>
      </c>
      <c r="X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929.40171999999995</v>
      </c>
      <c r="Y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899.36171999999999</v>
      </c>
    </row>
    <row r="283" spans="1:25" x14ac:dyDescent="0.2">
      <c r="A283" s="78">
        <f t="shared" si="12"/>
        <v>42925</v>
      </c>
      <c r="B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948.55172000000005</v>
      </c>
      <c r="C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897.48172</v>
      </c>
      <c r="D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882.68172000000004</v>
      </c>
      <c r="E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881.18172000000004</v>
      </c>
      <c r="F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880.47172</v>
      </c>
      <c r="G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880.50171999999998</v>
      </c>
      <c r="H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877.62171999999998</v>
      </c>
      <c r="I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875.47172</v>
      </c>
      <c r="J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926.61171999999999</v>
      </c>
      <c r="K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894.35172</v>
      </c>
      <c r="L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900.88172000000009</v>
      </c>
      <c r="M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901.90171999999995</v>
      </c>
      <c r="N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901.84172000000001</v>
      </c>
      <c r="O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901.81171999999992</v>
      </c>
      <c r="P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901.79171999999994</v>
      </c>
      <c r="Q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901.64171999999996</v>
      </c>
      <c r="R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901.38171999999997</v>
      </c>
      <c r="S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901.18172000000004</v>
      </c>
      <c r="T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894.57172000000003</v>
      </c>
      <c r="U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897.56172000000004</v>
      </c>
      <c r="V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988.96172000000001</v>
      </c>
      <c r="W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1002.9117200000001</v>
      </c>
      <c r="X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912.85172</v>
      </c>
      <c r="Y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890.74171999999999</v>
      </c>
    </row>
    <row r="284" spans="1:25" x14ac:dyDescent="0.2">
      <c r="A284" s="78">
        <f t="shared" si="12"/>
        <v>42926</v>
      </c>
      <c r="B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901.70172000000002</v>
      </c>
      <c r="C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885.4617199999999</v>
      </c>
      <c r="D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881.72172</v>
      </c>
      <c r="E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878.93172000000004</v>
      </c>
      <c r="F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880.04172000000005</v>
      </c>
      <c r="G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882.32171999999991</v>
      </c>
      <c r="H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883.04172000000005</v>
      </c>
      <c r="I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1132.5717199999999</v>
      </c>
      <c r="J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913.56172000000004</v>
      </c>
      <c r="K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911.18171999999993</v>
      </c>
      <c r="L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920.10172</v>
      </c>
      <c r="M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920.37171999999998</v>
      </c>
      <c r="N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919.87171999999998</v>
      </c>
      <c r="O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920.53172000000006</v>
      </c>
      <c r="P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920.51172000000008</v>
      </c>
      <c r="Q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920.63172000000009</v>
      </c>
      <c r="R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918.30172000000005</v>
      </c>
      <c r="S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908.93172000000004</v>
      </c>
      <c r="T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905.08172000000002</v>
      </c>
      <c r="U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902.18171999999993</v>
      </c>
      <c r="V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974.26171999999997</v>
      </c>
      <c r="W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996.42172000000005</v>
      </c>
      <c r="X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914.55172000000005</v>
      </c>
      <c r="Y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963.80172000000005</v>
      </c>
    </row>
    <row r="285" spans="1:25" x14ac:dyDescent="0.2">
      <c r="A285" s="78">
        <f t="shared" si="12"/>
        <v>42927</v>
      </c>
      <c r="B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893.06172000000004</v>
      </c>
      <c r="C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848.71172000000001</v>
      </c>
      <c r="D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872.50171999999998</v>
      </c>
      <c r="E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872.54172000000005</v>
      </c>
      <c r="F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915.55171999999993</v>
      </c>
      <c r="G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934.25172000000009</v>
      </c>
      <c r="H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883.22172</v>
      </c>
      <c r="I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1131.9117199999998</v>
      </c>
      <c r="J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960.45172000000002</v>
      </c>
      <c r="K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921.91171999999995</v>
      </c>
      <c r="L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932.05171999999993</v>
      </c>
      <c r="M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939.32172000000003</v>
      </c>
      <c r="N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930.31172000000004</v>
      </c>
      <c r="O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922.96172000000001</v>
      </c>
      <c r="P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922.68172000000004</v>
      </c>
      <c r="Q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923.02171999999996</v>
      </c>
      <c r="R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921.21172000000001</v>
      </c>
      <c r="S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905.82172000000003</v>
      </c>
      <c r="T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903.7117199999999</v>
      </c>
      <c r="U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907.88171999999997</v>
      </c>
      <c r="V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996.59172000000001</v>
      </c>
      <c r="W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1005.59172</v>
      </c>
      <c r="X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916.58172000000002</v>
      </c>
      <c r="Y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971.63171999999997</v>
      </c>
    </row>
    <row r="286" spans="1:25" x14ac:dyDescent="0.2">
      <c r="A286" s="78">
        <f t="shared" si="12"/>
        <v>42928</v>
      </c>
      <c r="B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885.95172000000002</v>
      </c>
      <c r="C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856.94172000000003</v>
      </c>
      <c r="D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872.88171999999997</v>
      </c>
      <c r="E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889.62171999999998</v>
      </c>
      <c r="F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916.03172000000006</v>
      </c>
      <c r="G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974.07172000000003</v>
      </c>
      <c r="H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933.73172</v>
      </c>
      <c r="I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1155.8117199999999</v>
      </c>
      <c r="J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1012.5717199999999</v>
      </c>
      <c r="K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920.58172000000002</v>
      </c>
      <c r="L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921.17172000000005</v>
      </c>
      <c r="M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920.47172</v>
      </c>
      <c r="N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920.2417200000001</v>
      </c>
      <c r="O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920.59172000000001</v>
      </c>
      <c r="P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921.08172000000002</v>
      </c>
      <c r="Q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921.84172000000001</v>
      </c>
      <c r="R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919.78171999999995</v>
      </c>
      <c r="S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905.22172000000012</v>
      </c>
      <c r="T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903.37171999999998</v>
      </c>
      <c r="U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908.05171999999993</v>
      </c>
      <c r="V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973.07172000000003</v>
      </c>
      <c r="W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969.16172000000006</v>
      </c>
      <c r="X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913.80171999999993</v>
      </c>
      <c r="Y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944.91172000000006</v>
      </c>
    </row>
    <row r="287" spans="1:25" x14ac:dyDescent="0.2">
      <c r="A287" s="78">
        <f t="shared" si="12"/>
        <v>42929</v>
      </c>
      <c r="B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886.62171999999998</v>
      </c>
      <c r="C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863.98172</v>
      </c>
      <c r="D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872.70172000000002</v>
      </c>
      <c r="E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889.26171999999997</v>
      </c>
      <c r="F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915.72172000000012</v>
      </c>
      <c r="G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974.08172000000002</v>
      </c>
      <c r="H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897.30171999999993</v>
      </c>
      <c r="I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1155.3517199999999</v>
      </c>
      <c r="J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980.20172000000002</v>
      </c>
      <c r="K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921.24171999999999</v>
      </c>
      <c r="L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939.32172000000003</v>
      </c>
      <c r="M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946.53172000000006</v>
      </c>
      <c r="N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921.94171999999992</v>
      </c>
      <c r="O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925.00172000000009</v>
      </c>
      <c r="P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925.19172000000003</v>
      </c>
      <c r="Q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925.44172000000003</v>
      </c>
      <c r="R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923.00171999999998</v>
      </c>
      <c r="S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905.40172000000007</v>
      </c>
      <c r="T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910.37171999999998</v>
      </c>
      <c r="U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907.64171999999996</v>
      </c>
      <c r="V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988.35172</v>
      </c>
      <c r="W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985.20172000000002</v>
      </c>
      <c r="X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914.95172000000002</v>
      </c>
      <c r="Y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982.27171999999996</v>
      </c>
    </row>
    <row r="288" spans="1:25" x14ac:dyDescent="0.2">
      <c r="A288" s="78">
        <f t="shared" si="12"/>
        <v>42930</v>
      </c>
      <c r="B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885.93172000000004</v>
      </c>
      <c r="C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879.39171999999996</v>
      </c>
      <c r="D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878.98172</v>
      </c>
      <c r="E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889.40171999999995</v>
      </c>
      <c r="F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934.59172000000001</v>
      </c>
      <c r="G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953.54172000000005</v>
      </c>
      <c r="H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883.16172000000006</v>
      </c>
      <c r="I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1155.3917199999999</v>
      </c>
      <c r="J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980.20172000000002</v>
      </c>
      <c r="K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924.27171999999996</v>
      </c>
      <c r="L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924.60172</v>
      </c>
      <c r="M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940.33172000000002</v>
      </c>
      <c r="N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922.29172000000005</v>
      </c>
      <c r="O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924.25171999999998</v>
      </c>
      <c r="P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925.14172000000008</v>
      </c>
      <c r="Q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925.80172000000005</v>
      </c>
      <c r="R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922.06172000000004</v>
      </c>
      <c r="S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905.99171999999999</v>
      </c>
      <c r="T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897.8617200000001</v>
      </c>
      <c r="U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909.26171999999997</v>
      </c>
      <c r="V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986.93171999999993</v>
      </c>
      <c r="W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988.61171999999999</v>
      </c>
      <c r="X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916.79171999999994</v>
      </c>
      <c r="Y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981.00172000000009</v>
      </c>
    </row>
    <row r="289" spans="1:27" x14ac:dyDescent="0.2">
      <c r="A289" s="78">
        <f t="shared" si="12"/>
        <v>42931</v>
      </c>
      <c r="B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914.10172</v>
      </c>
      <c r="C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886.34172000000001</v>
      </c>
      <c r="D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882.60172</v>
      </c>
      <c r="E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880.16172000000006</v>
      </c>
      <c r="F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929.92172000000005</v>
      </c>
      <c r="G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951.76171999999997</v>
      </c>
      <c r="H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880.66171999999995</v>
      </c>
      <c r="I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891.20172000000002</v>
      </c>
      <c r="J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1007.9417199999999</v>
      </c>
      <c r="K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909.62171999999998</v>
      </c>
      <c r="L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901.61171999999999</v>
      </c>
      <c r="M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912.46172000000001</v>
      </c>
      <c r="N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912.7117199999999</v>
      </c>
      <c r="O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913.38171999999997</v>
      </c>
      <c r="P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913.76171999999997</v>
      </c>
      <c r="Q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912.88171999999997</v>
      </c>
      <c r="R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912.72172000000012</v>
      </c>
      <c r="S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912.20172000000002</v>
      </c>
      <c r="T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908.28172000000006</v>
      </c>
      <c r="U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891.4617199999999</v>
      </c>
      <c r="V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1023.82172</v>
      </c>
      <c r="W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1024.8117200000002</v>
      </c>
      <c r="X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908.12171999999998</v>
      </c>
      <c r="Y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1009.49172</v>
      </c>
    </row>
    <row r="290" spans="1:27" s="89" customFormat="1" x14ac:dyDescent="0.25">
      <c r="A290" s="78">
        <f t="shared" si="12"/>
        <v>42932</v>
      </c>
      <c r="B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927.50171999999998</v>
      </c>
      <c r="C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888.76172000000008</v>
      </c>
      <c r="D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882.95172000000002</v>
      </c>
      <c r="E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881.62171999999998</v>
      </c>
      <c r="F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950.85172</v>
      </c>
      <c r="G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974.28171999999995</v>
      </c>
      <c r="H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879.73172</v>
      </c>
      <c r="I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882.84172000000001</v>
      </c>
      <c r="J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1163.78172</v>
      </c>
      <c r="K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985.00171999999998</v>
      </c>
      <c r="L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907.37171999999998</v>
      </c>
      <c r="M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907.68172000000004</v>
      </c>
      <c r="N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907.76171999999997</v>
      </c>
      <c r="O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907.86171999999999</v>
      </c>
      <c r="P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965.04172000000005</v>
      </c>
      <c r="Q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985.7417200000001</v>
      </c>
      <c r="R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955.02171999999996</v>
      </c>
      <c r="S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985.42171999999994</v>
      </c>
      <c r="T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954.43172000000004</v>
      </c>
      <c r="U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890.26172000000008</v>
      </c>
      <c r="V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983.88171999999997</v>
      </c>
      <c r="W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1001.35172</v>
      </c>
      <c r="X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909.47172</v>
      </c>
      <c r="Y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954.85172</v>
      </c>
    </row>
    <row r="291" spans="1:27" x14ac:dyDescent="0.2">
      <c r="A291" s="78">
        <f t="shared" si="12"/>
        <v>42933</v>
      </c>
      <c r="B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902.88171999999997</v>
      </c>
      <c r="C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884.29172000000005</v>
      </c>
      <c r="D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888.96172000000001</v>
      </c>
      <c r="E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889.02172000000007</v>
      </c>
      <c r="F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953.66171999999995</v>
      </c>
      <c r="G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994.66171999999995</v>
      </c>
      <c r="H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914.94172000000003</v>
      </c>
      <c r="I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1155.78172</v>
      </c>
      <c r="J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1012.6717199999999</v>
      </c>
      <c r="K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925.93172000000004</v>
      </c>
      <c r="L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927.01171999999997</v>
      </c>
      <c r="M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946.77171999999996</v>
      </c>
      <c r="N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927.59172000000001</v>
      </c>
      <c r="O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928.82172000000003</v>
      </c>
      <c r="P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929.37171999999998</v>
      </c>
      <c r="Q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927.63171999999997</v>
      </c>
      <c r="R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901.34172000000001</v>
      </c>
      <c r="S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924.75171999999998</v>
      </c>
      <c r="T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940.09172000000001</v>
      </c>
      <c r="U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912.82172000000003</v>
      </c>
      <c r="V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964.98172</v>
      </c>
      <c r="W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963.02172000000007</v>
      </c>
      <c r="X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898.98172000000011</v>
      </c>
      <c r="Y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989.79171999999994</v>
      </c>
    </row>
    <row r="292" spans="1:27" x14ac:dyDescent="0.2">
      <c r="A292" s="78">
        <f t="shared" si="12"/>
        <v>42934</v>
      </c>
      <c r="B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899.15171999999995</v>
      </c>
      <c r="C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884.19172000000003</v>
      </c>
      <c r="D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879.31171999999992</v>
      </c>
      <c r="E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879.53172000000006</v>
      </c>
      <c r="F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879.51172000000008</v>
      </c>
      <c r="G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914.96172000000001</v>
      </c>
      <c r="H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883.28171999999995</v>
      </c>
      <c r="I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1131.0817199999999</v>
      </c>
      <c r="J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1012.45172</v>
      </c>
      <c r="K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924.81172000000004</v>
      </c>
      <c r="L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975.30172000000005</v>
      </c>
      <c r="M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994.05172000000005</v>
      </c>
      <c r="N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993.95172000000002</v>
      </c>
      <c r="O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994.22172</v>
      </c>
      <c r="P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1005.07172</v>
      </c>
      <c r="Q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1002.46172</v>
      </c>
      <c r="R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966.64171999999996</v>
      </c>
      <c r="S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941.54172000000005</v>
      </c>
      <c r="T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940.61171999999999</v>
      </c>
      <c r="U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935.26171999999997</v>
      </c>
      <c r="V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1060.20172</v>
      </c>
      <c r="W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1046.70172</v>
      </c>
      <c r="X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936.57172000000003</v>
      </c>
      <c r="Y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1050.1417200000001</v>
      </c>
    </row>
    <row r="293" spans="1:27" x14ac:dyDescent="0.2">
      <c r="A293" s="78">
        <f t="shared" si="12"/>
        <v>42935</v>
      </c>
      <c r="B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900.59172000000001</v>
      </c>
      <c r="C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883.13171999999997</v>
      </c>
      <c r="D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878.27172000000007</v>
      </c>
      <c r="E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879.20172000000002</v>
      </c>
      <c r="F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933.78171999999995</v>
      </c>
      <c r="G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953.14171999999996</v>
      </c>
      <c r="H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881.35172</v>
      </c>
      <c r="I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1075.6017200000001</v>
      </c>
      <c r="J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912.64171999999996</v>
      </c>
      <c r="K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981.70172000000002</v>
      </c>
      <c r="L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1092.43172</v>
      </c>
      <c r="M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1114.0817199999999</v>
      </c>
      <c r="N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1114.4517199999998</v>
      </c>
      <c r="O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1116.43172</v>
      </c>
      <c r="P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1119.9317199999998</v>
      </c>
      <c r="Q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1119.78172</v>
      </c>
      <c r="R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1064.5217200000002</v>
      </c>
      <c r="S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1017.6517200000001</v>
      </c>
      <c r="T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981.01172000000008</v>
      </c>
      <c r="U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967.75171999999998</v>
      </c>
      <c r="V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1064.75172</v>
      </c>
      <c r="W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1074.7917200000002</v>
      </c>
      <c r="X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971.24171999999999</v>
      </c>
      <c r="Y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992.12171999999998</v>
      </c>
    </row>
    <row r="294" spans="1:27" x14ac:dyDescent="0.2">
      <c r="A294" s="78">
        <f t="shared" si="12"/>
        <v>42936</v>
      </c>
      <c r="B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901.87171999999998</v>
      </c>
      <c r="C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885.55172000000005</v>
      </c>
      <c r="D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880.11171999999999</v>
      </c>
      <c r="E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880.40171999999995</v>
      </c>
      <c r="F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889.28171999999995</v>
      </c>
      <c r="G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915.48172</v>
      </c>
      <c r="H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883.51171999999997</v>
      </c>
      <c r="I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1045.1717200000001</v>
      </c>
      <c r="J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902.89171999999996</v>
      </c>
      <c r="K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1023.7517200000001</v>
      </c>
      <c r="L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1109.23172</v>
      </c>
      <c r="M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1132.3117199999999</v>
      </c>
      <c r="N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1114.2917199999999</v>
      </c>
      <c r="O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1133.71172</v>
      </c>
      <c r="P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1141.9217199999998</v>
      </c>
      <c r="Q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1128.5917199999999</v>
      </c>
      <c r="R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1085.9117200000001</v>
      </c>
      <c r="S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1049.93172</v>
      </c>
      <c r="T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1024.3017200000002</v>
      </c>
      <c r="U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1014.99172</v>
      </c>
      <c r="V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1128.1317199999999</v>
      </c>
      <c r="W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1119.77172</v>
      </c>
      <c r="X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1021.49172</v>
      </c>
      <c r="Y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1060.9217200000001</v>
      </c>
    </row>
    <row r="295" spans="1:27" x14ac:dyDescent="0.2">
      <c r="A295" s="78">
        <f t="shared" si="12"/>
        <v>42937</v>
      </c>
      <c r="B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908.63172000000009</v>
      </c>
      <c r="C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884.14172000000008</v>
      </c>
      <c r="D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880.12171999999998</v>
      </c>
      <c r="E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880.58172000000002</v>
      </c>
      <c r="F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889.23172</v>
      </c>
      <c r="G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915.59172000000001</v>
      </c>
      <c r="H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882.63172000000009</v>
      </c>
      <c r="I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1045.4217200000001</v>
      </c>
      <c r="J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901.25171999999998</v>
      </c>
      <c r="K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1014.74172</v>
      </c>
      <c r="L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1102.6017199999999</v>
      </c>
      <c r="M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1128.70172</v>
      </c>
      <c r="N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1108.01172</v>
      </c>
      <c r="O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1124.3417199999999</v>
      </c>
      <c r="P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1131.1417199999999</v>
      </c>
      <c r="Q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1128.00172</v>
      </c>
      <c r="R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1085.4417199999998</v>
      </c>
      <c r="S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1051.3617200000001</v>
      </c>
      <c r="T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1017.10172</v>
      </c>
      <c r="U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1015.48172</v>
      </c>
      <c r="V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1122.0917199999999</v>
      </c>
      <c r="W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1130.98172</v>
      </c>
      <c r="X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1028.2817200000002</v>
      </c>
      <c r="Y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1135.49172</v>
      </c>
    </row>
    <row r="296" spans="1:27" x14ac:dyDescent="0.2">
      <c r="A296" s="78">
        <f t="shared" si="12"/>
        <v>42938</v>
      </c>
      <c r="B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949.57172000000003</v>
      </c>
      <c r="C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905.80172000000005</v>
      </c>
      <c r="D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887.50171999999998</v>
      </c>
      <c r="E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880.09172000000001</v>
      </c>
      <c r="F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878.41172000000006</v>
      </c>
      <c r="G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852.00171999999998</v>
      </c>
      <c r="H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878.90171999999995</v>
      </c>
      <c r="I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925.62171999999998</v>
      </c>
      <c r="J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903.31172000000004</v>
      </c>
      <c r="K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1000.0417200000001</v>
      </c>
      <c r="L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1035.24172</v>
      </c>
      <c r="M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1068.6317200000001</v>
      </c>
      <c r="N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1035.9217200000001</v>
      </c>
      <c r="O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1060.4017200000001</v>
      </c>
      <c r="P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1061.0617199999999</v>
      </c>
      <c r="Q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1053.7517200000002</v>
      </c>
      <c r="R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1055.71172</v>
      </c>
      <c r="S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1062.00172</v>
      </c>
      <c r="T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943.86171999999999</v>
      </c>
      <c r="U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1020.03172</v>
      </c>
      <c r="V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1113.72172</v>
      </c>
      <c r="W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1103.1317199999999</v>
      </c>
      <c r="X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991.80172000000005</v>
      </c>
      <c r="Y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896.69172000000003</v>
      </c>
      <c r="AA296" s="79"/>
    </row>
    <row r="297" spans="1:27" x14ac:dyDescent="0.2">
      <c r="A297" s="78">
        <f t="shared" si="12"/>
        <v>42939</v>
      </c>
      <c r="B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946.14171999999996</v>
      </c>
      <c r="C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908.88171999999997</v>
      </c>
      <c r="D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885.34172000000001</v>
      </c>
      <c r="E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876.33172000000002</v>
      </c>
      <c r="F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876.58172000000002</v>
      </c>
      <c r="G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878.64171999999996</v>
      </c>
      <c r="H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875.50171999999998</v>
      </c>
      <c r="I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885.96172000000001</v>
      </c>
      <c r="J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889.34172000000001</v>
      </c>
      <c r="K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918.02171999999996</v>
      </c>
      <c r="L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991.22172</v>
      </c>
      <c r="M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1019.51172</v>
      </c>
      <c r="N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988.08172000000002</v>
      </c>
      <c r="O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1012.28172</v>
      </c>
      <c r="P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991.23172</v>
      </c>
      <c r="Q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990.69172000000003</v>
      </c>
      <c r="R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991.31171999999992</v>
      </c>
      <c r="S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1000.40172</v>
      </c>
      <c r="T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954.98172</v>
      </c>
      <c r="U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1022.0217200000001</v>
      </c>
      <c r="V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1131.8717199999999</v>
      </c>
      <c r="W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1113.73172</v>
      </c>
      <c r="X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1019.99172</v>
      </c>
      <c r="Y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902.35172</v>
      </c>
    </row>
    <row r="298" spans="1:27" x14ac:dyDescent="0.2">
      <c r="A298" s="78">
        <f t="shared" si="12"/>
        <v>42940</v>
      </c>
      <c r="B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913.44172000000003</v>
      </c>
      <c r="C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887.26172000000008</v>
      </c>
      <c r="D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879.77172000000007</v>
      </c>
      <c r="E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877.18172000000004</v>
      </c>
      <c r="F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872.36171999999999</v>
      </c>
      <c r="G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872.36171999999999</v>
      </c>
      <c r="H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881.30172000000005</v>
      </c>
      <c r="I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1025.5317200000002</v>
      </c>
      <c r="J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901.34172000000001</v>
      </c>
      <c r="K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1038.3617200000001</v>
      </c>
      <c r="L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1111.02172</v>
      </c>
      <c r="M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1158.4817199999998</v>
      </c>
      <c r="N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1130.3617199999999</v>
      </c>
      <c r="O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1154.9217199999998</v>
      </c>
      <c r="P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1124.46172</v>
      </c>
      <c r="Q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1150.6117199999999</v>
      </c>
      <c r="R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1086.27172</v>
      </c>
      <c r="S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1053.3517200000001</v>
      </c>
      <c r="T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1012.27172</v>
      </c>
      <c r="U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981.06172000000004</v>
      </c>
      <c r="V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1084.3117200000002</v>
      </c>
      <c r="W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1061.2417200000002</v>
      </c>
      <c r="X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966.19172000000003</v>
      </c>
      <c r="Y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981.74171999999999</v>
      </c>
    </row>
    <row r="299" spans="1:27" x14ac:dyDescent="0.2">
      <c r="A299" s="78">
        <f t="shared" si="12"/>
        <v>42941</v>
      </c>
      <c r="B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914.3717200000001</v>
      </c>
      <c r="C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886.46172000000001</v>
      </c>
      <c r="D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879.34172000000001</v>
      </c>
      <c r="E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877.41171999999995</v>
      </c>
      <c r="F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880.62171999999998</v>
      </c>
      <c r="G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881.14172000000008</v>
      </c>
      <c r="H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882.98172</v>
      </c>
      <c r="I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1025.72172</v>
      </c>
      <c r="J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895.06172000000004</v>
      </c>
      <c r="K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974.01171999999997</v>
      </c>
      <c r="L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1046.8817200000001</v>
      </c>
      <c r="M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1064.8817200000001</v>
      </c>
      <c r="N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1061.6417200000001</v>
      </c>
      <c r="O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1063.1117200000001</v>
      </c>
      <c r="P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1062.6517200000001</v>
      </c>
      <c r="Q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1065.0417200000002</v>
      </c>
      <c r="R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1039.69172</v>
      </c>
      <c r="S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995.03172000000006</v>
      </c>
      <c r="T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963.44172000000003</v>
      </c>
      <c r="U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983.56172000000004</v>
      </c>
      <c r="V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1082.72172</v>
      </c>
      <c r="W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1081.73172</v>
      </c>
      <c r="X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985.83172000000002</v>
      </c>
      <c r="Y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1010.95172</v>
      </c>
    </row>
    <row r="300" spans="1:27" x14ac:dyDescent="0.2">
      <c r="A300" s="78">
        <f t="shared" si="12"/>
        <v>42942</v>
      </c>
      <c r="B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902.25172000000009</v>
      </c>
      <c r="C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882.84172000000001</v>
      </c>
      <c r="D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880.58172000000002</v>
      </c>
      <c r="E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880.90171999999995</v>
      </c>
      <c r="F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898.20172000000002</v>
      </c>
      <c r="G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889.26171999999997</v>
      </c>
      <c r="H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882.11171999999999</v>
      </c>
      <c r="I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1076.6017200000001</v>
      </c>
      <c r="J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913.1217200000001</v>
      </c>
      <c r="K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933.36171999999999</v>
      </c>
      <c r="L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1041.0617200000002</v>
      </c>
      <c r="M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1060.7917199999999</v>
      </c>
      <c r="N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1010.1617200000001</v>
      </c>
      <c r="O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1028.76172</v>
      </c>
      <c r="P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1060.0317200000002</v>
      </c>
      <c r="Q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1059.7417200000002</v>
      </c>
      <c r="R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995.37171999999998</v>
      </c>
      <c r="S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939.16172000000006</v>
      </c>
      <c r="T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915.40171999999995</v>
      </c>
      <c r="U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933.66171999999995</v>
      </c>
      <c r="V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1071.1017200000001</v>
      </c>
      <c r="W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1051.0317200000002</v>
      </c>
      <c r="X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926.16171999999995</v>
      </c>
      <c r="Y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956.21172000000001</v>
      </c>
    </row>
    <row r="301" spans="1:27" x14ac:dyDescent="0.2">
      <c r="A301" s="78">
        <f t="shared" si="12"/>
        <v>42943</v>
      </c>
      <c r="B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911.67172000000005</v>
      </c>
      <c r="C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885.35172</v>
      </c>
      <c r="D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882.28171999999995</v>
      </c>
      <c r="E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881.08172000000002</v>
      </c>
      <c r="F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934.90171999999995</v>
      </c>
      <c r="G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915.64171999999996</v>
      </c>
      <c r="H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883.53171999999995</v>
      </c>
      <c r="I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1076.44172</v>
      </c>
      <c r="J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960.35172</v>
      </c>
      <c r="K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1024.73172</v>
      </c>
      <c r="L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1091.7317199999998</v>
      </c>
      <c r="M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1150.4117199999998</v>
      </c>
      <c r="N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1117.8317199999999</v>
      </c>
      <c r="O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1132.5917199999999</v>
      </c>
      <c r="P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1140.27172</v>
      </c>
      <c r="Q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1155.7117199999998</v>
      </c>
      <c r="R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1072.0717200000001</v>
      </c>
      <c r="S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1051.1717200000001</v>
      </c>
      <c r="T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1028.95172</v>
      </c>
      <c r="U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1027.5417199999999</v>
      </c>
      <c r="V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1113.4017199999998</v>
      </c>
      <c r="W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1125.2217199999998</v>
      </c>
      <c r="X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957.48172</v>
      </c>
      <c r="Y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1076.4817200000002</v>
      </c>
    </row>
    <row r="302" spans="1:27" x14ac:dyDescent="0.2">
      <c r="A302" s="78">
        <f t="shared" si="12"/>
        <v>42944</v>
      </c>
      <c r="B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917.17171999999994</v>
      </c>
      <c r="C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886.69172000000003</v>
      </c>
      <c r="D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882.47172000000012</v>
      </c>
      <c r="E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881.2417200000001</v>
      </c>
      <c r="F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933.93171999999993</v>
      </c>
      <c r="G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914.96172000000001</v>
      </c>
      <c r="H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885.61171999999999</v>
      </c>
      <c r="I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1075.95172</v>
      </c>
      <c r="J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960.28172000000006</v>
      </c>
      <c r="K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1027.8317200000001</v>
      </c>
      <c r="L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1096.6817199999998</v>
      </c>
      <c r="M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1161.1817199999998</v>
      </c>
      <c r="N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1130.3617199999999</v>
      </c>
      <c r="O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1163.9317199999998</v>
      </c>
      <c r="P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1193.1017199999999</v>
      </c>
      <c r="Q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1224.3017199999999</v>
      </c>
      <c r="R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1095.0417199999999</v>
      </c>
      <c r="S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1054.78172</v>
      </c>
      <c r="T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965.61171999999999</v>
      </c>
      <c r="U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972.09172000000001</v>
      </c>
      <c r="V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1113.03172</v>
      </c>
      <c r="W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1078.6617200000001</v>
      </c>
      <c r="X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962.25171999999998</v>
      </c>
      <c r="Y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1111.0417199999999</v>
      </c>
    </row>
    <row r="303" spans="1:27" x14ac:dyDescent="0.2">
      <c r="A303" s="78">
        <f t="shared" si="12"/>
        <v>42945</v>
      </c>
      <c r="B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953.20172000000002</v>
      </c>
      <c r="C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901.69172000000003</v>
      </c>
      <c r="D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888.25171999999998</v>
      </c>
      <c r="E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882.23172</v>
      </c>
      <c r="F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888.90172000000007</v>
      </c>
      <c r="G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940.71172000000001</v>
      </c>
      <c r="H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882.47172000000012</v>
      </c>
      <c r="I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922.66172000000006</v>
      </c>
      <c r="J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908.29172000000005</v>
      </c>
      <c r="K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981.42172000000005</v>
      </c>
      <c r="L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1048.3117200000002</v>
      </c>
      <c r="M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1084.5417200000002</v>
      </c>
      <c r="N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1081.51172</v>
      </c>
      <c r="O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1083.78172</v>
      </c>
      <c r="P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1081.72172</v>
      </c>
      <c r="Q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1082.1617200000001</v>
      </c>
      <c r="R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1073.9017200000001</v>
      </c>
      <c r="S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1055.95172</v>
      </c>
      <c r="T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1000.64172</v>
      </c>
      <c r="U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1003.58172</v>
      </c>
      <c r="V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1144.01172</v>
      </c>
      <c r="W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1109.7117199999998</v>
      </c>
      <c r="X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989.83172000000002</v>
      </c>
      <c r="Y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908.97172</v>
      </c>
    </row>
    <row r="304" spans="1:27" x14ac:dyDescent="0.2">
      <c r="A304" s="78">
        <f t="shared" ref="A304:A305" si="13">A267</f>
        <v>42946</v>
      </c>
      <c r="B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932.28171999999995</v>
      </c>
      <c r="C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892.32172000000003</v>
      </c>
      <c r="D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880.56171999999992</v>
      </c>
      <c r="E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878.51171999999997</v>
      </c>
      <c r="F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869.65171999999995</v>
      </c>
      <c r="G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940.60172</v>
      </c>
      <c r="H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869.23172</v>
      </c>
      <c r="I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876.13171999999997</v>
      </c>
      <c r="J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887.74171999999999</v>
      </c>
      <c r="K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913.73172</v>
      </c>
      <c r="L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966.19172000000003</v>
      </c>
      <c r="M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967.25172000000009</v>
      </c>
      <c r="N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968.52171999999996</v>
      </c>
      <c r="O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968.81172000000004</v>
      </c>
      <c r="P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969.62171999999998</v>
      </c>
      <c r="Q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970.20171999999991</v>
      </c>
      <c r="R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965.86171999999999</v>
      </c>
      <c r="S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934.90171999999995</v>
      </c>
      <c r="T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965.36171999999999</v>
      </c>
      <c r="U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976.93172000000004</v>
      </c>
      <c r="V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1119.5717199999999</v>
      </c>
      <c r="W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1097.7917199999999</v>
      </c>
      <c r="X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994.55172000000005</v>
      </c>
      <c r="Y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890.88171999999997</v>
      </c>
    </row>
    <row r="305" spans="1:27" x14ac:dyDescent="0.2">
      <c r="A305" s="78">
        <f t="shared" si="13"/>
        <v>42947</v>
      </c>
      <c r="B305" s="13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903.29171999999994</v>
      </c>
      <c r="C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881.99171999999999</v>
      </c>
      <c r="D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880.64171999999996</v>
      </c>
      <c r="E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872.51171999999997</v>
      </c>
      <c r="F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953.33172000000002</v>
      </c>
      <c r="G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953.25171999999998</v>
      </c>
      <c r="H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856.53171999999995</v>
      </c>
      <c r="I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1109.0717199999999</v>
      </c>
      <c r="J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960.50171999999998</v>
      </c>
      <c r="K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986.86171999999999</v>
      </c>
      <c r="L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1049.0717200000001</v>
      </c>
      <c r="M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1098.02172</v>
      </c>
      <c r="N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1076.5117200000002</v>
      </c>
      <c r="O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1094.1617199999998</v>
      </c>
      <c r="P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1110.01172</v>
      </c>
      <c r="Q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1121.3317199999999</v>
      </c>
      <c r="R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1036.8817200000001</v>
      </c>
      <c r="S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1000.7517200000001</v>
      </c>
      <c r="T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938.40171999999995</v>
      </c>
      <c r="U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947.17171999999994</v>
      </c>
      <c r="V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1053.1617200000001</v>
      </c>
      <c r="W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1024.6217200000001</v>
      </c>
      <c r="X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919.91171999999995</v>
      </c>
      <c r="Y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917.54172000000005</v>
      </c>
    </row>
    <row r="307" spans="1:27" x14ac:dyDescent="0.2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ht="15.75" customHeight="1" x14ac:dyDescent="0.25">
      <c r="A308" s="86" t="s">
        <v>149</v>
      </c>
      <c r="B308" s="77"/>
      <c r="C308" s="77"/>
      <c r="D308" s="77"/>
      <c r="AA308" s="79"/>
    </row>
    <row r="309" spans="1:27" ht="12.75" x14ac:dyDescent="0.2">
      <c r="A309" s="175" t="s">
        <v>48</v>
      </c>
      <c r="B309" s="186" t="s">
        <v>121</v>
      </c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8"/>
    </row>
    <row r="310" spans="1:27" ht="12.75" x14ac:dyDescent="0.2">
      <c r="A310" s="176"/>
      <c r="B310" s="189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1"/>
    </row>
    <row r="311" spans="1:27" ht="12.75" x14ac:dyDescent="0.2">
      <c r="A311" s="176"/>
      <c r="B311" s="178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0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2.75" x14ac:dyDescent="0.2">
      <c r="A312" s="177"/>
      <c r="B312" s="179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1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x14ac:dyDescent="0.2">
      <c r="A313" s="78">
        <f>A275</f>
        <v>42917</v>
      </c>
      <c r="B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1210.67751</v>
      </c>
      <c r="C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1161.9675099999999</v>
      </c>
      <c r="D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1155.3275100000001</v>
      </c>
      <c r="E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1151.93751</v>
      </c>
      <c r="F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1218.8175100000001</v>
      </c>
      <c r="G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1218.6975100000002</v>
      </c>
      <c r="H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1151.20751</v>
      </c>
      <c r="I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1155.7675100000001</v>
      </c>
      <c r="J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1271.3875099999998</v>
      </c>
      <c r="K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1166.3075100000001</v>
      </c>
      <c r="L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1177.5875100000001</v>
      </c>
      <c r="M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1178.37751</v>
      </c>
      <c r="N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1178.14751</v>
      </c>
      <c r="O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1178.45751</v>
      </c>
      <c r="P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1179.90751</v>
      </c>
      <c r="Q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1180.7675100000001</v>
      </c>
      <c r="R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1179.85751</v>
      </c>
      <c r="S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1178.17751</v>
      </c>
      <c r="T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1182.7575100000001</v>
      </c>
      <c r="U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1182.68751</v>
      </c>
      <c r="V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1231.4775100000002</v>
      </c>
      <c r="W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1282.8875099999998</v>
      </c>
      <c r="X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1177.11751</v>
      </c>
      <c r="Y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1182.5475100000001</v>
      </c>
    </row>
    <row r="314" spans="1:27" x14ac:dyDescent="0.2">
      <c r="A314" s="78">
        <f>A313+1</f>
        <v>42918</v>
      </c>
      <c r="B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1203.9675099999999</v>
      </c>
      <c r="C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1167.37751</v>
      </c>
      <c r="D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1153.62751</v>
      </c>
      <c r="E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1206.64751</v>
      </c>
      <c r="F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1259.0375099999999</v>
      </c>
      <c r="G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1218.85751</v>
      </c>
      <c r="H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1181.5675100000001</v>
      </c>
      <c r="I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1153.5975100000001</v>
      </c>
      <c r="J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1378.7175099999997</v>
      </c>
      <c r="K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1296.1975099999997</v>
      </c>
      <c r="L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1224.7575100000001</v>
      </c>
      <c r="M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1203.0975100000001</v>
      </c>
      <c r="N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1203.0875100000001</v>
      </c>
      <c r="O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1182.15751</v>
      </c>
      <c r="P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1182.18751</v>
      </c>
      <c r="Q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1203.0175100000001</v>
      </c>
      <c r="R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1202.5775100000001</v>
      </c>
      <c r="S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1224.89751</v>
      </c>
      <c r="T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1182.2875100000001</v>
      </c>
      <c r="U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1170.66751</v>
      </c>
      <c r="V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1332.5375099999999</v>
      </c>
      <c r="W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1341.1575099999998</v>
      </c>
      <c r="X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1183.2975100000001</v>
      </c>
      <c r="Y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1203.5375100000001</v>
      </c>
    </row>
    <row r="315" spans="1:27" x14ac:dyDescent="0.2">
      <c r="A315" s="78">
        <f t="shared" ref="A315:A343" si="14">A314+1</f>
        <v>42919</v>
      </c>
      <c r="B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1170.5375100000001</v>
      </c>
      <c r="C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1153.4775100000002</v>
      </c>
      <c r="D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1160.17751</v>
      </c>
      <c r="E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1234.0775100000001</v>
      </c>
      <c r="F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1306.64751</v>
      </c>
      <c r="G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1280.7875099999999</v>
      </c>
      <c r="H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1189.3275100000001</v>
      </c>
      <c r="I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1373.4875099999999</v>
      </c>
      <c r="J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1218.9975100000001</v>
      </c>
      <c r="K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1188.9275100000002</v>
      </c>
      <c r="L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1275.6475099999998</v>
      </c>
      <c r="M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1277.3175099999999</v>
      </c>
      <c r="N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1277.44751</v>
      </c>
      <c r="O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1280.0075099999999</v>
      </c>
      <c r="P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1215.5775100000001</v>
      </c>
      <c r="Q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1181.14751</v>
      </c>
      <c r="R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1183.0375100000001</v>
      </c>
      <c r="S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1175.5375100000001</v>
      </c>
      <c r="T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1201.16751</v>
      </c>
      <c r="U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1169.5575100000001</v>
      </c>
      <c r="V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1275.2475099999999</v>
      </c>
      <c r="W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1283.44751</v>
      </c>
      <c r="X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1177.69751</v>
      </c>
      <c r="Y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1242.7975099999999</v>
      </c>
    </row>
    <row r="316" spans="1:27" x14ac:dyDescent="0.2">
      <c r="A316" s="78">
        <f t="shared" si="14"/>
        <v>42920</v>
      </c>
      <c r="B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1161.8175100000001</v>
      </c>
      <c r="C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1141.3275100000001</v>
      </c>
      <c r="D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1141.0775100000001</v>
      </c>
      <c r="E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1211.5375100000001</v>
      </c>
      <c r="F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1211.13751</v>
      </c>
      <c r="G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1210.89751</v>
      </c>
      <c r="H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1152.7975100000001</v>
      </c>
      <c r="I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1398.0775099999998</v>
      </c>
      <c r="J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1240.2175099999999</v>
      </c>
      <c r="K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1178.5575100000001</v>
      </c>
      <c r="L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1178.63751</v>
      </c>
      <c r="M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1178.3375100000001</v>
      </c>
      <c r="N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1178.40751</v>
      </c>
      <c r="O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1181.0375100000001</v>
      </c>
      <c r="P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1215.2575100000001</v>
      </c>
      <c r="Q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1180.2575100000001</v>
      </c>
      <c r="R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1180.65751</v>
      </c>
      <c r="S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1171.7575100000001</v>
      </c>
      <c r="T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1153.68751</v>
      </c>
      <c r="U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1169.3175100000001</v>
      </c>
      <c r="V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1283.8275099999998</v>
      </c>
      <c r="W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1289.39751</v>
      </c>
      <c r="X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1184.4775100000002</v>
      </c>
      <c r="Y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1271.4875099999999</v>
      </c>
    </row>
    <row r="317" spans="1:27" x14ac:dyDescent="0.2">
      <c r="A317" s="78">
        <f t="shared" si="14"/>
        <v>42921</v>
      </c>
      <c r="B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1168.3375100000001</v>
      </c>
      <c r="C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1153.0475100000001</v>
      </c>
      <c r="D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1151.95751</v>
      </c>
      <c r="E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1151.16751</v>
      </c>
      <c r="F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1211.45751</v>
      </c>
      <c r="G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1232.89751</v>
      </c>
      <c r="H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1152.91751</v>
      </c>
      <c r="I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1373.62751</v>
      </c>
      <c r="J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1175.61751</v>
      </c>
      <c r="K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1218.5875100000001</v>
      </c>
      <c r="L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1317.20751</v>
      </c>
      <c r="M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1360.7675099999999</v>
      </c>
      <c r="N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1360.8675099999998</v>
      </c>
      <c r="O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1369.3175099999999</v>
      </c>
      <c r="P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1370.43751</v>
      </c>
      <c r="Q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1371.5475099999999</v>
      </c>
      <c r="R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1303.2875099999999</v>
      </c>
      <c r="S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1255.87751</v>
      </c>
      <c r="T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1252.3475099999998</v>
      </c>
      <c r="U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1193.5475100000001</v>
      </c>
      <c r="V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1320.7175099999999</v>
      </c>
      <c r="W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1389.2475099999999</v>
      </c>
      <c r="X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1280.1175099999998</v>
      </c>
      <c r="Y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1316.5375099999999</v>
      </c>
    </row>
    <row r="318" spans="1:27" x14ac:dyDescent="0.2">
      <c r="A318" s="78">
        <f t="shared" si="14"/>
        <v>42922</v>
      </c>
      <c r="B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1157.5875100000001</v>
      </c>
      <c r="C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1151.4775100000002</v>
      </c>
      <c r="D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1144.8075100000001</v>
      </c>
      <c r="E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1140.9975100000001</v>
      </c>
      <c r="F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1211.5475100000001</v>
      </c>
      <c r="G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1190.2075100000002</v>
      </c>
      <c r="H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1151.8275100000001</v>
      </c>
      <c r="I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1316.62751</v>
      </c>
      <c r="J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1175.94751</v>
      </c>
      <c r="K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1220.17751</v>
      </c>
      <c r="L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1222.5075100000001</v>
      </c>
      <c r="M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1222.36751</v>
      </c>
      <c r="N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1220.86751</v>
      </c>
      <c r="O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1226.2475100000001</v>
      </c>
      <c r="P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1228.60751</v>
      </c>
      <c r="Q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1229.70751</v>
      </c>
      <c r="R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1220.88751</v>
      </c>
      <c r="S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1189.19751</v>
      </c>
      <c r="T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1186.9575100000002</v>
      </c>
      <c r="U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1193.7875100000001</v>
      </c>
      <c r="V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1325.7975099999999</v>
      </c>
      <c r="W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1348.8275099999998</v>
      </c>
      <c r="X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1241.3075099999999</v>
      </c>
      <c r="Y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1316.3775099999998</v>
      </c>
    </row>
    <row r="319" spans="1:27" x14ac:dyDescent="0.2">
      <c r="A319" s="78">
        <f t="shared" si="14"/>
        <v>42923</v>
      </c>
      <c r="B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1162.12751</v>
      </c>
      <c r="C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1150.2875100000001</v>
      </c>
      <c r="D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1144.3175100000001</v>
      </c>
      <c r="E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1141.0575100000001</v>
      </c>
      <c r="F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1141.16751</v>
      </c>
      <c r="G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1150.8175100000001</v>
      </c>
      <c r="H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1152.43751</v>
      </c>
      <c r="I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1339.2575099999999</v>
      </c>
      <c r="J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1187.7175100000002</v>
      </c>
      <c r="K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1186.36751</v>
      </c>
      <c r="L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1244.3075099999999</v>
      </c>
      <c r="M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1245.44751</v>
      </c>
      <c r="N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1224.7475100000001</v>
      </c>
      <c r="O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1226.5475100000001</v>
      </c>
      <c r="P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1227.37751</v>
      </c>
      <c r="Q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1217.3475100000001</v>
      </c>
      <c r="R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1209.5175100000001</v>
      </c>
      <c r="S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1183.0875100000001</v>
      </c>
      <c r="T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1179.0375100000001</v>
      </c>
      <c r="U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1200.43751</v>
      </c>
      <c r="V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1291.6675099999998</v>
      </c>
      <c r="W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1320.0675099999999</v>
      </c>
      <c r="X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1193.8475100000001</v>
      </c>
      <c r="Y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1236.90751</v>
      </c>
    </row>
    <row r="320" spans="1:27" x14ac:dyDescent="0.2">
      <c r="A320" s="78">
        <f t="shared" si="14"/>
        <v>42924</v>
      </c>
      <c r="B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1185.38751</v>
      </c>
      <c r="C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1169.2775100000001</v>
      </c>
      <c r="D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1152.7875100000001</v>
      </c>
      <c r="E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1149.5975100000001</v>
      </c>
      <c r="F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1148.67751</v>
      </c>
      <c r="G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1151.3175100000001</v>
      </c>
      <c r="H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1154.2175100000002</v>
      </c>
      <c r="I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1159.7175100000002</v>
      </c>
      <c r="J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1203.17751</v>
      </c>
      <c r="K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1177.2175099999999</v>
      </c>
      <c r="L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1195.67751</v>
      </c>
      <c r="M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1198.14751</v>
      </c>
      <c r="N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1196.4275100000002</v>
      </c>
      <c r="O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1194.4975100000001</v>
      </c>
      <c r="P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1194.44751</v>
      </c>
      <c r="Q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1178.13751</v>
      </c>
      <c r="R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1178.0875100000001</v>
      </c>
      <c r="S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1177.37751</v>
      </c>
      <c r="T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1176.90751</v>
      </c>
      <c r="U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1177.0075100000001</v>
      </c>
      <c r="V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1320.8375099999998</v>
      </c>
      <c r="W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1335.0775099999998</v>
      </c>
      <c r="X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1206.2775100000001</v>
      </c>
      <c r="Y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1171.94751</v>
      </c>
    </row>
    <row r="321" spans="1:25" x14ac:dyDescent="0.2">
      <c r="A321" s="78">
        <f t="shared" si="14"/>
        <v>42925</v>
      </c>
      <c r="B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1228.1575100000002</v>
      </c>
      <c r="C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1169.8075100000001</v>
      </c>
      <c r="D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1152.88751</v>
      </c>
      <c r="E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1151.16751</v>
      </c>
      <c r="F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1150.35751</v>
      </c>
      <c r="G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1150.39751</v>
      </c>
      <c r="H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1147.10751</v>
      </c>
      <c r="I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1144.64751</v>
      </c>
      <c r="J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1203.0875100000001</v>
      </c>
      <c r="K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1166.2275100000002</v>
      </c>
      <c r="L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1173.6875100000002</v>
      </c>
      <c r="M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1174.8475100000001</v>
      </c>
      <c r="N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1174.7875100000001</v>
      </c>
      <c r="O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1174.7475099999999</v>
      </c>
      <c r="P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1174.7275099999999</v>
      </c>
      <c r="Q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1174.5475100000001</v>
      </c>
      <c r="R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1174.2675100000001</v>
      </c>
      <c r="S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1174.0275100000001</v>
      </c>
      <c r="T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1166.4775099999999</v>
      </c>
      <c r="U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1169.88751</v>
      </c>
      <c r="V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1274.3475099999998</v>
      </c>
      <c r="W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1290.2975099999999</v>
      </c>
      <c r="X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1187.36751</v>
      </c>
      <c r="Y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1162.0975100000001</v>
      </c>
    </row>
    <row r="322" spans="1:25" x14ac:dyDescent="0.2">
      <c r="A322" s="78">
        <f t="shared" si="14"/>
        <v>42926</v>
      </c>
      <c r="B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1174.62751</v>
      </c>
      <c r="C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1156.0675100000001</v>
      </c>
      <c r="D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1151.7975100000001</v>
      </c>
      <c r="E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1148.60751</v>
      </c>
      <c r="F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1149.87751</v>
      </c>
      <c r="G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1152.4775099999999</v>
      </c>
      <c r="H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1153.2975100000001</v>
      </c>
      <c r="I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1438.4775099999999</v>
      </c>
      <c r="J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1188.1775100000002</v>
      </c>
      <c r="K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1185.45751</v>
      </c>
      <c r="L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1195.64751</v>
      </c>
      <c r="M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1195.9675100000002</v>
      </c>
      <c r="N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1195.38751</v>
      </c>
      <c r="O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1196.14751</v>
      </c>
      <c r="P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1196.12751</v>
      </c>
      <c r="Q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1196.2575100000001</v>
      </c>
      <c r="R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1193.5975100000001</v>
      </c>
      <c r="S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1182.88751</v>
      </c>
      <c r="T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1178.4875099999999</v>
      </c>
      <c r="U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1175.17751</v>
      </c>
      <c r="V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1257.5475099999999</v>
      </c>
      <c r="W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1282.8675099999998</v>
      </c>
      <c r="X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1189.3075100000001</v>
      </c>
      <c r="Y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1245.5975099999998</v>
      </c>
    </row>
    <row r="323" spans="1:25" x14ac:dyDescent="0.2">
      <c r="A323" s="78">
        <f t="shared" si="14"/>
        <v>42927</v>
      </c>
      <c r="B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1164.7475100000001</v>
      </c>
      <c r="C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1114.0675100000001</v>
      </c>
      <c r="D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1141.2575100000001</v>
      </c>
      <c r="E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1141.3075100000001</v>
      </c>
      <c r="F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1190.45751</v>
      </c>
      <c r="G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1211.8175100000001</v>
      </c>
      <c r="H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1153.4975100000001</v>
      </c>
      <c r="I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1437.7275099999999</v>
      </c>
      <c r="J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1241.7675099999999</v>
      </c>
      <c r="K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1197.7175100000002</v>
      </c>
      <c r="L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1209.3175100000001</v>
      </c>
      <c r="M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1217.62751</v>
      </c>
      <c r="N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1207.3275100000001</v>
      </c>
      <c r="O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1198.92751</v>
      </c>
      <c r="P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1198.60751</v>
      </c>
      <c r="Q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1198.9875100000002</v>
      </c>
      <c r="R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1196.91751</v>
      </c>
      <c r="S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1179.3375100000001</v>
      </c>
      <c r="T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1176.91751</v>
      </c>
      <c r="U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1181.68751</v>
      </c>
      <c r="V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1283.0675099999999</v>
      </c>
      <c r="W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1293.3575099999998</v>
      </c>
      <c r="X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1191.62751</v>
      </c>
      <c r="Y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1254.5475099999999</v>
      </c>
    </row>
    <row r="324" spans="1:25" x14ac:dyDescent="0.2">
      <c r="A324" s="78">
        <f t="shared" si="14"/>
        <v>42928</v>
      </c>
      <c r="B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1156.62751</v>
      </c>
      <c r="C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1123.4675099999999</v>
      </c>
      <c r="D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1141.68751</v>
      </c>
      <c r="E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1160.8275100000001</v>
      </c>
      <c r="F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1191.0075100000001</v>
      </c>
      <c r="G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1257.3375099999998</v>
      </c>
      <c r="H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1211.2375100000002</v>
      </c>
      <c r="I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1465.0275099999999</v>
      </c>
      <c r="J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1301.3275099999998</v>
      </c>
      <c r="K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1196.19751</v>
      </c>
      <c r="L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1196.86751</v>
      </c>
      <c r="M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1196.0775100000001</v>
      </c>
      <c r="N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1195.8175100000001</v>
      </c>
      <c r="O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1196.20751</v>
      </c>
      <c r="P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1196.7775100000001</v>
      </c>
      <c r="Q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1197.64751</v>
      </c>
      <c r="R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1195.2875100000001</v>
      </c>
      <c r="S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1178.64751</v>
      </c>
      <c r="T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1176.5275100000001</v>
      </c>
      <c r="U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1181.88751</v>
      </c>
      <c r="V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1256.18751</v>
      </c>
      <c r="W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1251.7175099999999</v>
      </c>
      <c r="X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1188.44751</v>
      </c>
      <c r="Y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1223.9975100000001</v>
      </c>
    </row>
    <row r="325" spans="1:25" x14ac:dyDescent="0.2">
      <c r="A325" s="78">
        <f t="shared" si="14"/>
        <v>42929</v>
      </c>
      <c r="B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1157.38751</v>
      </c>
      <c r="C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1131.5175100000001</v>
      </c>
      <c r="D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1141.4775100000002</v>
      </c>
      <c r="E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1160.41751</v>
      </c>
      <c r="F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1190.64751</v>
      </c>
      <c r="G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1257.3475099999998</v>
      </c>
      <c r="H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1169.5975100000001</v>
      </c>
      <c r="I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1464.5075099999999</v>
      </c>
      <c r="J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1264.3375099999998</v>
      </c>
      <c r="K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1196.95751</v>
      </c>
      <c r="L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1217.62751</v>
      </c>
      <c r="M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1225.85751</v>
      </c>
      <c r="N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1197.7575100000001</v>
      </c>
      <c r="O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1201.2575100000001</v>
      </c>
      <c r="P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1201.4675099999999</v>
      </c>
      <c r="Q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1201.7575100000001</v>
      </c>
      <c r="R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1198.9675100000002</v>
      </c>
      <c r="S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1178.8475100000001</v>
      </c>
      <c r="T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1184.5275100000001</v>
      </c>
      <c r="U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1181.41751</v>
      </c>
      <c r="V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1273.65751</v>
      </c>
      <c r="W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1270.0575099999999</v>
      </c>
      <c r="X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1189.7675100000001</v>
      </c>
      <c r="Y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1266.69751</v>
      </c>
    </row>
    <row r="326" spans="1:25" x14ac:dyDescent="0.2">
      <c r="A326" s="78">
        <f t="shared" si="14"/>
        <v>42930</v>
      </c>
      <c r="B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1156.5975100000001</v>
      </c>
      <c r="C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1149.12751</v>
      </c>
      <c r="D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1148.65751</v>
      </c>
      <c r="E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1160.5575100000001</v>
      </c>
      <c r="F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1212.2175099999999</v>
      </c>
      <c r="G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1233.86751</v>
      </c>
      <c r="H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1153.4375100000002</v>
      </c>
      <c r="I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1464.5575099999999</v>
      </c>
      <c r="J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1264.3375099999998</v>
      </c>
      <c r="K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1200.41751</v>
      </c>
      <c r="L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1200.7975100000001</v>
      </c>
      <c r="M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1218.7675100000001</v>
      </c>
      <c r="N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1198.15751</v>
      </c>
      <c r="O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1200.39751</v>
      </c>
      <c r="P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1201.41751</v>
      </c>
      <c r="Q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1202.1675100000002</v>
      </c>
      <c r="R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1197.89751</v>
      </c>
      <c r="S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1179.5375100000001</v>
      </c>
      <c r="T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1170.2375100000002</v>
      </c>
      <c r="U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1183.2675100000001</v>
      </c>
      <c r="V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1272.0375099999999</v>
      </c>
      <c r="W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1273.94751</v>
      </c>
      <c r="X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1191.86751</v>
      </c>
      <c r="Y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1265.2575099999999</v>
      </c>
    </row>
    <row r="327" spans="1:25" x14ac:dyDescent="0.2">
      <c r="A327" s="78">
        <f t="shared" si="14"/>
        <v>42931</v>
      </c>
      <c r="B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1188.7975100000001</v>
      </c>
      <c r="C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1157.0775100000001</v>
      </c>
      <c r="D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1152.7975100000001</v>
      </c>
      <c r="E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1150.0075100000001</v>
      </c>
      <c r="F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1206.87751</v>
      </c>
      <c r="G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1231.8375100000001</v>
      </c>
      <c r="H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1150.5875100000001</v>
      </c>
      <c r="I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1162.62751</v>
      </c>
      <c r="J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1296.0375099999999</v>
      </c>
      <c r="K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1183.67751</v>
      </c>
      <c r="L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1174.5275100000001</v>
      </c>
      <c r="M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1186.9175100000002</v>
      </c>
      <c r="N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1187.20751</v>
      </c>
      <c r="O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1187.9775099999999</v>
      </c>
      <c r="P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1188.39751</v>
      </c>
      <c r="Q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1187.40751</v>
      </c>
      <c r="R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1187.2175100000002</v>
      </c>
      <c r="S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1186.61751</v>
      </c>
      <c r="T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1182.14751</v>
      </c>
      <c r="U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1162.91751</v>
      </c>
      <c r="V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1314.18751</v>
      </c>
      <c r="W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1315.3175099999999</v>
      </c>
      <c r="X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1181.9575100000002</v>
      </c>
      <c r="Y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1297.8175099999999</v>
      </c>
    </row>
    <row r="328" spans="1:25" x14ac:dyDescent="0.2">
      <c r="A328" s="78">
        <f t="shared" si="14"/>
        <v>42932</v>
      </c>
      <c r="B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1204.10751</v>
      </c>
      <c r="C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1159.8375100000001</v>
      </c>
      <c r="D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1153.19751</v>
      </c>
      <c r="E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1151.67751</v>
      </c>
      <c r="F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1230.7875100000001</v>
      </c>
      <c r="G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1257.5675099999999</v>
      </c>
      <c r="H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1149.5175100000001</v>
      </c>
      <c r="I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1153.0775100000001</v>
      </c>
      <c r="J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1474.1475099999998</v>
      </c>
      <c r="K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1269.8275099999998</v>
      </c>
      <c r="L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1181.10751</v>
      </c>
      <c r="M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1181.4675100000002</v>
      </c>
      <c r="N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1181.5475100000001</v>
      </c>
      <c r="O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1181.66751</v>
      </c>
      <c r="P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1247.0075099999999</v>
      </c>
      <c r="Q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1270.67751</v>
      </c>
      <c r="R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1235.5575100000001</v>
      </c>
      <c r="S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1270.2975099999999</v>
      </c>
      <c r="T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1234.88751</v>
      </c>
      <c r="U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1161.5475100000001</v>
      </c>
      <c r="V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1268.5475099999999</v>
      </c>
      <c r="W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1288.5175099999999</v>
      </c>
      <c r="X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1183.5075100000001</v>
      </c>
      <c r="Y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1235.35751</v>
      </c>
    </row>
    <row r="329" spans="1:25" x14ac:dyDescent="0.2">
      <c r="A329" s="78">
        <f t="shared" si="14"/>
        <v>42933</v>
      </c>
      <c r="B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1175.9675099999999</v>
      </c>
      <c r="C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1154.7375100000002</v>
      </c>
      <c r="D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1160.0675100000001</v>
      </c>
      <c r="E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1160.13751</v>
      </c>
      <c r="F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1234.0075100000001</v>
      </c>
      <c r="G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1280.8675099999998</v>
      </c>
      <c r="H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1189.7575100000001</v>
      </c>
      <c r="I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1465.0075099999999</v>
      </c>
      <c r="J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1301.4475099999997</v>
      </c>
      <c r="K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1202.3175100000001</v>
      </c>
      <c r="L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1203.5475100000001</v>
      </c>
      <c r="M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1226.12751</v>
      </c>
      <c r="N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1204.2075100000002</v>
      </c>
      <c r="O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1205.61751</v>
      </c>
      <c r="P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1206.2475100000001</v>
      </c>
      <c r="Q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1204.2575100000001</v>
      </c>
      <c r="R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1174.2175100000002</v>
      </c>
      <c r="S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1200.9675100000002</v>
      </c>
      <c r="T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1218.4975099999999</v>
      </c>
      <c r="U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1187.3275100000001</v>
      </c>
      <c r="V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1246.9475099999997</v>
      </c>
      <c r="W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1244.70751</v>
      </c>
      <c r="X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1171.5075100000001</v>
      </c>
      <c r="Y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1275.2975099999999</v>
      </c>
    </row>
    <row r="330" spans="1:25" x14ac:dyDescent="0.2">
      <c r="A330" s="78">
        <f t="shared" si="14"/>
        <v>42934</v>
      </c>
      <c r="B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1171.7075100000002</v>
      </c>
      <c r="C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1154.60751</v>
      </c>
      <c r="D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1149.0375100000001</v>
      </c>
      <c r="E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1149.2875100000001</v>
      </c>
      <c r="F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1149.2675100000001</v>
      </c>
      <c r="G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1189.7875100000001</v>
      </c>
      <c r="H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1153.5775100000001</v>
      </c>
      <c r="I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1436.7675099999999</v>
      </c>
      <c r="J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1301.19751</v>
      </c>
      <c r="K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1201.0375100000001</v>
      </c>
      <c r="L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1258.7475099999999</v>
      </c>
      <c r="M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1280.16751</v>
      </c>
      <c r="N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1280.0575099999999</v>
      </c>
      <c r="O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1280.3675099999998</v>
      </c>
      <c r="P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1292.7575099999999</v>
      </c>
      <c r="Q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1289.7875099999999</v>
      </c>
      <c r="R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1248.8375099999998</v>
      </c>
      <c r="S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1220.15751</v>
      </c>
      <c r="T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1219.0975100000001</v>
      </c>
      <c r="U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1212.9775100000002</v>
      </c>
      <c r="V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1355.7675099999999</v>
      </c>
      <c r="W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1340.3475099999998</v>
      </c>
      <c r="X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1214.4775100000002</v>
      </c>
      <c r="Y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1344.2675099999999</v>
      </c>
    </row>
    <row r="331" spans="1:25" x14ac:dyDescent="0.2">
      <c r="A331" s="78">
        <f t="shared" si="14"/>
        <v>42935</v>
      </c>
      <c r="B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1173.35751</v>
      </c>
      <c r="C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1153.39751</v>
      </c>
      <c r="D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1147.8475100000001</v>
      </c>
      <c r="E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1148.9175100000002</v>
      </c>
      <c r="F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1211.2875100000001</v>
      </c>
      <c r="G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1233.41751</v>
      </c>
      <c r="H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1151.36751</v>
      </c>
      <c r="I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1373.3675099999998</v>
      </c>
      <c r="J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1187.12751</v>
      </c>
      <c r="K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1266.0575099999999</v>
      </c>
      <c r="L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1392.5975099999998</v>
      </c>
      <c r="M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1417.3475099999998</v>
      </c>
      <c r="N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1417.7675099999999</v>
      </c>
      <c r="O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1420.0275099999999</v>
      </c>
      <c r="P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1424.0275099999999</v>
      </c>
      <c r="Q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1423.8675099999998</v>
      </c>
      <c r="R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1360.70751</v>
      </c>
      <c r="S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1307.1375099999998</v>
      </c>
      <c r="T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1265.2675099999999</v>
      </c>
      <c r="U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1250.1075099999998</v>
      </c>
      <c r="V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1360.9675099999997</v>
      </c>
      <c r="W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1372.4475099999997</v>
      </c>
      <c r="X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1254.0975099999998</v>
      </c>
      <c r="Y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1277.9675099999997</v>
      </c>
    </row>
    <row r="332" spans="1:25" x14ac:dyDescent="0.2">
      <c r="A332" s="78">
        <f t="shared" si="14"/>
        <v>42936</v>
      </c>
      <c r="B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1174.8275100000001</v>
      </c>
      <c r="C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1156.16751</v>
      </c>
      <c r="D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1149.94751</v>
      </c>
      <c r="E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1150.2875100000001</v>
      </c>
      <c r="F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1160.42751</v>
      </c>
      <c r="G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1190.36751</v>
      </c>
      <c r="H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1153.8375100000001</v>
      </c>
      <c r="I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1338.5875099999998</v>
      </c>
      <c r="J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1175.9875099999999</v>
      </c>
      <c r="K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1314.10751</v>
      </c>
      <c r="L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1411.8075099999999</v>
      </c>
      <c r="M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1438.1775099999998</v>
      </c>
      <c r="N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1417.5875099999998</v>
      </c>
      <c r="O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1439.7775099999999</v>
      </c>
      <c r="P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1449.1575099999998</v>
      </c>
      <c r="Q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1433.9275099999998</v>
      </c>
      <c r="R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1385.14751</v>
      </c>
      <c r="S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1344.0275099999999</v>
      </c>
      <c r="T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1314.7375099999999</v>
      </c>
      <c r="U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1304.0975099999998</v>
      </c>
      <c r="V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1433.40751</v>
      </c>
      <c r="W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1423.8475099999998</v>
      </c>
      <c r="X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1311.5275099999999</v>
      </c>
      <c r="Y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1356.5875099999998</v>
      </c>
    </row>
    <row r="333" spans="1:25" x14ac:dyDescent="0.2">
      <c r="A333" s="78">
        <f t="shared" si="14"/>
        <v>42937</v>
      </c>
      <c r="B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1182.5475100000001</v>
      </c>
      <c r="C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1154.5575100000001</v>
      </c>
      <c r="D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1149.95751</v>
      </c>
      <c r="E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1150.4875100000002</v>
      </c>
      <c r="F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1160.37751</v>
      </c>
      <c r="G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1190.4975100000001</v>
      </c>
      <c r="H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1152.8275100000001</v>
      </c>
      <c r="I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1338.87751</v>
      </c>
      <c r="J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1174.11751</v>
      </c>
      <c r="K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1303.8075099999999</v>
      </c>
      <c r="L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1404.2175099999999</v>
      </c>
      <c r="M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1434.0475099999999</v>
      </c>
      <c r="N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1410.4075099999998</v>
      </c>
      <c r="O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1429.0675099999999</v>
      </c>
      <c r="P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1436.8375099999998</v>
      </c>
      <c r="Q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1433.2575099999999</v>
      </c>
      <c r="R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1384.6175099999998</v>
      </c>
      <c r="S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1345.6575099999998</v>
      </c>
      <c r="T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1306.5075099999999</v>
      </c>
      <c r="U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1304.65751</v>
      </c>
      <c r="V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1426.5075099999999</v>
      </c>
      <c r="W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1436.65751</v>
      </c>
      <c r="X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1319.2875099999999</v>
      </c>
      <c r="Y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1441.8075099999999</v>
      </c>
    </row>
    <row r="334" spans="1:25" x14ac:dyDescent="0.2">
      <c r="A334" s="78">
        <f t="shared" si="14"/>
        <v>42938</v>
      </c>
      <c r="B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1229.3375100000001</v>
      </c>
      <c r="C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1179.3075100000001</v>
      </c>
      <c r="D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1158.39751</v>
      </c>
      <c r="E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1149.92751</v>
      </c>
      <c r="F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1148.0075100000001</v>
      </c>
      <c r="G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1117.8275100000001</v>
      </c>
      <c r="H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1148.5675100000001</v>
      </c>
      <c r="I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1201.9675099999999</v>
      </c>
      <c r="J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1176.4675100000002</v>
      </c>
      <c r="K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1287.0175099999999</v>
      </c>
      <c r="L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1327.2375099999999</v>
      </c>
      <c r="M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1365.4075099999998</v>
      </c>
      <c r="N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1328.0275099999999</v>
      </c>
      <c r="O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1355.9975099999999</v>
      </c>
      <c r="P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1356.7475099999999</v>
      </c>
      <c r="Q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1348.3875099999998</v>
      </c>
      <c r="R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1350.6275099999998</v>
      </c>
      <c r="S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1357.8175099999999</v>
      </c>
      <c r="T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1222.8075100000001</v>
      </c>
      <c r="U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1309.8675099999998</v>
      </c>
      <c r="V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1416.93751</v>
      </c>
      <c r="W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1404.8275099999998</v>
      </c>
      <c r="X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1277.5975099999998</v>
      </c>
      <c r="Y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1168.89751</v>
      </c>
    </row>
    <row r="335" spans="1:25" x14ac:dyDescent="0.2">
      <c r="A335" s="78">
        <f t="shared" si="14"/>
        <v>42939</v>
      </c>
      <c r="B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1225.40751</v>
      </c>
      <c r="C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1182.8375100000001</v>
      </c>
      <c r="D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1155.9275100000002</v>
      </c>
      <c r="E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1145.62751</v>
      </c>
      <c r="F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1145.91751</v>
      </c>
      <c r="G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1148.2675100000001</v>
      </c>
      <c r="H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1144.67751</v>
      </c>
      <c r="I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1156.63751</v>
      </c>
      <c r="J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1160.4975100000001</v>
      </c>
      <c r="K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1193.2675100000001</v>
      </c>
      <c r="L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1276.92751</v>
      </c>
      <c r="M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1309.2675099999999</v>
      </c>
      <c r="N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1273.3375099999998</v>
      </c>
      <c r="O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1301.0075099999999</v>
      </c>
      <c r="P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1276.93751</v>
      </c>
      <c r="Q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1276.3275099999998</v>
      </c>
      <c r="R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1277.0375099999999</v>
      </c>
      <c r="S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1287.4275099999998</v>
      </c>
      <c r="T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1235.5075100000001</v>
      </c>
      <c r="U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1312.12751</v>
      </c>
      <c r="V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1437.6775099999998</v>
      </c>
      <c r="W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1416.94751</v>
      </c>
      <c r="X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1309.8175099999999</v>
      </c>
      <c r="Y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1175.37751</v>
      </c>
    </row>
    <row r="336" spans="1:25" x14ac:dyDescent="0.2">
      <c r="A336" s="78">
        <f t="shared" si="14"/>
        <v>42940</v>
      </c>
      <c r="B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1188.0375100000001</v>
      </c>
      <c r="C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1158.11751</v>
      </c>
      <c r="D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1149.5675100000001</v>
      </c>
      <c r="E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1146.5975100000001</v>
      </c>
      <c r="F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1141.0975100000001</v>
      </c>
      <c r="G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1141.0975100000001</v>
      </c>
      <c r="H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1151.3075100000001</v>
      </c>
      <c r="I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1316.13751</v>
      </c>
      <c r="J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1174.2175100000002</v>
      </c>
      <c r="K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1330.7975099999999</v>
      </c>
      <c r="L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1413.8475099999998</v>
      </c>
      <c r="M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1468.0875099999998</v>
      </c>
      <c r="N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1435.94751</v>
      </c>
      <c r="O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1464.0175099999999</v>
      </c>
      <c r="P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1429.20751</v>
      </c>
      <c r="Q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1459.0875099999998</v>
      </c>
      <c r="R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1385.5575099999999</v>
      </c>
      <c r="S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1347.93751</v>
      </c>
      <c r="T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1300.9975099999999</v>
      </c>
      <c r="U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1265.3175099999999</v>
      </c>
      <c r="V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1383.3175099999999</v>
      </c>
      <c r="W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1356.95751</v>
      </c>
      <c r="X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1248.3275099999998</v>
      </c>
      <c r="Y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1266.1075099999998</v>
      </c>
    </row>
    <row r="337" spans="1:25" x14ac:dyDescent="0.2">
      <c r="A337" s="78">
        <f t="shared" si="14"/>
        <v>42941</v>
      </c>
      <c r="B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1189.0975100000001</v>
      </c>
      <c r="C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1157.2075100000002</v>
      </c>
      <c r="D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1149.0675100000001</v>
      </c>
      <c r="E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1146.85751</v>
      </c>
      <c r="F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1150.5375100000001</v>
      </c>
      <c r="G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1151.13751</v>
      </c>
      <c r="H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1153.2275099999999</v>
      </c>
      <c r="I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1316.3675099999998</v>
      </c>
      <c r="J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1167.0375100000001</v>
      </c>
      <c r="K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1257.2575099999999</v>
      </c>
      <c r="L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1340.5475099999999</v>
      </c>
      <c r="M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1361.1175099999998</v>
      </c>
      <c r="N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1357.40751</v>
      </c>
      <c r="O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1359.0875099999998</v>
      </c>
      <c r="P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1358.5675099999999</v>
      </c>
      <c r="Q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1361.2975099999999</v>
      </c>
      <c r="R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1332.3175099999999</v>
      </c>
      <c r="S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1281.2875099999999</v>
      </c>
      <c r="T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1245.18751</v>
      </c>
      <c r="U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1268.18751</v>
      </c>
      <c r="V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1381.4975099999999</v>
      </c>
      <c r="W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1380.3775099999998</v>
      </c>
      <c r="X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1270.7775099999999</v>
      </c>
      <c r="Y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1299.4875099999999</v>
      </c>
    </row>
    <row r="338" spans="1:25" x14ac:dyDescent="0.2">
      <c r="A338" s="78">
        <f t="shared" si="14"/>
        <v>42942</v>
      </c>
      <c r="B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1175.2475100000001</v>
      </c>
      <c r="C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1153.0775100000001</v>
      </c>
      <c r="D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1150.4875100000002</v>
      </c>
      <c r="E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1150.85751</v>
      </c>
      <c r="F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1170.62751</v>
      </c>
      <c r="G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1160.41751</v>
      </c>
      <c r="H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1152.2375100000002</v>
      </c>
      <c r="I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1374.5075099999999</v>
      </c>
      <c r="J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1187.6775100000002</v>
      </c>
      <c r="K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1210.8075100000001</v>
      </c>
      <c r="L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1333.88751</v>
      </c>
      <c r="M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1356.4375099999997</v>
      </c>
      <c r="N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1298.5775099999998</v>
      </c>
      <c r="O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1319.8375099999998</v>
      </c>
      <c r="P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1355.5775099999998</v>
      </c>
      <c r="Q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1355.2375099999999</v>
      </c>
      <c r="R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1281.6775099999998</v>
      </c>
      <c r="S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1217.4375100000002</v>
      </c>
      <c r="T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1190.2875100000001</v>
      </c>
      <c r="U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1211.14751</v>
      </c>
      <c r="V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1368.2175099999999</v>
      </c>
      <c r="W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1345.2875099999999</v>
      </c>
      <c r="X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1202.5775100000001</v>
      </c>
      <c r="Y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1236.91751</v>
      </c>
    </row>
    <row r="339" spans="1:25" x14ac:dyDescent="0.2">
      <c r="A339" s="78">
        <f t="shared" si="14"/>
        <v>42943</v>
      </c>
      <c r="B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1186.0275100000001</v>
      </c>
      <c r="C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1155.9375100000002</v>
      </c>
      <c r="D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1152.42751</v>
      </c>
      <c r="E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1151.0575100000001</v>
      </c>
      <c r="F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1212.5675100000001</v>
      </c>
      <c r="G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1190.5575100000001</v>
      </c>
      <c r="H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1153.85751</v>
      </c>
      <c r="I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1374.3275099999998</v>
      </c>
      <c r="J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1241.6575099999998</v>
      </c>
      <c r="K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1315.2275099999999</v>
      </c>
      <c r="L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1391.7975099999999</v>
      </c>
      <c r="M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1458.8675099999998</v>
      </c>
      <c r="N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1421.6375099999998</v>
      </c>
      <c r="O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1438.4975099999999</v>
      </c>
      <c r="P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1447.2775099999999</v>
      </c>
      <c r="Q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1464.91751</v>
      </c>
      <c r="R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1369.3275099999998</v>
      </c>
      <c r="S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1345.44751</v>
      </c>
      <c r="T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1320.0475099999999</v>
      </c>
      <c r="U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1318.4475099999997</v>
      </c>
      <c r="V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1416.5675099999999</v>
      </c>
      <c r="W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1430.0775099999998</v>
      </c>
      <c r="X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1238.3775099999998</v>
      </c>
      <c r="Y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1374.37751</v>
      </c>
    </row>
    <row r="340" spans="1:25" x14ac:dyDescent="0.2">
      <c r="A340" s="78">
        <f t="shared" si="14"/>
        <v>42944</v>
      </c>
      <c r="B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1192.2975100000001</v>
      </c>
      <c r="C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1157.4775100000002</v>
      </c>
      <c r="D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1152.64751</v>
      </c>
      <c r="E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1151.2475100000001</v>
      </c>
      <c r="F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1211.45751</v>
      </c>
      <c r="G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1189.7875100000001</v>
      </c>
      <c r="H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1156.2375100000002</v>
      </c>
      <c r="I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1373.7675099999999</v>
      </c>
      <c r="J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1241.5775099999998</v>
      </c>
      <c r="K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1318.7675099999999</v>
      </c>
      <c r="L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1397.45751</v>
      </c>
      <c r="M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1471.1675099999998</v>
      </c>
      <c r="N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1435.94751</v>
      </c>
      <c r="O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1474.3075099999999</v>
      </c>
      <c r="P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1507.6575099999998</v>
      </c>
      <c r="Q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1543.3075099999999</v>
      </c>
      <c r="R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1395.5875099999998</v>
      </c>
      <c r="S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1349.5775099999998</v>
      </c>
      <c r="T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1247.66751</v>
      </c>
      <c r="U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1255.0675099999999</v>
      </c>
      <c r="V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1416.1375099999998</v>
      </c>
      <c r="W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1376.8675099999998</v>
      </c>
      <c r="X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1243.8175099999999</v>
      </c>
      <c r="Y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1413.8775099999998</v>
      </c>
    </row>
    <row r="341" spans="1:25" x14ac:dyDescent="0.2">
      <c r="A341" s="78">
        <f t="shared" si="14"/>
        <v>42945</v>
      </c>
      <c r="B341" s="10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1233.4775100000002</v>
      </c>
      <c r="C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1174.61751</v>
      </c>
      <c r="D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1159.2575100000001</v>
      </c>
      <c r="E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1152.37751</v>
      </c>
      <c r="F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1159.9975100000001</v>
      </c>
      <c r="G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1219.20751</v>
      </c>
      <c r="H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1152.64751</v>
      </c>
      <c r="I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1198.5775100000001</v>
      </c>
      <c r="J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1182.15751</v>
      </c>
      <c r="K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1265.7275099999999</v>
      </c>
      <c r="L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1342.17751</v>
      </c>
      <c r="M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1383.5775099999998</v>
      </c>
      <c r="N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1380.1175099999998</v>
      </c>
      <c r="O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1382.7175099999999</v>
      </c>
      <c r="P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1380.3675099999998</v>
      </c>
      <c r="Q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1380.8675099999998</v>
      </c>
      <c r="R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1371.41751</v>
      </c>
      <c r="S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1350.9075099999998</v>
      </c>
      <c r="T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1287.70751</v>
      </c>
      <c r="U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1291.0575099999999</v>
      </c>
      <c r="V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1451.5575099999999</v>
      </c>
      <c r="W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1412.3575099999998</v>
      </c>
      <c r="X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1275.3475099999998</v>
      </c>
      <c r="Y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1182.93751</v>
      </c>
    </row>
    <row r="342" spans="1:25" x14ac:dyDescent="0.2">
      <c r="A342" s="78">
        <f t="shared" si="14"/>
        <v>42946</v>
      </c>
      <c r="B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1209.5775100000001</v>
      </c>
      <c r="C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1163.89751</v>
      </c>
      <c r="D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1150.45751</v>
      </c>
      <c r="E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1148.11751</v>
      </c>
      <c r="F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1137.9875099999999</v>
      </c>
      <c r="G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1219.0775100000001</v>
      </c>
      <c r="H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1137.5175100000001</v>
      </c>
      <c r="I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1145.40751</v>
      </c>
      <c r="J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1158.66751</v>
      </c>
      <c r="K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1188.37751</v>
      </c>
      <c r="L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1248.3275099999998</v>
      </c>
      <c r="M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1249.5375099999999</v>
      </c>
      <c r="N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1250.9975099999999</v>
      </c>
      <c r="O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1251.3175099999999</v>
      </c>
      <c r="P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1252.2575099999999</v>
      </c>
      <c r="Q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1252.9175099999998</v>
      </c>
      <c r="R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1247.95751</v>
      </c>
      <c r="S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1212.5675100000001</v>
      </c>
      <c r="T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1247.3775099999998</v>
      </c>
      <c r="U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1260.5975099999998</v>
      </c>
      <c r="V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1423.6175099999998</v>
      </c>
      <c r="W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1398.7275099999999</v>
      </c>
      <c r="X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1280.7375099999999</v>
      </c>
      <c r="Y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1162.2575100000001</v>
      </c>
    </row>
    <row r="343" spans="1:25" x14ac:dyDescent="0.2">
      <c r="A343" s="78">
        <f t="shared" si="14"/>
        <v>42947</v>
      </c>
      <c r="B343" s="13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1176.44751</v>
      </c>
      <c r="C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1152.10751</v>
      </c>
      <c r="D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1150.5575100000001</v>
      </c>
      <c r="E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1141.2675100000001</v>
      </c>
      <c r="F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1233.62751</v>
      </c>
      <c r="G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1233.5475100000001</v>
      </c>
      <c r="H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1123.0075100000001</v>
      </c>
      <c r="I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1411.6175099999998</v>
      </c>
      <c r="J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1241.8275099999998</v>
      </c>
      <c r="K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1271.94751</v>
      </c>
      <c r="L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1343.0475099999999</v>
      </c>
      <c r="M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1398.9875099999999</v>
      </c>
      <c r="N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1374.40751</v>
      </c>
      <c r="O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1394.5775099999998</v>
      </c>
      <c r="P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1412.68751</v>
      </c>
      <c r="Q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1425.62751</v>
      </c>
      <c r="R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1329.1175099999998</v>
      </c>
      <c r="S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1287.8275099999998</v>
      </c>
      <c r="T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1216.5675100000001</v>
      </c>
      <c r="U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1226.5975100000001</v>
      </c>
      <c r="V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1347.7175099999997</v>
      </c>
      <c r="W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1315.1075099999998</v>
      </c>
      <c r="X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1195.43751</v>
      </c>
      <c r="Y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1192.7275100000002</v>
      </c>
    </row>
    <row r="345" spans="1:25" x14ac:dyDescent="0.25">
      <c r="A345" s="86" t="s">
        <v>150</v>
      </c>
    </row>
    <row r="346" spans="1:25" ht="12.75" x14ac:dyDescent="0.2">
      <c r="A346" s="175" t="s">
        <v>48</v>
      </c>
      <c r="B346" s="186" t="s">
        <v>121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8"/>
    </row>
    <row r="347" spans="1:25" ht="12.75" x14ac:dyDescent="0.2">
      <c r="A347" s="176"/>
      <c r="B347" s="189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1"/>
    </row>
    <row r="348" spans="1:25" ht="12.75" x14ac:dyDescent="0.2">
      <c r="A348" s="176"/>
      <c r="B348" s="178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0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5" ht="12.75" x14ac:dyDescent="0.2">
      <c r="A349" s="177"/>
      <c r="B349" s="179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1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5" x14ac:dyDescent="0.2">
      <c r="A350" s="78">
        <f t="shared" ref="A350:A378" si="15">A313</f>
        <v>42917</v>
      </c>
      <c r="B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1194.8075100000001</v>
      </c>
      <c r="C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1146.88751</v>
      </c>
      <c r="D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1140.3475100000001</v>
      </c>
      <c r="E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1137.0175100000001</v>
      </c>
      <c r="F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1202.8275100000001</v>
      </c>
      <c r="G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1202.7075100000002</v>
      </c>
      <c r="H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1136.2975100000001</v>
      </c>
      <c r="I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1140.7775100000001</v>
      </c>
      <c r="J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1254.5575099999999</v>
      </c>
      <c r="K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1151.14751</v>
      </c>
      <c r="L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1162.2575100000001</v>
      </c>
      <c r="M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1163.0275100000001</v>
      </c>
      <c r="N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1162.8075100000001</v>
      </c>
      <c r="O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1163.11751</v>
      </c>
      <c r="P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1164.5375100000001</v>
      </c>
      <c r="Q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1165.37751</v>
      </c>
      <c r="R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1164.4875099999999</v>
      </c>
      <c r="S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1162.8275100000001</v>
      </c>
      <c r="T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1167.3375100000001</v>
      </c>
      <c r="U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1167.2675100000001</v>
      </c>
      <c r="V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1215.2775100000001</v>
      </c>
      <c r="W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1265.8675099999998</v>
      </c>
      <c r="X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1161.7875100000001</v>
      </c>
      <c r="Y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1167.13751</v>
      </c>
    </row>
    <row r="351" spans="1:25" x14ac:dyDescent="0.2">
      <c r="A351" s="78">
        <f t="shared" si="15"/>
        <v>42918</v>
      </c>
      <c r="B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1188.2175099999999</v>
      </c>
      <c r="C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1152.20751</v>
      </c>
      <c r="D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1138.66751</v>
      </c>
      <c r="E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1190.8475100000001</v>
      </c>
      <c r="F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1242.4075099999998</v>
      </c>
      <c r="G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1202.86751</v>
      </c>
      <c r="H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1166.16751</v>
      </c>
      <c r="I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1138.64751</v>
      </c>
      <c r="J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1360.1775099999998</v>
      </c>
      <c r="K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1278.9675099999997</v>
      </c>
      <c r="L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1208.6775100000002</v>
      </c>
      <c r="M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1187.35751</v>
      </c>
      <c r="N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1187.3475100000001</v>
      </c>
      <c r="O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1166.7575100000001</v>
      </c>
      <c r="P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1166.7775100000001</v>
      </c>
      <c r="Q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1187.2775100000001</v>
      </c>
      <c r="R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1186.8475100000001</v>
      </c>
      <c r="S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1208.8075100000001</v>
      </c>
      <c r="T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1166.87751</v>
      </c>
      <c r="U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1155.43751</v>
      </c>
      <c r="V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1314.7275099999999</v>
      </c>
      <c r="W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1323.20751</v>
      </c>
      <c r="X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1167.86751</v>
      </c>
      <c r="Y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1187.7875100000001</v>
      </c>
    </row>
    <row r="352" spans="1:25" x14ac:dyDescent="0.2">
      <c r="A352" s="78">
        <f t="shared" si="15"/>
        <v>42919</v>
      </c>
      <c r="B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1155.3175100000001</v>
      </c>
      <c r="C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1138.5275100000001</v>
      </c>
      <c r="D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1145.11751</v>
      </c>
      <c r="E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1217.8475100000001</v>
      </c>
      <c r="F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1289.2575099999999</v>
      </c>
      <c r="G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1263.8075099999999</v>
      </c>
      <c r="H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1173.7975100000001</v>
      </c>
      <c r="I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1355.0275099999999</v>
      </c>
      <c r="J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1202.9975100000001</v>
      </c>
      <c r="K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1173.4075100000002</v>
      </c>
      <c r="L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1258.7475099999999</v>
      </c>
      <c r="M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1260.3875099999998</v>
      </c>
      <c r="N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1260.5275099999999</v>
      </c>
      <c r="O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1263.0375099999999</v>
      </c>
      <c r="P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1199.63751</v>
      </c>
      <c r="Q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1165.7575100000001</v>
      </c>
      <c r="R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1167.60751</v>
      </c>
      <c r="S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1160.2375100000002</v>
      </c>
      <c r="T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1185.45751</v>
      </c>
      <c r="U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1154.3475100000001</v>
      </c>
      <c r="V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1258.3575099999998</v>
      </c>
      <c r="W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1266.41751</v>
      </c>
      <c r="X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1162.36751</v>
      </c>
      <c r="Y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1226.4275100000002</v>
      </c>
    </row>
    <row r="353" spans="1:25" x14ac:dyDescent="0.2">
      <c r="A353" s="78">
        <f t="shared" si="15"/>
        <v>42920</v>
      </c>
      <c r="B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1146.7375099999999</v>
      </c>
      <c r="C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1126.5775100000001</v>
      </c>
      <c r="D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1126.3275100000001</v>
      </c>
      <c r="E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1195.65751</v>
      </c>
      <c r="F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1195.2675100000001</v>
      </c>
      <c r="G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1195.0275100000001</v>
      </c>
      <c r="H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1137.86751</v>
      </c>
      <c r="I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1379.2275099999999</v>
      </c>
      <c r="J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1223.88751</v>
      </c>
      <c r="K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1163.2075100000002</v>
      </c>
      <c r="L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1163.2875100000001</v>
      </c>
      <c r="M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1162.9875100000002</v>
      </c>
      <c r="N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1163.0675100000001</v>
      </c>
      <c r="O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1165.64751</v>
      </c>
      <c r="P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1199.3175100000001</v>
      </c>
      <c r="Q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1164.87751</v>
      </c>
      <c r="R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1165.2675100000001</v>
      </c>
      <c r="S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1156.5175100000001</v>
      </c>
      <c r="T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1138.7375100000002</v>
      </c>
      <c r="U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1154.11751</v>
      </c>
      <c r="V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1266.7975099999999</v>
      </c>
      <c r="W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1272.2775099999999</v>
      </c>
      <c r="X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1169.0375100000001</v>
      </c>
      <c r="Y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1254.64751</v>
      </c>
    </row>
    <row r="354" spans="1:25" x14ac:dyDescent="0.2">
      <c r="A354" s="78">
        <f t="shared" si="15"/>
        <v>42921</v>
      </c>
      <c r="B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1153.14751</v>
      </c>
      <c r="C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1138.10751</v>
      </c>
      <c r="D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1137.0275100000001</v>
      </c>
      <c r="E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1136.2575100000001</v>
      </c>
      <c r="F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1195.5875100000001</v>
      </c>
      <c r="G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1216.67751</v>
      </c>
      <c r="H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1137.9775099999999</v>
      </c>
      <c r="I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1355.16751</v>
      </c>
      <c r="J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1160.3175100000001</v>
      </c>
      <c r="K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1202.5975100000001</v>
      </c>
      <c r="L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1299.6475099999998</v>
      </c>
      <c r="M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1342.5175099999999</v>
      </c>
      <c r="N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1342.6075099999998</v>
      </c>
      <c r="O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1350.91751</v>
      </c>
      <c r="P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1352.0275099999999</v>
      </c>
      <c r="Q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1353.1175099999998</v>
      </c>
      <c r="R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1285.94751</v>
      </c>
      <c r="S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1239.2975099999999</v>
      </c>
      <c r="T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1235.8275100000001</v>
      </c>
      <c r="U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1177.95751</v>
      </c>
      <c r="V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1303.0975099999998</v>
      </c>
      <c r="W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1370.5375099999999</v>
      </c>
      <c r="X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1263.1475099999998</v>
      </c>
      <c r="Y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1298.9875099999999</v>
      </c>
    </row>
    <row r="355" spans="1:25" x14ac:dyDescent="0.2">
      <c r="A355" s="78">
        <f t="shared" si="15"/>
        <v>42922</v>
      </c>
      <c r="B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1142.5675100000001</v>
      </c>
      <c r="C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1136.5675100000001</v>
      </c>
      <c r="D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1129.9975100000001</v>
      </c>
      <c r="E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1126.2475100000001</v>
      </c>
      <c r="F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1195.66751</v>
      </c>
      <c r="G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1174.66751</v>
      </c>
      <c r="H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1136.90751</v>
      </c>
      <c r="I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1299.0775099999998</v>
      </c>
      <c r="J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1160.63751</v>
      </c>
      <c r="K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1204.16751</v>
      </c>
      <c r="L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1206.45751</v>
      </c>
      <c r="M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1206.3175100000001</v>
      </c>
      <c r="N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1204.8375100000001</v>
      </c>
      <c r="O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1210.13751</v>
      </c>
      <c r="P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1212.45751</v>
      </c>
      <c r="Q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1213.5375100000001</v>
      </c>
      <c r="R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1204.85751</v>
      </c>
      <c r="S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1173.67751</v>
      </c>
      <c r="T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1171.4775100000002</v>
      </c>
      <c r="U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1178.1875100000002</v>
      </c>
      <c r="V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1308.0975099999998</v>
      </c>
      <c r="W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1330.7575099999999</v>
      </c>
      <c r="X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1224.94751</v>
      </c>
      <c r="Y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1298.8275099999998</v>
      </c>
    </row>
    <row r="356" spans="1:25" x14ac:dyDescent="0.2">
      <c r="A356" s="78">
        <f t="shared" si="15"/>
        <v>42923</v>
      </c>
      <c r="B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1147.0475100000001</v>
      </c>
      <c r="C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1135.38751</v>
      </c>
      <c r="D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1129.5175100000001</v>
      </c>
      <c r="E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1126.3075100000001</v>
      </c>
      <c r="F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1126.41751</v>
      </c>
      <c r="G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1135.91751</v>
      </c>
      <c r="H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1137.5075100000001</v>
      </c>
      <c r="I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1321.3475099999998</v>
      </c>
      <c r="J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1172.2175100000002</v>
      </c>
      <c r="K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1170.89751</v>
      </c>
      <c r="L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1227.90751</v>
      </c>
      <c r="M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1229.0375100000001</v>
      </c>
      <c r="N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1208.65751</v>
      </c>
      <c r="O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1210.42751</v>
      </c>
      <c r="P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1211.2475099999999</v>
      </c>
      <c r="Q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1201.37751</v>
      </c>
      <c r="R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1193.66751</v>
      </c>
      <c r="S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1167.65751</v>
      </c>
      <c r="T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1163.67751</v>
      </c>
      <c r="U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1184.7375099999999</v>
      </c>
      <c r="V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1274.5075099999999</v>
      </c>
      <c r="W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1302.45751</v>
      </c>
      <c r="X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1178.2475100000001</v>
      </c>
      <c r="Y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1220.62751</v>
      </c>
    </row>
    <row r="357" spans="1:25" x14ac:dyDescent="0.2">
      <c r="A357" s="78">
        <f t="shared" si="15"/>
        <v>42924</v>
      </c>
      <c r="B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1169.92751</v>
      </c>
      <c r="C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1154.0775100000001</v>
      </c>
      <c r="D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1137.8475100000001</v>
      </c>
      <c r="E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1134.7175100000002</v>
      </c>
      <c r="F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1133.8075100000001</v>
      </c>
      <c r="G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1136.40751</v>
      </c>
      <c r="H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1139.2575100000001</v>
      </c>
      <c r="I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1144.66751</v>
      </c>
      <c r="J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1187.42751</v>
      </c>
      <c r="K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1161.88751</v>
      </c>
      <c r="L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1180.0575100000001</v>
      </c>
      <c r="M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1182.4775100000002</v>
      </c>
      <c r="N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1180.7875100000001</v>
      </c>
      <c r="O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1178.88751</v>
      </c>
      <c r="P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1178.8375100000001</v>
      </c>
      <c r="Q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1162.7975100000001</v>
      </c>
      <c r="R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1162.7475100000001</v>
      </c>
      <c r="S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1162.0475100000001</v>
      </c>
      <c r="T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1161.5775100000001</v>
      </c>
      <c r="U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1161.67751</v>
      </c>
      <c r="V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1303.2175099999999</v>
      </c>
      <c r="W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1317.2275099999999</v>
      </c>
      <c r="X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1190.4875100000002</v>
      </c>
      <c r="Y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1156.70751</v>
      </c>
    </row>
    <row r="358" spans="1:25" x14ac:dyDescent="0.2">
      <c r="A358" s="78">
        <f t="shared" si="15"/>
        <v>42925</v>
      </c>
      <c r="B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1212.0175100000001</v>
      </c>
      <c r="C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1154.5975100000001</v>
      </c>
      <c r="D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1137.94751</v>
      </c>
      <c r="E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1136.2575100000001</v>
      </c>
      <c r="F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1135.4575100000002</v>
      </c>
      <c r="G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1135.4975100000001</v>
      </c>
      <c r="H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1132.2575100000001</v>
      </c>
      <c r="I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1129.8375100000001</v>
      </c>
      <c r="J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1187.3475100000001</v>
      </c>
      <c r="K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1151.0775100000001</v>
      </c>
      <c r="L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1158.41751</v>
      </c>
      <c r="M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1159.5575100000001</v>
      </c>
      <c r="N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1159.4975100000001</v>
      </c>
      <c r="O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1159.45751</v>
      </c>
      <c r="P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1159.43751</v>
      </c>
      <c r="Q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1159.2675100000001</v>
      </c>
      <c r="R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1158.9775099999999</v>
      </c>
      <c r="S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1158.7475100000001</v>
      </c>
      <c r="T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1151.3175100000001</v>
      </c>
      <c r="U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1154.67751</v>
      </c>
      <c r="V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1257.4675099999999</v>
      </c>
      <c r="W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1273.15751</v>
      </c>
      <c r="X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1171.87751</v>
      </c>
      <c r="Y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1147.0075100000001</v>
      </c>
    </row>
    <row r="359" spans="1:25" x14ac:dyDescent="0.2">
      <c r="A359" s="78">
        <f t="shared" si="15"/>
        <v>42926</v>
      </c>
      <c r="B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1159.3375100000001</v>
      </c>
      <c r="C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1141.0775100000001</v>
      </c>
      <c r="D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1136.86751</v>
      </c>
      <c r="E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1133.7275100000002</v>
      </c>
      <c r="F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1134.9775100000002</v>
      </c>
      <c r="G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1137.5475100000001</v>
      </c>
      <c r="H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1138.35751</v>
      </c>
      <c r="I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1418.9775099999999</v>
      </c>
      <c r="J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1172.6775100000002</v>
      </c>
      <c r="K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1169.9975100000001</v>
      </c>
      <c r="L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1180.0275100000001</v>
      </c>
      <c r="M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1180.3375100000001</v>
      </c>
      <c r="N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1179.7675100000001</v>
      </c>
      <c r="O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1180.5175100000001</v>
      </c>
      <c r="P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1180.4975100000001</v>
      </c>
      <c r="Q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1180.62751</v>
      </c>
      <c r="R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1178.0075100000001</v>
      </c>
      <c r="S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1167.4675100000002</v>
      </c>
      <c r="T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1163.13751</v>
      </c>
      <c r="U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1159.87751</v>
      </c>
      <c r="V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1240.93751</v>
      </c>
      <c r="W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1265.8575099999998</v>
      </c>
      <c r="X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1173.7875100000001</v>
      </c>
      <c r="Y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1229.1775100000002</v>
      </c>
    </row>
    <row r="360" spans="1:25" x14ac:dyDescent="0.2">
      <c r="A360" s="78">
        <f t="shared" si="15"/>
        <v>42927</v>
      </c>
      <c r="B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1149.61751</v>
      </c>
      <c r="C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1099.7375100000002</v>
      </c>
      <c r="D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1126.4975099999999</v>
      </c>
      <c r="E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1126.5475100000001</v>
      </c>
      <c r="F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1174.91751</v>
      </c>
      <c r="G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1195.9375100000002</v>
      </c>
      <c r="H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1138.5475100000001</v>
      </c>
      <c r="I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1418.2375099999999</v>
      </c>
      <c r="J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1225.40751</v>
      </c>
      <c r="K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1182.0675100000001</v>
      </c>
      <c r="L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1193.4775099999999</v>
      </c>
      <c r="M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1201.64751</v>
      </c>
      <c r="N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1191.5175100000001</v>
      </c>
      <c r="O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1183.2475100000001</v>
      </c>
      <c r="P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1182.9375100000002</v>
      </c>
      <c r="Q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1183.3175100000001</v>
      </c>
      <c r="R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1181.2775100000001</v>
      </c>
      <c r="S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1163.9675100000002</v>
      </c>
      <c r="T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1161.5975100000001</v>
      </c>
      <c r="U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1166.2875100000001</v>
      </c>
      <c r="V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1266.0475099999999</v>
      </c>
      <c r="W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1276.1775099999998</v>
      </c>
      <c r="X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1176.0675100000001</v>
      </c>
      <c r="Y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1237.9775099999999</v>
      </c>
    </row>
    <row r="361" spans="1:25" x14ac:dyDescent="0.2">
      <c r="A361" s="78">
        <f t="shared" si="15"/>
        <v>42928</v>
      </c>
      <c r="B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1141.62751</v>
      </c>
      <c r="C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1108.9975100000001</v>
      </c>
      <c r="D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1126.92751</v>
      </c>
      <c r="E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1145.7575100000001</v>
      </c>
      <c r="F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1175.4575100000002</v>
      </c>
      <c r="G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1240.7275099999999</v>
      </c>
      <c r="H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1195.36751</v>
      </c>
      <c r="I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1445.1075099999998</v>
      </c>
      <c r="J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1284.0175099999999</v>
      </c>
      <c r="K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1180.5675100000001</v>
      </c>
      <c r="L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1181.2275100000002</v>
      </c>
      <c r="M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1180.44751</v>
      </c>
      <c r="N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1180.1875100000002</v>
      </c>
      <c r="O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1180.5775100000001</v>
      </c>
      <c r="P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1181.12751</v>
      </c>
      <c r="Q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1181.9875100000002</v>
      </c>
      <c r="R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1179.67751</v>
      </c>
      <c r="S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1163.2975100000001</v>
      </c>
      <c r="T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1161.2175100000002</v>
      </c>
      <c r="U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1166.4875099999999</v>
      </c>
      <c r="V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1239.5975100000001</v>
      </c>
      <c r="W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1235.1975100000002</v>
      </c>
      <c r="X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1172.94751</v>
      </c>
      <c r="Y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1207.92751</v>
      </c>
    </row>
    <row r="362" spans="1:25" x14ac:dyDescent="0.2">
      <c r="A362" s="78">
        <f t="shared" si="15"/>
        <v>42929</v>
      </c>
      <c r="B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1142.37751</v>
      </c>
      <c r="C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1116.91751</v>
      </c>
      <c r="D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1126.7175100000002</v>
      </c>
      <c r="E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1145.3475100000001</v>
      </c>
      <c r="F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1175.0975100000001</v>
      </c>
      <c r="G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1240.7375099999999</v>
      </c>
      <c r="H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1154.38751</v>
      </c>
      <c r="I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1444.5975099999998</v>
      </c>
      <c r="J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1247.6175099999998</v>
      </c>
      <c r="K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1181.3175100000001</v>
      </c>
      <c r="L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1201.64751</v>
      </c>
      <c r="M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1209.7575100000001</v>
      </c>
      <c r="N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1182.0975100000001</v>
      </c>
      <c r="O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1185.5475100000001</v>
      </c>
      <c r="P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1185.7575100000001</v>
      </c>
      <c r="Q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1186.0375100000001</v>
      </c>
      <c r="R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1183.2875100000001</v>
      </c>
      <c r="S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1163.4975100000001</v>
      </c>
      <c r="T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1169.0875100000001</v>
      </c>
      <c r="U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1166.0175100000001</v>
      </c>
      <c r="V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1256.7875099999999</v>
      </c>
      <c r="W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1253.2375099999999</v>
      </c>
      <c r="X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1174.2475100000001</v>
      </c>
      <c r="Y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1249.94751</v>
      </c>
    </row>
    <row r="363" spans="1:25" x14ac:dyDescent="0.2">
      <c r="A363" s="78">
        <f t="shared" si="15"/>
        <v>42930</v>
      </c>
      <c r="B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1141.5975100000001</v>
      </c>
      <c r="C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1134.2475100000001</v>
      </c>
      <c r="D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1133.7775100000001</v>
      </c>
      <c r="E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1145.4975099999999</v>
      </c>
      <c r="F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1196.3275100000001</v>
      </c>
      <c r="G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1217.63751</v>
      </c>
      <c r="H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1138.4875100000002</v>
      </c>
      <c r="I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1444.64751</v>
      </c>
      <c r="J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1247.6175099999998</v>
      </c>
      <c r="K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1184.7275099999999</v>
      </c>
      <c r="L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1185.0875100000001</v>
      </c>
      <c r="M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1202.7775100000001</v>
      </c>
      <c r="N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1182.4875100000002</v>
      </c>
      <c r="O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1184.69751</v>
      </c>
      <c r="P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1185.7075100000002</v>
      </c>
      <c r="Q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1186.4375100000002</v>
      </c>
      <c r="R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1182.2375100000002</v>
      </c>
      <c r="S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1164.16751</v>
      </c>
      <c r="T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1155.0275100000001</v>
      </c>
      <c r="U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1167.8475100000001</v>
      </c>
      <c r="V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1255.18751</v>
      </c>
      <c r="W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1257.0775099999998</v>
      </c>
      <c r="X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1176.2975100000001</v>
      </c>
      <c r="Y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1248.5275099999999</v>
      </c>
    </row>
    <row r="364" spans="1:25" x14ac:dyDescent="0.2">
      <c r="A364" s="78">
        <f t="shared" si="15"/>
        <v>42931</v>
      </c>
      <c r="B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1173.2875100000001</v>
      </c>
      <c r="C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1142.0675100000001</v>
      </c>
      <c r="D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1137.86751</v>
      </c>
      <c r="E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1135.11751</v>
      </c>
      <c r="F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1191.0775100000001</v>
      </c>
      <c r="G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1215.63751</v>
      </c>
      <c r="H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1135.67751</v>
      </c>
      <c r="I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1147.5375100000001</v>
      </c>
      <c r="J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1278.8075099999999</v>
      </c>
      <c r="K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1168.2475100000001</v>
      </c>
      <c r="L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1159.2375100000002</v>
      </c>
      <c r="M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1171.4375100000002</v>
      </c>
      <c r="N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1171.7175099999999</v>
      </c>
      <c r="O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1172.4775099999999</v>
      </c>
      <c r="P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1172.89751</v>
      </c>
      <c r="Q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1171.91751</v>
      </c>
      <c r="R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1171.7275100000002</v>
      </c>
      <c r="S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1171.13751</v>
      </c>
      <c r="T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1166.7375100000002</v>
      </c>
      <c r="U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1147.8175100000001</v>
      </c>
      <c r="V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1296.66751</v>
      </c>
      <c r="W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1297.7875099999999</v>
      </c>
      <c r="X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1166.5575100000001</v>
      </c>
      <c r="Y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1280.5675099999999</v>
      </c>
    </row>
    <row r="365" spans="1:25" x14ac:dyDescent="0.2">
      <c r="A365" s="78">
        <f t="shared" si="15"/>
        <v>42932</v>
      </c>
      <c r="B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1188.3475100000001</v>
      </c>
      <c r="C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1144.7875100000001</v>
      </c>
      <c r="D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1138.2575100000001</v>
      </c>
      <c r="E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1136.7575100000001</v>
      </c>
      <c r="F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1214.60751</v>
      </c>
      <c r="G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1240.95751</v>
      </c>
      <c r="H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1134.62751</v>
      </c>
      <c r="I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1138.12751</v>
      </c>
      <c r="J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1454.0775099999998</v>
      </c>
      <c r="K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1253.0175099999999</v>
      </c>
      <c r="L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1165.70751</v>
      </c>
      <c r="M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1166.0675100000001</v>
      </c>
      <c r="N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1166.15751</v>
      </c>
      <c r="O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1166.2675100000001</v>
      </c>
      <c r="P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1230.5675100000001</v>
      </c>
      <c r="Q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1253.85751</v>
      </c>
      <c r="R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1219.2975100000001</v>
      </c>
      <c r="S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1253.4875099999999</v>
      </c>
      <c r="T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1218.63751</v>
      </c>
      <c r="U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1146.4675100000002</v>
      </c>
      <c r="V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1251.7575099999999</v>
      </c>
      <c r="W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1271.4075099999998</v>
      </c>
      <c r="X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1168.0775100000001</v>
      </c>
      <c r="Y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1219.10751</v>
      </c>
    </row>
    <row r="366" spans="1:25" x14ac:dyDescent="0.2">
      <c r="A366" s="78">
        <f t="shared" si="15"/>
        <v>42933</v>
      </c>
      <c r="B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1160.65751</v>
      </c>
      <c r="C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1139.7675100000001</v>
      </c>
      <c r="D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1145.0075100000001</v>
      </c>
      <c r="E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1145.0775100000001</v>
      </c>
      <c r="F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1217.7675100000001</v>
      </c>
      <c r="G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1263.8775099999998</v>
      </c>
      <c r="H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1174.2275100000002</v>
      </c>
      <c r="I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1445.0875099999998</v>
      </c>
      <c r="J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1284.1275099999998</v>
      </c>
      <c r="K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1186.5875100000001</v>
      </c>
      <c r="L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1187.7975100000001</v>
      </c>
      <c r="M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1210.0275100000001</v>
      </c>
      <c r="N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1188.4475100000002</v>
      </c>
      <c r="O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1189.8375100000001</v>
      </c>
      <c r="P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1190.4575100000002</v>
      </c>
      <c r="Q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1188.4975100000001</v>
      </c>
      <c r="R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1158.93751</v>
      </c>
      <c r="S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1185.2575100000001</v>
      </c>
      <c r="T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1202.5075099999999</v>
      </c>
      <c r="U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1171.8375100000001</v>
      </c>
      <c r="V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1230.5075100000001</v>
      </c>
      <c r="W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1228.2975100000001</v>
      </c>
      <c r="X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1156.2775100000001</v>
      </c>
      <c r="Y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1258.4075099999998</v>
      </c>
    </row>
    <row r="367" spans="1:25" x14ac:dyDescent="0.2">
      <c r="A367" s="78">
        <f t="shared" si="15"/>
        <v>42934</v>
      </c>
      <c r="B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1156.4675100000002</v>
      </c>
      <c r="C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1139.63751</v>
      </c>
      <c r="D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1134.15751</v>
      </c>
      <c r="E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1134.40751</v>
      </c>
      <c r="F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1134.37751</v>
      </c>
      <c r="G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1174.2575100000001</v>
      </c>
      <c r="H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1138.62751</v>
      </c>
      <c r="I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1417.2975099999999</v>
      </c>
      <c r="J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1283.88751</v>
      </c>
      <c r="K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1185.3275100000001</v>
      </c>
      <c r="L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1242.1175099999998</v>
      </c>
      <c r="M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1263.19751</v>
      </c>
      <c r="N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1263.0875099999998</v>
      </c>
      <c r="O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1263.3875099999998</v>
      </c>
      <c r="P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1275.5875099999998</v>
      </c>
      <c r="Q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1272.6575099999998</v>
      </c>
      <c r="R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1232.36751</v>
      </c>
      <c r="S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1204.13751</v>
      </c>
      <c r="T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1203.0975100000001</v>
      </c>
      <c r="U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1197.0775100000001</v>
      </c>
      <c r="V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1337.5875099999998</v>
      </c>
      <c r="W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1322.4075099999998</v>
      </c>
      <c r="X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1198.5475100000001</v>
      </c>
      <c r="Y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1326.2675099999999</v>
      </c>
    </row>
    <row r="368" spans="1:25" x14ac:dyDescent="0.2">
      <c r="A368" s="78">
        <f t="shared" si="15"/>
        <v>42935</v>
      </c>
      <c r="B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1158.0875100000001</v>
      </c>
      <c r="C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1138.44751</v>
      </c>
      <c r="D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1132.9875100000002</v>
      </c>
      <c r="E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1134.0375100000001</v>
      </c>
      <c r="F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1195.40751</v>
      </c>
      <c r="G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1217.19751</v>
      </c>
      <c r="H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1136.45751</v>
      </c>
      <c r="I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1354.9075099999998</v>
      </c>
      <c r="J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1171.64751</v>
      </c>
      <c r="K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1249.3075099999999</v>
      </c>
      <c r="L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1373.8275099999998</v>
      </c>
      <c r="M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1398.18751</v>
      </c>
      <c r="N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1398.6075099999998</v>
      </c>
      <c r="O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1400.8175099999999</v>
      </c>
      <c r="P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1404.7575099999999</v>
      </c>
      <c r="Q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1404.5975099999998</v>
      </c>
      <c r="R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1342.44751</v>
      </c>
      <c r="S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1289.7375099999999</v>
      </c>
      <c r="T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1248.5375099999999</v>
      </c>
      <c r="U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1233.61751</v>
      </c>
      <c r="V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1342.70751</v>
      </c>
      <c r="W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1353.9975099999999</v>
      </c>
      <c r="X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1237.5375100000001</v>
      </c>
      <c r="Y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1261.0275099999999</v>
      </c>
    </row>
    <row r="369" spans="1:27" x14ac:dyDescent="0.2">
      <c r="A369" s="78">
        <f t="shared" si="15"/>
        <v>42936</v>
      </c>
      <c r="B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1159.5375100000001</v>
      </c>
      <c r="C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1141.16751</v>
      </c>
      <c r="D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1135.0575100000001</v>
      </c>
      <c r="E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1135.38751</v>
      </c>
      <c r="F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1145.36751</v>
      </c>
      <c r="G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1174.8275100000001</v>
      </c>
      <c r="H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1138.87751</v>
      </c>
      <c r="I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1320.68751</v>
      </c>
      <c r="J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1160.67751</v>
      </c>
      <c r="K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1296.5975099999998</v>
      </c>
      <c r="L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1392.7275099999999</v>
      </c>
      <c r="M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1418.6775099999998</v>
      </c>
      <c r="N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1398.41751</v>
      </c>
      <c r="O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1420.2675099999999</v>
      </c>
      <c r="P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1429.4975099999999</v>
      </c>
      <c r="Q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1414.4975099999999</v>
      </c>
      <c r="R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1366.4975099999999</v>
      </c>
      <c r="S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1326.0375099999999</v>
      </c>
      <c r="T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1297.20751</v>
      </c>
      <c r="U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1286.7375099999999</v>
      </c>
      <c r="V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1413.9875099999999</v>
      </c>
      <c r="W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1404.5875099999998</v>
      </c>
      <c r="X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1294.0575099999999</v>
      </c>
      <c r="Y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1338.3975099999998</v>
      </c>
    </row>
    <row r="370" spans="1:27" x14ac:dyDescent="0.2">
      <c r="A370" s="78">
        <f t="shared" si="15"/>
        <v>42937</v>
      </c>
      <c r="B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1167.13751</v>
      </c>
      <c r="C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1139.5875100000001</v>
      </c>
      <c r="D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1135.0675100000001</v>
      </c>
      <c r="E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1135.5875100000001</v>
      </c>
      <c r="F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1145.3175100000001</v>
      </c>
      <c r="G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1174.9575100000002</v>
      </c>
      <c r="H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1137.88751</v>
      </c>
      <c r="I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1320.9675099999999</v>
      </c>
      <c r="J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1158.8375100000001</v>
      </c>
      <c r="K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1286.45751</v>
      </c>
      <c r="L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1385.2675099999999</v>
      </c>
      <c r="M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1414.62751</v>
      </c>
      <c r="N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1391.3575099999998</v>
      </c>
      <c r="O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1409.7175099999999</v>
      </c>
      <c r="P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1417.3675099999998</v>
      </c>
      <c r="Q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1413.8375099999998</v>
      </c>
      <c r="R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1365.9775099999999</v>
      </c>
      <c r="S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1327.6475099999998</v>
      </c>
      <c r="T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1289.1175099999998</v>
      </c>
      <c r="U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1287.2975099999999</v>
      </c>
      <c r="V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1407.1975099999997</v>
      </c>
      <c r="W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1417.18751</v>
      </c>
      <c r="X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1301.69751</v>
      </c>
      <c r="Y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1422.2575099999999</v>
      </c>
    </row>
    <row r="371" spans="1:27" x14ac:dyDescent="0.2">
      <c r="A371" s="78">
        <f t="shared" si="15"/>
        <v>42938</v>
      </c>
      <c r="B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1213.17751</v>
      </c>
      <c r="C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1163.9475100000002</v>
      </c>
      <c r="D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1143.36751</v>
      </c>
      <c r="E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1135.0275100000001</v>
      </c>
      <c r="F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1133.14751</v>
      </c>
      <c r="G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1103.4475100000002</v>
      </c>
      <c r="H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1133.69751</v>
      </c>
      <c r="I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1186.2475100000001</v>
      </c>
      <c r="J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1161.14751</v>
      </c>
      <c r="K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1269.93751</v>
      </c>
      <c r="L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1309.5175099999999</v>
      </c>
      <c r="M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1347.0775099999998</v>
      </c>
      <c r="N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1310.2875099999999</v>
      </c>
      <c r="O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1337.8175099999999</v>
      </c>
      <c r="P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1338.5575099999999</v>
      </c>
      <c r="Q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1330.3275099999998</v>
      </c>
      <c r="R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1332.5375099999999</v>
      </c>
      <c r="S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1339.6075099999998</v>
      </c>
      <c r="T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1206.7475100000001</v>
      </c>
      <c r="U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1292.4175099999998</v>
      </c>
      <c r="V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1397.7775099999999</v>
      </c>
      <c r="W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1385.8675099999998</v>
      </c>
      <c r="X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1260.66751</v>
      </c>
      <c r="Y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1153.6975100000002</v>
      </c>
    </row>
    <row r="372" spans="1:27" x14ac:dyDescent="0.2">
      <c r="A372" s="78">
        <f t="shared" si="15"/>
        <v>42939</v>
      </c>
      <c r="B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1209.3075100000001</v>
      </c>
      <c r="C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1167.41751</v>
      </c>
      <c r="D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1140.9375100000002</v>
      </c>
      <c r="E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1130.8075100000001</v>
      </c>
      <c r="F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1131.0875100000001</v>
      </c>
      <c r="G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1133.39751</v>
      </c>
      <c r="H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1129.86751</v>
      </c>
      <c r="I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1141.63751</v>
      </c>
      <c r="J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1145.43751</v>
      </c>
      <c r="K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1177.68751</v>
      </c>
      <c r="L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1260.0075099999999</v>
      </c>
      <c r="M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1291.8275099999998</v>
      </c>
      <c r="N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1256.4775099999999</v>
      </c>
      <c r="O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1283.6975099999997</v>
      </c>
      <c r="P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1260.0175099999999</v>
      </c>
      <c r="Q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1259.41751</v>
      </c>
      <c r="R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1260.1175099999998</v>
      </c>
      <c r="S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1270.3375099999998</v>
      </c>
      <c r="T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1219.2475100000001</v>
      </c>
      <c r="U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1294.64751</v>
      </c>
      <c r="V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1418.18751</v>
      </c>
      <c r="W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1397.7975099999999</v>
      </c>
      <c r="X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1292.3675099999998</v>
      </c>
      <c r="Y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1160.0775100000001</v>
      </c>
    </row>
    <row r="373" spans="1:27" x14ac:dyDescent="0.2">
      <c r="A373" s="78">
        <f t="shared" si="15"/>
        <v>42940</v>
      </c>
      <c r="B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1172.5375100000001</v>
      </c>
      <c r="C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1143.0975100000001</v>
      </c>
      <c r="D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1134.6775100000002</v>
      </c>
      <c r="E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1131.7575100000001</v>
      </c>
      <c r="F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1126.3375100000001</v>
      </c>
      <c r="G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1126.3375100000001</v>
      </c>
      <c r="H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1136.38751</v>
      </c>
      <c r="I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1298.5975099999998</v>
      </c>
      <c r="J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1158.93751</v>
      </c>
      <c r="K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1313.0175099999999</v>
      </c>
      <c r="L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1394.7475099999999</v>
      </c>
      <c r="M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1448.1075099999998</v>
      </c>
      <c r="N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1416.4875099999999</v>
      </c>
      <c r="O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1444.1175099999998</v>
      </c>
      <c r="P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1409.8575099999998</v>
      </c>
      <c r="Q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1439.2575099999999</v>
      </c>
      <c r="R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1366.9075099999998</v>
      </c>
      <c r="S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1329.8875099999998</v>
      </c>
      <c r="T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1283.68751</v>
      </c>
      <c r="U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1248.5875099999998</v>
      </c>
      <c r="V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1364.69751</v>
      </c>
      <c r="W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1338.7675099999999</v>
      </c>
      <c r="X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1231.86751</v>
      </c>
      <c r="Y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1249.3575099999998</v>
      </c>
    </row>
    <row r="374" spans="1:27" x14ac:dyDescent="0.2">
      <c r="A374" s="78">
        <f t="shared" si="15"/>
        <v>42941</v>
      </c>
      <c r="B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1173.5775100000001</v>
      </c>
      <c r="C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1142.1975100000002</v>
      </c>
      <c r="D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1134.1875100000002</v>
      </c>
      <c r="E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1132.0175100000001</v>
      </c>
      <c r="F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1135.62751</v>
      </c>
      <c r="G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1136.2175100000002</v>
      </c>
      <c r="H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1138.2775100000001</v>
      </c>
      <c r="I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1298.8175099999999</v>
      </c>
      <c r="J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1151.87751</v>
      </c>
      <c r="K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1240.6575099999998</v>
      </c>
      <c r="L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1322.6075099999998</v>
      </c>
      <c r="M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1342.8575099999998</v>
      </c>
      <c r="N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1339.20751</v>
      </c>
      <c r="O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1340.8575099999998</v>
      </c>
      <c r="P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1340.3475099999998</v>
      </c>
      <c r="Q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1343.0275099999999</v>
      </c>
      <c r="R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1314.5175099999999</v>
      </c>
      <c r="S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1264.2975099999999</v>
      </c>
      <c r="T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1228.7775100000001</v>
      </c>
      <c r="U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1251.40751</v>
      </c>
      <c r="V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1362.9075099999998</v>
      </c>
      <c r="W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1361.8075099999999</v>
      </c>
      <c r="X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1253.95751</v>
      </c>
      <c r="Y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1282.20751</v>
      </c>
    </row>
    <row r="375" spans="1:27" x14ac:dyDescent="0.2">
      <c r="A375" s="78">
        <f t="shared" si="15"/>
        <v>42942</v>
      </c>
      <c r="B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1159.9475100000002</v>
      </c>
      <c r="C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1138.12751</v>
      </c>
      <c r="D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1135.5875100000001</v>
      </c>
      <c r="E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1135.94751</v>
      </c>
      <c r="F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1155.40751</v>
      </c>
      <c r="G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1145.3475100000001</v>
      </c>
      <c r="H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1137.3075100000001</v>
      </c>
      <c r="I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1356.0375099999999</v>
      </c>
      <c r="J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1172.1875100000002</v>
      </c>
      <c r="K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1194.94751</v>
      </c>
      <c r="L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1316.0575099999999</v>
      </c>
      <c r="M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1338.2475099999999</v>
      </c>
      <c r="N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1281.3075099999999</v>
      </c>
      <c r="O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1302.2375099999999</v>
      </c>
      <c r="P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1337.39751</v>
      </c>
      <c r="Q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1337.0675099999999</v>
      </c>
      <c r="R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1264.6775099999998</v>
      </c>
      <c r="S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1201.4675100000002</v>
      </c>
      <c r="T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1174.7475100000001</v>
      </c>
      <c r="U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1195.2775100000001</v>
      </c>
      <c r="V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1349.8475099999998</v>
      </c>
      <c r="W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1327.2775099999999</v>
      </c>
      <c r="X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1186.8475100000001</v>
      </c>
      <c r="Y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1220.63751</v>
      </c>
    </row>
    <row r="376" spans="1:27" x14ac:dyDescent="0.2">
      <c r="A376" s="78">
        <f t="shared" si="15"/>
        <v>42943</v>
      </c>
      <c r="B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1170.5575100000001</v>
      </c>
      <c r="C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1140.9475100000002</v>
      </c>
      <c r="D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1137.4975100000001</v>
      </c>
      <c r="E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1136.14751</v>
      </c>
      <c r="F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1196.67751</v>
      </c>
      <c r="G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1175.0175100000001</v>
      </c>
      <c r="H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1138.90751</v>
      </c>
      <c r="I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1355.8475099999998</v>
      </c>
      <c r="J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1225.2975100000001</v>
      </c>
      <c r="K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1297.69751</v>
      </c>
      <c r="L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1373.0475099999999</v>
      </c>
      <c r="M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1439.0375099999999</v>
      </c>
      <c r="N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1402.4075099999998</v>
      </c>
      <c r="O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1418.9975099999999</v>
      </c>
      <c r="P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1427.6375099999998</v>
      </c>
      <c r="Q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1444.9975099999999</v>
      </c>
      <c r="R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1350.93751</v>
      </c>
      <c r="S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1327.43751</v>
      </c>
      <c r="T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1302.44751</v>
      </c>
      <c r="U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1300.8675099999998</v>
      </c>
      <c r="V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1397.41751</v>
      </c>
      <c r="W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1410.7175099999997</v>
      </c>
      <c r="X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1222.0675100000001</v>
      </c>
      <c r="Y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1355.89751</v>
      </c>
      <c r="AA376" s="79"/>
    </row>
    <row r="377" spans="1:27" x14ac:dyDescent="0.2">
      <c r="A377" s="78">
        <f t="shared" si="15"/>
        <v>42944</v>
      </c>
      <c r="B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1176.7275099999999</v>
      </c>
      <c r="C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1142.4575100000002</v>
      </c>
      <c r="D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1137.7175100000002</v>
      </c>
      <c r="E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1136.3275100000001</v>
      </c>
      <c r="F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1195.5875100000001</v>
      </c>
      <c r="G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1174.2575100000001</v>
      </c>
      <c r="H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1141.2475100000001</v>
      </c>
      <c r="I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1355.2975099999999</v>
      </c>
      <c r="J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1225.2175100000002</v>
      </c>
      <c r="K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1301.1775099999998</v>
      </c>
      <c r="L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1378.6075099999998</v>
      </c>
      <c r="M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1451.1475099999998</v>
      </c>
      <c r="N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1416.4875099999999</v>
      </c>
      <c r="O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1454.2375099999999</v>
      </c>
      <c r="P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1487.0575099999999</v>
      </c>
      <c r="Q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1522.13751</v>
      </c>
      <c r="R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1376.7775099999999</v>
      </c>
      <c r="S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1331.4975099999999</v>
      </c>
      <c r="T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1231.2175100000002</v>
      </c>
      <c r="U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1238.4975099999999</v>
      </c>
      <c r="V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1396.9975099999999</v>
      </c>
      <c r="W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1358.3475099999998</v>
      </c>
      <c r="X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1227.42751</v>
      </c>
      <c r="Y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1394.7675099999999</v>
      </c>
    </row>
    <row r="378" spans="1:27" x14ac:dyDescent="0.2">
      <c r="A378" s="78">
        <f t="shared" si="15"/>
        <v>42945</v>
      </c>
      <c r="B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1217.2575100000001</v>
      </c>
      <c r="C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1159.3275100000001</v>
      </c>
      <c r="D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1144.2075100000002</v>
      </c>
      <c r="E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1137.4475100000002</v>
      </c>
      <c r="F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1144.9475100000002</v>
      </c>
      <c r="G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1203.20751</v>
      </c>
      <c r="H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1137.7175100000002</v>
      </c>
      <c r="I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1182.9075100000002</v>
      </c>
      <c r="J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1166.7575100000001</v>
      </c>
      <c r="K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1248.9875099999999</v>
      </c>
      <c r="L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1324.2175099999999</v>
      </c>
      <c r="M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1364.95751</v>
      </c>
      <c r="N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1361.5475099999999</v>
      </c>
      <c r="O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1364.1075099999998</v>
      </c>
      <c r="P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1361.7975099999999</v>
      </c>
      <c r="Q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1362.2875099999999</v>
      </c>
      <c r="R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1352.9975099999999</v>
      </c>
      <c r="S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1332.8075099999999</v>
      </c>
      <c r="T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1270.6075099999998</v>
      </c>
      <c r="U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1273.9075099999998</v>
      </c>
      <c r="V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1431.8475099999998</v>
      </c>
      <c r="W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1393.2675099999999</v>
      </c>
      <c r="X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1258.44751</v>
      </c>
      <c r="Y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1167.5175100000001</v>
      </c>
    </row>
    <row r="379" spans="1:27" x14ac:dyDescent="0.2">
      <c r="A379" s="78">
        <f t="shared" ref="A379:A380" si="16">A342</f>
        <v>42946</v>
      </c>
      <c r="B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1193.7275099999999</v>
      </c>
      <c r="C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1148.7875100000001</v>
      </c>
      <c r="D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1135.5575100000001</v>
      </c>
      <c r="E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1133.2575099999999</v>
      </c>
      <c r="F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1123.2875100000001</v>
      </c>
      <c r="G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1203.0875100000001</v>
      </c>
      <c r="H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1122.8275100000001</v>
      </c>
      <c r="I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1130.5775100000001</v>
      </c>
      <c r="J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1143.63751</v>
      </c>
      <c r="K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1172.86751</v>
      </c>
      <c r="L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1231.86751</v>
      </c>
      <c r="M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1233.0575100000001</v>
      </c>
      <c r="N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1234.4875100000002</v>
      </c>
      <c r="O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1234.8075100000001</v>
      </c>
      <c r="P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1235.7275099999999</v>
      </c>
      <c r="Q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1236.37751</v>
      </c>
      <c r="R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1231.4975100000001</v>
      </c>
      <c r="S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1196.67751</v>
      </c>
      <c r="T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1230.93751</v>
      </c>
      <c r="U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1243.93751</v>
      </c>
      <c r="V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1404.3475099999998</v>
      </c>
      <c r="W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1379.8575099999998</v>
      </c>
      <c r="X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1263.7575099999999</v>
      </c>
      <c r="Y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1147.16751</v>
      </c>
    </row>
    <row r="380" spans="1:27" x14ac:dyDescent="0.2">
      <c r="A380" s="78">
        <f t="shared" si="16"/>
        <v>42947</v>
      </c>
      <c r="B380" s="13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1161.12751</v>
      </c>
      <c r="C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1137.17751</v>
      </c>
      <c r="D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1135.65751</v>
      </c>
      <c r="E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1126.5075099999999</v>
      </c>
      <c r="F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1217.39751</v>
      </c>
      <c r="G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1217.3175100000001</v>
      </c>
      <c r="H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1108.5475100000001</v>
      </c>
      <c r="I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1392.5475099999999</v>
      </c>
      <c r="J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1225.4675099999999</v>
      </c>
      <c r="K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1255.1075099999998</v>
      </c>
      <c r="L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1325.0675099999999</v>
      </c>
      <c r="M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1380.1175099999998</v>
      </c>
      <c r="N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1355.93751</v>
      </c>
      <c r="O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1375.7775099999999</v>
      </c>
      <c r="P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1393.60751</v>
      </c>
      <c r="Q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1406.3375099999998</v>
      </c>
      <c r="R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1311.3675099999998</v>
      </c>
      <c r="S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1270.7375099999999</v>
      </c>
      <c r="T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1200.60751</v>
      </c>
      <c r="U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1210.4775099999999</v>
      </c>
      <c r="V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1329.6675099999998</v>
      </c>
      <c r="W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1297.5775099999998</v>
      </c>
      <c r="X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1179.8175100000001</v>
      </c>
      <c r="Y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1177.14751</v>
      </c>
    </row>
    <row r="381" spans="1:27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7" x14ac:dyDescent="0.25">
      <c r="A382" s="86" t="s">
        <v>151</v>
      </c>
    </row>
    <row r="383" spans="1:27" ht="12.75" x14ac:dyDescent="0.2">
      <c r="A383" s="175" t="s">
        <v>48</v>
      </c>
      <c r="B383" s="186" t="s">
        <v>121</v>
      </c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8"/>
    </row>
    <row r="384" spans="1:27" ht="12.75" x14ac:dyDescent="0.2">
      <c r="A384" s="176"/>
      <c r="B384" s="189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1"/>
    </row>
    <row r="385" spans="1:25" ht="12.75" x14ac:dyDescent="0.2">
      <c r="A385" s="176"/>
      <c r="B385" s="178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0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5" ht="12.75" x14ac:dyDescent="0.2">
      <c r="A386" s="177"/>
      <c r="B386" s="179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1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5" x14ac:dyDescent="0.2">
      <c r="A387" s="78">
        <f t="shared" ref="A387:A415" si="17">A350</f>
        <v>42917</v>
      </c>
      <c r="B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1137.2875100000001</v>
      </c>
      <c r="C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1092.17751</v>
      </c>
      <c r="D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1086.0375100000001</v>
      </c>
      <c r="E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1082.89751</v>
      </c>
      <c r="F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1144.8375100000001</v>
      </c>
      <c r="G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1144.7175100000002</v>
      </c>
      <c r="H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1082.2175099999999</v>
      </c>
      <c r="I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1086.4375100000002</v>
      </c>
      <c r="J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1193.5175100000001</v>
      </c>
      <c r="K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1096.19751</v>
      </c>
      <c r="L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1106.64751</v>
      </c>
      <c r="M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1107.37751</v>
      </c>
      <c r="N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1107.16751</v>
      </c>
      <c r="O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1107.45751</v>
      </c>
      <c r="P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1108.7975100000001</v>
      </c>
      <c r="Q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1109.5875100000001</v>
      </c>
      <c r="R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1108.7475099999999</v>
      </c>
      <c r="S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1107.18751</v>
      </c>
      <c r="T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1111.43751</v>
      </c>
      <c r="U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1111.36751</v>
      </c>
      <c r="V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1156.5575100000001</v>
      </c>
      <c r="W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1204.16751</v>
      </c>
      <c r="X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1106.2075100000002</v>
      </c>
      <c r="Y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1111.2375100000002</v>
      </c>
    </row>
    <row r="388" spans="1:25" x14ac:dyDescent="0.2">
      <c r="A388" s="78">
        <f t="shared" si="17"/>
        <v>42918</v>
      </c>
      <c r="B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1131.0875100000001</v>
      </c>
      <c r="C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1097.18751</v>
      </c>
      <c r="D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1084.4575100000002</v>
      </c>
      <c r="E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1133.5675100000001</v>
      </c>
      <c r="F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1182.0875100000001</v>
      </c>
      <c r="G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1144.86751</v>
      </c>
      <c r="H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1110.3275100000001</v>
      </c>
      <c r="I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1084.4275100000002</v>
      </c>
      <c r="J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1292.9275099999998</v>
      </c>
      <c r="K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1216.4975099999999</v>
      </c>
      <c r="L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1150.3375100000001</v>
      </c>
      <c r="M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1130.2775100000001</v>
      </c>
      <c r="N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1130.2675099999999</v>
      </c>
      <c r="O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1110.88751</v>
      </c>
      <c r="P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1110.90751</v>
      </c>
      <c r="Q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1130.19751</v>
      </c>
      <c r="R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1129.7875100000001</v>
      </c>
      <c r="S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1150.4675100000002</v>
      </c>
      <c r="T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1110.9975100000001</v>
      </c>
      <c r="U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1100.2375099999999</v>
      </c>
      <c r="V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1250.14751</v>
      </c>
      <c r="W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1258.1375099999998</v>
      </c>
      <c r="X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1111.93751</v>
      </c>
      <c r="Y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1130.67751</v>
      </c>
    </row>
    <row r="389" spans="1:25" x14ac:dyDescent="0.2">
      <c r="A389" s="78">
        <f t="shared" si="17"/>
        <v>42919</v>
      </c>
      <c r="B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1100.11751</v>
      </c>
      <c r="C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1084.3175100000001</v>
      </c>
      <c r="D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1090.5175100000001</v>
      </c>
      <c r="E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1158.9675100000002</v>
      </c>
      <c r="F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1226.1775100000002</v>
      </c>
      <c r="G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1202.2275100000002</v>
      </c>
      <c r="H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1117.5175100000001</v>
      </c>
      <c r="I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1288.0875099999998</v>
      </c>
      <c r="J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1144.9975100000001</v>
      </c>
      <c r="K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1117.14751</v>
      </c>
      <c r="L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1197.4675099999999</v>
      </c>
      <c r="M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1199.0075100000001</v>
      </c>
      <c r="N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1199.13751</v>
      </c>
      <c r="O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1201.5075099999999</v>
      </c>
      <c r="P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1141.8375100000001</v>
      </c>
      <c r="Q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1109.9475100000002</v>
      </c>
      <c r="R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1111.6875100000002</v>
      </c>
      <c r="S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1104.7475100000001</v>
      </c>
      <c r="T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1128.4875100000002</v>
      </c>
      <c r="U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1099.20751</v>
      </c>
      <c r="V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1197.0975100000001</v>
      </c>
      <c r="W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1204.6875100000002</v>
      </c>
      <c r="X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1106.7575099999999</v>
      </c>
      <c r="Y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1167.0475100000001</v>
      </c>
    </row>
    <row r="390" spans="1:25" x14ac:dyDescent="0.2">
      <c r="A390" s="78">
        <f t="shared" si="17"/>
        <v>42920</v>
      </c>
      <c r="B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1092.0475100000001</v>
      </c>
      <c r="C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1073.0675100000001</v>
      </c>
      <c r="D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1072.8375100000001</v>
      </c>
      <c r="E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1138.0875100000001</v>
      </c>
      <c r="F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1137.7175099999999</v>
      </c>
      <c r="G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1137.4975100000001</v>
      </c>
      <c r="H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1083.6875100000002</v>
      </c>
      <c r="I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1310.8575099999998</v>
      </c>
      <c r="J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1164.65751</v>
      </c>
      <c r="K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1107.5475100000001</v>
      </c>
      <c r="L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1107.61751</v>
      </c>
      <c r="M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1107.3375100000001</v>
      </c>
      <c r="N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1107.40751</v>
      </c>
      <c r="O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1109.8475100000001</v>
      </c>
      <c r="P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1141.5375100000001</v>
      </c>
      <c r="Q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1109.11751</v>
      </c>
      <c r="R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1109.4875099999999</v>
      </c>
      <c r="S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1101.2475099999999</v>
      </c>
      <c r="T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1084.5075100000001</v>
      </c>
      <c r="U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1098.9875100000002</v>
      </c>
      <c r="V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1205.0475100000001</v>
      </c>
      <c r="W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1210.1975100000002</v>
      </c>
      <c r="X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1113.0275100000001</v>
      </c>
      <c r="Y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1193.60751</v>
      </c>
    </row>
    <row r="391" spans="1:25" x14ac:dyDescent="0.2">
      <c r="A391" s="78">
        <f t="shared" si="17"/>
        <v>42921</v>
      </c>
      <c r="B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1098.0775100000001</v>
      </c>
      <c r="C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1083.91751</v>
      </c>
      <c r="D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1082.90751</v>
      </c>
      <c r="E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1082.17751</v>
      </c>
      <c r="F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1138.0175100000001</v>
      </c>
      <c r="G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1157.86751</v>
      </c>
      <c r="H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1083.7975100000001</v>
      </c>
      <c r="I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1288.20751</v>
      </c>
      <c r="J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1104.8275100000001</v>
      </c>
      <c r="K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1144.61751</v>
      </c>
      <c r="L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1235.95751</v>
      </c>
      <c r="M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1276.3075099999999</v>
      </c>
      <c r="N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1276.39751</v>
      </c>
      <c r="O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1284.2175099999999</v>
      </c>
      <c r="P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1285.2575099999999</v>
      </c>
      <c r="Q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1286.2875099999999</v>
      </c>
      <c r="R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1223.0675100000001</v>
      </c>
      <c r="S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1179.1575100000002</v>
      </c>
      <c r="T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1175.88751</v>
      </c>
      <c r="U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1121.42751</v>
      </c>
      <c r="V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1239.20751</v>
      </c>
      <c r="W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1302.6775099999998</v>
      </c>
      <c r="X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1201.60751</v>
      </c>
      <c r="Y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1235.3375100000001</v>
      </c>
    </row>
    <row r="392" spans="1:25" x14ac:dyDescent="0.2">
      <c r="A392" s="78">
        <f t="shared" si="17"/>
        <v>42922</v>
      </c>
      <c r="B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1088.11751</v>
      </c>
      <c r="C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1082.4675099999999</v>
      </c>
      <c r="D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1076.2875100000001</v>
      </c>
      <c r="E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1072.7575100000001</v>
      </c>
      <c r="F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1138.0975100000001</v>
      </c>
      <c r="G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1118.3375100000001</v>
      </c>
      <c r="H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1082.7875100000001</v>
      </c>
      <c r="I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1235.41751</v>
      </c>
      <c r="J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1105.12751</v>
      </c>
      <c r="K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1146.0975100000001</v>
      </c>
      <c r="L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1148.2475100000001</v>
      </c>
      <c r="M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1148.12751</v>
      </c>
      <c r="N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1146.7275100000002</v>
      </c>
      <c r="O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1151.70751</v>
      </c>
      <c r="P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1153.90751</v>
      </c>
      <c r="Q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1154.91751</v>
      </c>
      <c r="R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1146.7475100000001</v>
      </c>
      <c r="S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1117.39751</v>
      </c>
      <c r="T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1115.3275100000001</v>
      </c>
      <c r="U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1121.64751</v>
      </c>
      <c r="V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1243.90751</v>
      </c>
      <c r="W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1265.2375099999997</v>
      </c>
      <c r="X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1165.65751</v>
      </c>
      <c r="Y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1235.18751</v>
      </c>
    </row>
    <row r="393" spans="1:25" x14ac:dyDescent="0.2">
      <c r="A393" s="78">
        <f t="shared" si="17"/>
        <v>42923</v>
      </c>
      <c r="B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1092.3275100000001</v>
      </c>
      <c r="C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1081.35751</v>
      </c>
      <c r="D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1075.8375100000001</v>
      </c>
      <c r="E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1072.8075100000001</v>
      </c>
      <c r="F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1072.91751</v>
      </c>
      <c r="G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1081.85751</v>
      </c>
      <c r="H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1083.35751</v>
      </c>
      <c r="I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1256.3775099999998</v>
      </c>
      <c r="J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1116.0275100000001</v>
      </c>
      <c r="K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1114.7775100000001</v>
      </c>
      <c r="L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1168.43751</v>
      </c>
      <c r="M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1169.4975100000001</v>
      </c>
      <c r="N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1150.3275100000001</v>
      </c>
      <c r="O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1151.9875100000002</v>
      </c>
      <c r="P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1152.7575099999999</v>
      </c>
      <c r="Q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1143.4775100000002</v>
      </c>
      <c r="R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1136.2175100000002</v>
      </c>
      <c r="S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1111.7375100000002</v>
      </c>
      <c r="T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1107.9875100000002</v>
      </c>
      <c r="U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1127.8075100000001</v>
      </c>
      <c r="V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1212.2975100000001</v>
      </c>
      <c r="W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1238.60751</v>
      </c>
      <c r="X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1121.70751</v>
      </c>
      <c r="Y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1161.5875100000001</v>
      </c>
    </row>
    <row r="394" spans="1:25" x14ac:dyDescent="0.2">
      <c r="A394" s="78">
        <f t="shared" si="17"/>
        <v>42924</v>
      </c>
      <c r="B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1113.86751</v>
      </c>
      <c r="C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1098.95751</v>
      </c>
      <c r="D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1083.67751</v>
      </c>
      <c r="E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1080.7275100000002</v>
      </c>
      <c r="F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1079.87751</v>
      </c>
      <c r="G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1082.3175100000001</v>
      </c>
      <c r="H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1085.0075100000001</v>
      </c>
      <c r="I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1090.0975100000001</v>
      </c>
      <c r="J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1130.3475100000001</v>
      </c>
      <c r="K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1106.3075100000001</v>
      </c>
      <c r="L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1123.39751</v>
      </c>
      <c r="M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1125.6875100000002</v>
      </c>
      <c r="N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1124.0875100000001</v>
      </c>
      <c r="O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1122.3075100000001</v>
      </c>
      <c r="P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1122.2575100000001</v>
      </c>
      <c r="Q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1107.15751</v>
      </c>
      <c r="R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1107.10751</v>
      </c>
      <c r="S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1106.45751</v>
      </c>
      <c r="T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1106.0175100000001</v>
      </c>
      <c r="U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1106.10751</v>
      </c>
      <c r="V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1239.3175099999999</v>
      </c>
      <c r="W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1252.5075099999999</v>
      </c>
      <c r="X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1133.2175100000002</v>
      </c>
      <c r="Y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1101.42751</v>
      </c>
    </row>
    <row r="395" spans="1:25" x14ac:dyDescent="0.2">
      <c r="A395" s="78">
        <f t="shared" si="17"/>
        <v>42925</v>
      </c>
      <c r="B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1153.4875100000002</v>
      </c>
      <c r="C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1099.4375100000002</v>
      </c>
      <c r="D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1083.7675100000001</v>
      </c>
      <c r="E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1082.17751</v>
      </c>
      <c r="F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1081.42751</v>
      </c>
      <c r="G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1081.4675099999999</v>
      </c>
      <c r="H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1078.41751</v>
      </c>
      <c r="I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1076.13751</v>
      </c>
      <c r="J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1130.2675099999999</v>
      </c>
      <c r="K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1096.12751</v>
      </c>
      <c r="L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1103.0375100000001</v>
      </c>
      <c r="M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1104.10751</v>
      </c>
      <c r="N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1104.0575100000001</v>
      </c>
      <c r="O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1104.0175099999999</v>
      </c>
      <c r="P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1103.9975099999999</v>
      </c>
      <c r="Q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1103.8375100000001</v>
      </c>
      <c r="R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1103.5675100000001</v>
      </c>
      <c r="S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1103.3475100000001</v>
      </c>
      <c r="T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1096.35751</v>
      </c>
      <c r="U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1099.5175100000001</v>
      </c>
      <c r="V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1196.2675100000001</v>
      </c>
      <c r="W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1211.0275100000001</v>
      </c>
      <c r="X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1115.7075100000002</v>
      </c>
      <c r="Y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1092.2975100000001</v>
      </c>
    </row>
    <row r="396" spans="1:25" x14ac:dyDescent="0.2">
      <c r="A396" s="78">
        <f t="shared" si="17"/>
        <v>42926</v>
      </c>
      <c r="B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1103.90751</v>
      </c>
      <c r="C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1086.7175099999999</v>
      </c>
      <c r="D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1082.7575100000001</v>
      </c>
      <c r="E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1079.8075100000001</v>
      </c>
      <c r="F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1080.9775100000002</v>
      </c>
      <c r="G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1083.38751</v>
      </c>
      <c r="H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1084.15751</v>
      </c>
      <c r="I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1348.2675099999999</v>
      </c>
      <c r="J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1116.4575100000002</v>
      </c>
      <c r="K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1113.93751</v>
      </c>
      <c r="L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1123.37751</v>
      </c>
      <c r="M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1123.66751</v>
      </c>
      <c r="N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1123.13751</v>
      </c>
      <c r="O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1123.8375100000001</v>
      </c>
      <c r="P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1123.8175100000001</v>
      </c>
      <c r="Q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1123.9375100000002</v>
      </c>
      <c r="R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1121.4775100000002</v>
      </c>
      <c r="S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1111.5475100000001</v>
      </c>
      <c r="T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1107.4775099999999</v>
      </c>
      <c r="U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1104.40751</v>
      </c>
      <c r="V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1180.69751</v>
      </c>
      <c r="W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1204.15751</v>
      </c>
      <c r="X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1117.5075100000001</v>
      </c>
      <c r="Y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1169.63751</v>
      </c>
    </row>
    <row r="397" spans="1:25" x14ac:dyDescent="0.2">
      <c r="A397" s="78">
        <f t="shared" si="17"/>
        <v>42927</v>
      </c>
      <c r="B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1094.7575100000001</v>
      </c>
      <c r="C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1047.8075100000001</v>
      </c>
      <c r="D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1072.9975099999999</v>
      </c>
      <c r="E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1073.0475100000001</v>
      </c>
      <c r="F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1118.5675100000001</v>
      </c>
      <c r="G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1138.3475100000001</v>
      </c>
      <c r="H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1084.3375100000001</v>
      </c>
      <c r="I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1347.5775099999998</v>
      </c>
      <c r="J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1166.0875100000001</v>
      </c>
      <c r="K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1125.2875100000001</v>
      </c>
      <c r="L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1136.0375100000001</v>
      </c>
      <c r="M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1143.7275100000002</v>
      </c>
      <c r="N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1134.1875100000002</v>
      </c>
      <c r="O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1126.40751</v>
      </c>
      <c r="P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1126.10751</v>
      </c>
      <c r="Q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1126.4675099999999</v>
      </c>
      <c r="R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1124.5575100000001</v>
      </c>
      <c r="S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1108.2675100000001</v>
      </c>
      <c r="T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1106.0275100000001</v>
      </c>
      <c r="U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1110.44751</v>
      </c>
      <c r="V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1204.3375100000001</v>
      </c>
      <c r="W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1213.86751</v>
      </c>
      <c r="X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1119.64751</v>
      </c>
      <c r="Y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1177.91751</v>
      </c>
    </row>
    <row r="398" spans="1:25" x14ac:dyDescent="0.2">
      <c r="A398" s="78">
        <f t="shared" si="17"/>
        <v>42928</v>
      </c>
      <c r="B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1087.2375100000002</v>
      </c>
      <c r="C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1056.5275100000001</v>
      </c>
      <c r="D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1073.39751</v>
      </c>
      <c r="E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1091.11751</v>
      </c>
      <c r="F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1119.0775100000001</v>
      </c>
      <c r="G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1180.5075100000001</v>
      </c>
      <c r="H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1137.8075100000001</v>
      </c>
      <c r="I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1372.8675099999998</v>
      </c>
      <c r="J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1221.2575099999999</v>
      </c>
      <c r="K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1123.88751</v>
      </c>
      <c r="L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1124.5075100000001</v>
      </c>
      <c r="M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1123.7675099999999</v>
      </c>
      <c r="N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1123.5275100000001</v>
      </c>
      <c r="O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1123.89751</v>
      </c>
      <c r="P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1124.41751</v>
      </c>
      <c r="Q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1125.2275100000002</v>
      </c>
      <c r="R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1123.0375100000001</v>
      </c>
      <c r="S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1107.62751</v>
      </c>
      <c r="T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1105.66751</v>
      </c>
      <c r="U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1110.62751</v>
      </c>
      <c r="V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1179.4475100000002</v>
      </c>
      <c r="W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1175.3075100000001</v>
      </c>
      <c r="X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1116.70751</v>
      </c>
      <c r="Y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1149.63751</v>
      </c>
    </row>
    <row r="399" spans="1:25" x14ac:dyDescent="0.2">
      <c r="A399" s="78">
        <f t="shared" si="17"/>
        <v>42929</v>
      </c>
      <c r="B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1087.93751</v>
      </c>
      <c r="C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1063.9775100000002</v>
      </c>
      <c r="D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1073.2075100000002</v>
      </c>
      <c r="E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1090.7375099999999</v>
      </c>
      <c r="F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1118.7375100000002</v>
      </c>
      <c r="G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1180.5175100000001</v>
      </c>
      <c r="H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1099.2475099999999</v>
      </c>
      <c r="I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1372.3775099999998</v>
      </c>
      <c r="J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1186.9875100000002</v>
      </c>
      <c r="K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1124.5875100000001</v>
      </c>
      <c r="L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1143.7275100000002</v>
      </c>
      <c r="M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1151.35751</v>
      </c>
      <c r="N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1125.3275100000001</v>
      </c>
      <c r="O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1128.5675100000001</v>
      </c>
      <c r="P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1128.7675100000001</v>
      </c>
      <c r="Q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1129.0275100000001</v>
      </c>
      <c r="R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1126.44751</v>
      </c>
      <c r="S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1107.8175100000001</v>
      </c>
      <c r="T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1113.0775100000001</v>
      </c>
      <c r="U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1110.18751</v>
      </c>
      <c r="V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1195.61751</v>
      </c>
      <c r="W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1192.2875100000001</v>
      </c>
      <c r="X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1117.92751</v>
      </c>
      <c r="Y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1189.17751</v>
      </c>
    </row>
    <row r="400" spans="1:25" x14ac:dyDescent="0.2">
      <c r="A400" s="78">
        <f t="shared" si="17"/>
        <v>42930</v>
      </c>
      <c r="B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1087.2075100000002</v>
      </c>
      <c r="C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1080.2875100000001</v>
      </c>
      <c r="D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1079.8475100000001</v>
      </c>
      <c r="E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1090.87751</v>
      </c>
      <c r="F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1138.7175099999999</v>
      </c>
      <c r="G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1158.7675100000001</v>
      </c>
      <c r="H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1084.2775100000001</v>
      </c>
      <c r="I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1372.42751</v>
      </c>
      <c r="J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1186.9875100000002</v>
      </c>
      <c r="K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1127.7975100000001</v>
      </c>
      <c r="L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1128.13751</v>
      </c>
      <c r="M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1144.7875100000001</v>
      </c>
      <c r="N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1125.6975100000002</v>
      </c>
      <c r="O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1127.7675100000001</v>
      </c>
      <c r="P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1128.7175100000002</v>
      </c>
      <c r="Q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1129.40751</v>
      </c>
      <c r="R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1125.45751</v>
      </c>
      <c r="S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1108.44751</v>
      </c>
      <c r="T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1099.8375100000001</v>
      </c>
      <c r="U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1111.90751</v>
      </c>
      <c r="V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1194.11751</v>
      </c>
      <c r="W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1195.89751</v>
      </c>
      <c r="X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1119.86751</v>
      </c>
      <c r="Y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1187.8475100000001</v>
      </c>
    </row>
    <row r="401" spans="1:27" x14ac:dyDescent="0.2">
      <c r="A401" s="78">
        <f t="shared" si="17"/>
        <v>42931</v>
      </c>
      <c r="B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1117.0275100000001</v>
      </c>
      <c r="C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1087.64751</v>
      </c>
      <c r="D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1083.6875100000002</v>
      </c>
      <c r="E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1081.10751</v>
      </c>
      <c r="F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1133.7675100000001</v>
      </c>
      <c r="G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1156.88751</v>
      </c>
      <c r="H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1081.63751</v>
      </c>
      <c r="I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1092.7975100000001</v>
      </c>
      <c r="J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1216.3475100000001</v>
      </c>
      <c r="K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1112.2875100000001</v>
      </c>
      <c r="L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1103.8075100000001</v>
      </c>
      <c r="M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1115.2875100000001</v>
      </c>
      <c r="N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1115.5575100000001</v>
      </c>
      <c r="O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1116.2675099999999</v>
      </c>
      <c r="P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1116.66751</v>
      </c>
      <c r="Q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1115.7375100000002</v>
      </c>
      <c r="R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1115.5675100000001</v>
      </c>
      <c r="S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1115.0175100000001</v>
      </c>
      <c r="T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1110.86751</v>
      </c>
      <c r="U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1093.0575100000001</v>
      </c>
      <c r="V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1233.15751</v>
      </c>
      <c r="W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1234.20751</v>
      </c>
      <c r="X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1110.6975100000002</v>
      </c>
      <c r="Y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1217.9975100000001</v>
      </c>
    </row>
    <row r="402" spans="1:27" x14ac:dyDescent="0.2">
      <c r="A402" s="78">
        <f t="shared" si="17"/>
        <v>42932</v>
      </c>
      <c r="B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1131.20751</v>
      </c>
      <c r="C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1090.2075100000002</v>
      </c>
      <c r="D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1084.0575100000001</v>
      </c>
      <c r="E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1082.65751</v>
      </c>
      <c r="F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1155.91751</v>
      </c>
      <c r="G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1180.7275099999999</v>
      </c>
      <c r="H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1080.64751</v>
      </c>
      <c r="I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1083.94751</v>
      </c>
      <c r="J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1381.3075099999999</v>
      </c>
      <c r="K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1192.0775100000001</v>
      </c>
      <c r="L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1109.89751</v>
      </c>
      <c r="M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1110.2375100000002</v>
      </c>
      <c r="N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1110.3175100000001</v>
      </c>
      <c r="O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1110.41751</v>
      </c>
      <c r="P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1170.9375100000002</v>
      </c>
      <c r="Q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1192.85751</v>
      </c>
      <c r="R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1160.3375100000001</v>
      </c>
      <c r="S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1192.5175100000001</v>
      </c>
      <c r="T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1159.7175100000002</v>
      </c>
      <c r="U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1091.7875100000001</v>
      </c>
      <c r="V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1190.88751</v>
      </c>
      <c r="W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1209.37751</v>
      </c>
      <c r="X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1112.12751</v>
      </c>
      <c r="Y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1160.15751</v>
      </c>
    </row>
    <row r="403" spans="1:27" x14ac:dyDescent="0.2">
      <c r="A403" s="78">
        <f t="shared" si="17"/>
        <v>42933</v>
      </c>
      <c r="B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1105.14751</v>
      </c>
      <c r="C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1085.4775100000002</v>
      </c>
      <c r="D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1090.41751</v>
      </c>
      <c r="E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1090.4875100000002</v>
      </c>
      <c r="F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1158.89751</v>
      </c>
      <c r="G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1202.2975100000001</v>
      </c>
      <c r="H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1117.91751</v>
      </c>
      <c r="I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1372.8475099999998</v>
      </c>
      <c r="J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1221.35751</v>
      </c>
      <c r="K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1129.5475100000001</v>
      </c>
      <c r="L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1130.68751</v>
      </c>
      <c r="M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1151.60751</v>
      </c>
      <c r="N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1131.3075100000001</v>
      </c>
      <c r="O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1132.60751</v>
      </c>
      <c r="P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1133.1975100000002</v>
      </c>
      <c r="Q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1131.3475100000001</v>
      </c>
      <c r="R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1103.5275100000001</v>
      </c>
      <c r="S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1128.3075100000001</v>
      </c>
      <c r="T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1144.5375100000001</v>
      </c>
      <c r="U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1115.66751</v>
      </c>
      <c r="V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1170.88751</v>
      </c>
      <c r="W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1168.8075100000001</v>
      </c>
      <c r="X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1101.0175100000001</v>
      </c>
      <c r="Y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1197.13751</v>
      </c>
    </row>
    <row r="404" spans="1:27" x14ac:dyDescent="0.2">
      <c r="A404" s="78">
        <f t="shared" si="17"/>
        <v>42934</v>
      </c>
      <c r="B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1101.20751</v>
      </c>
      <c r="C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1085.36751</v>
      </c>
      <c r="D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1080.20751</v>
      </c>
      <c r="E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1080.43751</v>
      </c>
      <c r="F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1080.41751</v>
      </c>
      <c r="G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1117.94751</v>
      </c>
      <c r="H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1084.40751</v>
      </c>
      <c r="I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1346.68751</v>
      </c>
      <c r="J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1221.12751</v>
      </c>
      <c r="K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1128.35751</v>
      </c>
      <c r="L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1181.8075100000001</v>
      </c>
      <c r="M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1201.6575100000002</v>
      </c>
      <c r="N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1201.5475100000001</v>
      </c>
      <c r="O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1201.8375100000001</v>
      </c>
      <c r="P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1213.3175100000001</v>
      </c>
      <c r="Q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1210.5575100000001</v>
      </c>
      <c r="R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1172.63751</v>
      </c>
      <c r="S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1146.0675100000001</v>
      </c>
      <c r="T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1145.0875100000001</v>
      </c>
      <c r="U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1139.42751</v>
      </c>
      <c r="V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1271.66751</v>
      </c>
      <c r="W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1257.3875099999998</v>
      </c>
      <c r="X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1140.8075100000001</v>
      </c>
      <c r="Y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1261.0175099999999</v>
      </c>
    </row>
    <row r="405" spans="1:27" x14ac:dyDescent="0.2">
      <c r="A405" s="78">
        <f t="shared" si="17"/>
        <v>42935</v>
      </c>
      <c r="B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1102.7275100000002</v>
      </c>
      <c r="C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1084.2475099999999</v>
      </c>
      <c r="D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1079.0975100000001</v>
      </c>
      <c r="E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1080.0875100000001</v>
      </c>
      <c r="F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1137.85751</v>
      </c>
      <c r="G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1158.35751</v>
      </c>
      <c r="H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1082.36751</v>
      </c>
      <c r="I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1287.9675099999999</v>
      </c>
      <c r="J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1115.4875100000002</v>
      </c>
      <c r="K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1188.5775100000001</v>
      </c>
      <c r="L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1305.7775099999999</v>
      </c>
      <c r="M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1328.70751</v>
      </c>
      <c r="N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1329.0975099999998</v>
      </c>
      <c r="O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1331.18751</v>
      </c>
      <c r="P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1334.8875099999998</v>
      </c>
      <c r="Q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1334.7375099999999</v>
      </c>
      <c r="R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1276.2475099999999</v>
      </c>
      <c r="S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1226.62751</v>
      </c>
      <c r="T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1187.85751</v>
      </c>
      <c r="U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1173.8175100000001</v>
      </c>
      <c r="V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1276.4875099999997</v>
      </c>
      <c r="W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1287.1175099999998</v>
      </c>
      <c r="X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1177.5075100000001</v>
      </c>
      <c r="Y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1199.60751</v>
      </c>
    </row>
    <row r="406" spans="1:27" x14ac:dyDescent="0.2">
      <c r="A406" s="78">
        <f t="shared" si="17"/>
        <v>42936</v>
      </c>
      <c r="B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1104.0875100000001</v>
      </c>
      <c r="C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1086.8075100000001</v>
      </c>
      <c r="D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1081.0475100000001</v>
      </c>
      <c r="E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1081.35751</v>
      </c>
      <c r="F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1090.7475099999999</v>
      </c>
      <c r="G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1118.4875100000002</v>
      </c>
      <c r="H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1084.64751</v>
      </c>
      <c r="I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1255.7575099999999</v>
      </c>
      <c r="J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1105.15751</v>
      </c>
      <c r="K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1233.0875100000001</v>
      </c>
      <c r="L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1323.5675099999999</v>
      </c>
      <c r="M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1347.9975099999999</v>
      </c>
      <c r="N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1328.9275099999998</v>
      </c>
      <c r="O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1349.4775099999999</v>
      </c>
      <c r="P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1358.16751</v>
      </c>
      <c r="Q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1344.0575099999999</v>
      </c>
      <c r="R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1298.8875099999998</v>
      </c>
      <c r="S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1260.7975099999999</v>
      </c>
      <c r="T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1233.6675100000002</v>
      </c>
      <c r="U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1223.8175100000001</v>
      </c>
      <c r="V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1343.5775099999998</v>
      </c>
      <c r="W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1334.7275099999999</v>
      </c>
      <c r="X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1230.69751</v>
      </c>
      <c r="Y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1272.4275099999998</v>
      </c>
    </row>
    <row r="407" spans="1:27" x14ac:dyDescent="0.2">
      <c r="A407" s="78">
        <f t="shared" si="17"/>
        <v>42937</v>
      </c>
      <c r="B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1111.2375100000002</v>
      </c>
      <c r="C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1085.3175100000001</v>
      </c>
      <c r="D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1081.0575100000001</v>
      </c>
      <c r="E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1081.5475100000001</v>
      </c>
      <c r="F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1090.70751</v>
      </c>
      <c r="G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1118.5975100000001</v>
      </c>
      <c r="H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1083.7175100000002</v>
      </c>
      <c r="I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1256.0275099999999</v>
      </c>
      <c r="J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1103.42751</v>
      </c>
      <c r="K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1223.5475100000001</v>
      </c>
      <c r="L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1316.5475099999999</v>
      </c>
      <c r="M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1344.17751</v>
      </c>
      <c r="N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1322.2775099999999</v>
      </c>
      <c r="O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1339.5575099999999</v>
      </c>
      <c r="P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1346.7575099999999</v>
      </c>
      <c r="Q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1343.43751</v>
      </c>
      <c r="R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1298.3875099999998</v>
      </c>
      <c r="S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1262.3075099999999</v>
      </c>
      <c r="T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1226.0475100000001</v>
      </c>
      <c r="U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1224.3375100000001</v>
      </c>
      <c r="V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1337.1875099999997</v>
      </c>
      <c r="W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1346.5875099999998</v>
      </c>
      <c r="X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1237.88751</v>
      </c>
      <c r="Y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1351.3675099999998</v>
      </c>
    </row>
    <row r="408" spans="1:27" x14ac:dyDescent="0.2">
      <c r="A408" s="78">
        <f t="shared" si="17"/>
        <v>42938</v>
      </c>
      <c r="B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1154.5675100000001</v>
      </c>
      <c r="C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1108.2375100000002</v>
      </c>
      <c r="D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1088.86751</v>
      </c>
      <c r="E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1081.0275100000001</v>
      </c>
      <c r="F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1079.2475100000001</v>
      </c>
      <c r="G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1051.2975100000001</v>
      </c>
      <c r="H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1079.7675100000001</v>
      </c>
      <c r="I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1129.2275099999999</v>
      </c>
      <c r="J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1105.60751</v>
      </c>
      <c r="K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1207.9975100000001</v>
      </c>
      <c r="L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1245.2475099999999</v>
      </c>
      <c r="M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1280.5975099999998</v>
      </c>
      <c r="N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1245.9775099999999</v>
      </c>
      <c r="O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1271.88751</v>
      </c>
      <c r="P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1272.5775099999998</v>
      </c>
      <c r="Q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1264.8375099999998</v>
      </c>
      <c r="R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1266.91751</v>
      </c>
      <c r="S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1273.5675099999999</v>
      </c>
      <c r="T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1148.5275100000001</v>
      </c>
      <c r="U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1229.15751</v>
      </c>
      <c r="V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1328.3275099999998</v>
      </c>
      <c r="W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1317.1075099999998</v>
      </c>
      <c r="X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1199.2775100000001</v>
      </c>
      <c r="Y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1098.5975100000001</v>
      </c>
    </row>
    <row r="409" spans="1:27" x14ac:dyDescent="0.2">
      <c r="A409" s="78">
        <f t="shared" si="17"/>
        <v>42939</v>
      </c>
      <c r="B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1150.93751</v>
      </c>
      <c r="C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1111.5075099999999</v>
      </c>
      <c r="D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1086.5875100000001</v>
      </c>
      <c r="E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1077.0475100000001</v>
      </c>
      <c r="F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1077.3075100000001</v>
      </c>
      <c r="G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1079.4875099999999</v>
      </c>
      <c r="H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1076.16751</v>
      </c>
      <c r="I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1087.2475100000001</v>
      </c>
      <c r="J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1090.8175100000001</v>
      </c>
      <c r="K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1121.17751</v>
      </c>
      <c r="L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1198.65751</v>
      </c>
      <c r="M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1228.5975100000001</v>
      </c>
      <c r="N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1195.3275100000001</v>
      </c>
      <c r="O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1220.95751</v>
      </c>
      <c r="P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1198.66751</v>
      </c>
      <c r="Q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1198.0975100000001</v>
      </c>
      <c r="R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1198.7575099999999</v>
      </c>
      <c r="S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1208.37751</v>
      </c>
      <c r="T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1160.2975100000001</v>
      </c>
      <c r="U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1231.2575100000001</v>
      </c>
      <c r="V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1347.5275099999999</v>
      </c>
      <c r="W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1328.3375099999998</v>
      </c>
      <c r="X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1229.10751</v>
      </c>
      <c r="Y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1104.5975100000001</v>
      </c>
    </row>
    <row r="410" spans="1:27" x14ac:dyDescent="0.2">
      <c r="A410" s="78">
        <f t="shared" si="17"/>
        <v>42940</v>
      </c>
      <c r="B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1116.3275100000001</v>
      </c>
      <c r="C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1088.61751</v>
      </c>
      <c r="D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1080.6875100000002</v>
      </c>
      <c r="E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1077.9475100000002</v>
      </c>
      <c r="F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1072.8475100000001</v>
      </c>
      <c r="G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1072.8475100000001</v>
      </c>
      <c r="H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1082.3075100000001</v>
      </c>
      <c r="I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1234.9675100000002</v>
      </c>
      <c r="J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1103.5275100000001</v>
      </c>
      <c r="K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1248.5475099999999</v>
      </c>
      <c r="L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1325.4675099999999</v>
      </c>
      <c r="M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1375.6975099999997</v>
      </c>
      <c r="N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1345.9275099999998</v>
      </c>
      <c r="O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1371.9275099999998</v>
      </c>
      <c r="P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1339.68751</v>
      </c>
      <c r="Q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1367.3675099999998</v>
      </c>
      <c r="R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1299.2675099999999</v>
      </c>
      <c r="S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1264.42751</v>
      </c>
      <c r="T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1220.93751</v>
      </c>
      <c r="U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1187.89751</v>
      </c>
      <c r="V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1297.18751</v>
      </c>
      <c r="W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1272.7775099999999</v>
      </c>
      <c r="X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1172.16751</v>
      </c>
      <c r="Y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1188.62751</v>
      </c>
      <c r="AA410" s="79"/>
    </row>
    <row r="411" spans="1:27" x14ac:dyDescent="0.2">
      <c r="A411" s="78">
        <f t="shared" si="17"/>
        <v>42941</v>
      </c>
      <c r="B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1117.3075100000001</v>
      </c>
      <c r="C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1087.7775100000001</v>
      </c>
      <c r="D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1080.2275100000002</v>
      </c>
      <c r="E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1078.18751</v>
      </c>
      <c r="F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1081.5875100000001</v>
      </c>
      <c r="G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1082.14751</v>
      </c>
      <c r="H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1084.0875100000001</v>
      </c>
      <c r="I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1235.17751</v>
      </c>
      <c r="J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1096.87751</v>
      </c>
      <c r="K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1180.43751</v>
      </c>
      <c r="L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1257.5675099999999</v>
      </c>
      <c r="M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1276.6275099999998</v>
      </c>
      <c r="N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1273.18751</v>
      </c>
      <c r="O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1274.7475099999999</v>
      </c>
      <c r="P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1274.2675099999999</v>
      </c>
      <c r="Q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1276.7875099999999</v>
      </c>
      <c r="R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1249.95751</v>
      </c>
      <c r="S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1202.6875100000002</v>
      </c>
      <c r="T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1169.2575100000001</v>
      </c>
      <c r="U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1190.5575100000001</v>
      </c>
      <c r="V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1295.5075099999999</v>
      </c>
      <c r="W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1294.4675099999999</v>
      </c>
      <c r="X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1192.95751</v>
      </c>
      <c r="Y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1219.5475100000001</v>
      </c>
    </row>
    <row r="412" spans="1:27" x14ac:dyDescent="0.2">
      <c r="A412" s="78">
        <f t="shared" si="17"/>
        <v>42942</v>
      </c>
      <c r="B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1104.4775100000002</v>
      </c>
      <c r="C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1083.94751</v>
      </c>
      <c r="D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1081.5475100000001</v>
      </c>
      <c r="E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1081.88751</v>
      </c>
      <c r="F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1100.19751</v>
      </c>
      <c r="G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1090.7375099999999</v>
      </c>
      <c r="H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1083.16751</v>
      </c>
      <c r="I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1289.0275099999999</v>
      </c>
      <c r="J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1115.9975100000001</v>
      </c>
      <c r="K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1137.41751</v>
      </c>
      <c r="L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1251.40751</v>
      </c>
      <c r="M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1272.2875099999999</v>
      </c>
      <c r="N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1218.7075100000002</v>
      </c>
      <c r="O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1238.3975099999998</v>
      </c>
      <c r="P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1271.4975099999999</v>
      </c>
      <c r="Q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1271.18751</v>
      </c>
      <c r="R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1203.0475100000001</v>
      </c>
      <c r="S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1143.5575100000001</v>
      </c>
      <c r="T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1118.40751</v>
      </c>
      <c r="U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1137.7275099999999</v>
      </c>
      <c r="V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1283.20751</v>
      </c>
      <c r="W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1261.9675099999999</v>
      </c>
      <c r="X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1129.7875100000001</v>
      </c>
      <c r="Y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1161.5975100000001</v>
      </c>
    </row>
    <row r="413" spans="1:27" x14ac:dyDescent="0.2">
      <c r="A413" s="78">
        <f t="shared" si="17"/>
        <v>42943</v>
      </c>
      <c r="B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1114.4575100000002</v>
      </c>
      <c r="C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1086.5975100000001</v>
      </c>
      <c r="D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1083.3475100000001</v>
      </c>
      <c r="E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1082.0775100000001</v>
      </c>
      <c r="F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1139.0475100000001</v>
      </c>
      <c r="G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1118.65751</v>
      </c>
      <c r="H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1084.66751</v>
      </c>
      <c r="I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1288.8575099999998</v>
      </c>
      <c r="J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1165.9775099999999</v>
      </c>
      <c r="K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1234.12751</v>
      </c>
      <c r="L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1305.0475099999999</v>
      </c>
      <c r="M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1367.1575099999998</v>
      </c>
      <c r="N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1332.6775099999998</v>
      </c>
      <c r="O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1348.2975099999999</v>
      </c>
      <c r="P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1356.42751</v>
      </c>
      <c r="Q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1372.7675099999999</v>
      </c>
      <c r="R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1284.2275099999999</v>
      </c>
      <c r="S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1262.1175099999998</v>
      </c>
      <c r="T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1238.5975100000001</v>
      </c>
      <c r="U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1237.10751</v>
      </c>
      <c r="V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1327.9775099999999</v>
      </c>
      <c r="W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1340.4975099999999</v>
      </c>
      <c r="X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1162.94751</v>
      </c>
      <c r="Y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1288.90751</v>
      </c>
    </row>
    <row r="414" spans="1:27" x14ac:dyDescent="0.2">
      <c r="A414" s="78">
        <f t="shared" si="17"/>
        <v>42944</v>
      </c>
      <c r="B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1120.2775100000001</v>
      </c>
      <c r="C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1088.0175100000001</v>
      </c>
      <c r="D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1083.5575100000001</v>
      </c>
      <c r="E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1082.2475100000001</v>
      </c>
      <c r="F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1138.0175100000001</v>
      </c>
      <c r="G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1117.94751</v>
      </c>
      <c r="H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1086.87751</v>
      </c>
      <c r="I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1288.3375099999998</v>
      </c>
      <c r="J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1165.90751</v>
      </c>
      <c r="K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1237.40751</v>
      </c>
      <c r="L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1310.2775099999999</v>
      </c>
      <c r="M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1378.5575099999999</v>
      </c>
      <c r="N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1345.9275099999998</v>
      </c>
      <c r="O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1381.45751</v>
      </c>
      <c r="P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1412.3475099999998</v>
      </c>
      <c r="Q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1445.3675099999998</v>
      </c>
      <c r="R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1308.5475099999999</v>
      </c>
      <c r="S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1265.93751</v>
      </c>
      <c r="T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1171.5575100000001</v>
      </c>
      <c r="U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1178.40751</v>
      </c>
      <c r="V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1327.5875099999998</v>
      </c>
      <c r="W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1291.20751</v>
      </c>
      <c r="X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1167.9875100000002</v>
      </c>
      <c r="Y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1325.4875099999999</v>
      </c>
    </row>
    <row r="415" spans="1:27" x14ac:dyDescent="0.2">
      <c r="A415" s="78">
        <f t="shared" si="17"/>
        <v>42945</v>
      </c>
      <c r="B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1158.41751</v>
      </c>
      <c r="C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1103.88751</v>
      </c>
      <c r="D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1089.66751</v>
      </c>
      <c r="E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1083.2975100000001</v>
      </c>
      <c r="F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1090.35751</v>
      </c>
      <c r="G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1145.19751</v>
      </c>
      <c r="H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1083.5575100000001</v>
      </c>
      <c r="I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1126.0875100000001</v>
      </c>
      <c r="J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1110.88751</v>
      </c>
      <c r="K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1188.2775100000001</v>
      </c>
      <c r="L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1259.0775099999998</v>
      </c>
      <c r="M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1297.42751</v>
      </c>
      <c r="N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1294.2175099999997</v>
      </c>
      <c r="O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1296.6375099999998</v>
      </c>
      <c r="P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1294.45751</v>
      </c>
      <c r="Q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1294.9175099999998</v>
      </c>
      <c r="R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1286.16751</v>
      </c>
      <c r="S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1267.16751</v>
      </c>
      <c r="T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1208.62751</v>
      </c>
      <c r="U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1211.7375099999999</v>
      </c>
      <c r="V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1360.3875099999998</v>
      </c>
      <c r="W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1324.0775099999998</v>
      </c>
      <c r="X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1197.1875100000002</v>
      </c>
      <c r="Y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1111.5975100000001</v>
      </c>
    </row>
    <row r="416" spans="1:27" x14ac:dyDescent="0.2">
      <c r="A416" s="78">
        <f t="shared" ref="A416:A417" si="18">A379</f>
        <v>42946</v>
      </c>
      <c r="B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1136.2775100000001</v>
      </c>
      <c r="C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1093.9675100000002</v>
      </c>
      <c r="D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1081.5175099999999</v>
      </c>
      <c r="E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1079.35751</v>
      </c>
      <c r="F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1069.9775099999999</v>
      </c>
      <c r="G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1145.0775100000001</v>
      </c>
      <c r="H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1069.5375100000001</v>
      </c>
      <c r="I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1076.8375100000001</v>
      </c>
      <c r="J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1089.12751</v>
      </c>
      <c r="K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1116.63751</v>
      </c>
      <c r="L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1172.16751</v>
      </c>
      <c r="M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1173.2875100000001</v>
      </c>
      <c r="N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1174.63751</v>
      </c>
      <c r="O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1174.93751</v>
      </c>
      <c r="P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1175.7975100000001</v>
      </c>
      <c r="Q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1176.40751</v>
      </c>
      <c r="R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1171.8175100000001</v>
      </c>
      <c r="S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1139.0475100000001</v>
      </c>
      <c r="T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1171.2875100000001</v>
      </c>
      <c r="U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1183.5275100000001</v>
      </c>
      <c r="V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1334.5075099999999</v>
      </c>
      <c r="W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1311.45751</v>
      </c>
      <c r="X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1202.18751</v>
      </c>
      <c r="Y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1092.44751</v>
      </c>
    </row>
    <row r="417" spans="1:25" x14ac:dyDescent="0.2">
      <c r="A417" s="78">
        <f t="shared" si="18"/>
        <v>42947</v>
      </c>
      <c r="B417" s="13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1105.5875100000001</v>
      </c>
      <c r="C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1083.0475100000001</v>
      </c>
      <c r="D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1081.61751</v>
      </c>
      <c r="E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1073.0075099999999</v>
      </c>
      <c r="F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1158.5475100000001</v>
      </c>
      <c r="G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1158.4675099999999</v>
      </c>
      <c r="H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1056.0975100000001</v>
      </c>
      <c r="I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1323.39751</v>
      </c>
      <c r="J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1166.14751</v>
      </c>
      <c r="K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1194.0375100000001</v>
      </c>
      <c r="L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1259.8875099999998</v>
      </c>
      <c r="M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1311.69751</v>
      </c>
      <c r="N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1288.93751</v>
      </c>
      <c r="O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1307.6175099999998</v>
      </c>
      <c r="P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1324.38751</v>
      </c>
      <c r="Q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1336.37751</v>
      </c>
      <c r="R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1246.9875099999999</v>
      </c>
      <c r="S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1208.7475100000001</v>
      </c>
      <c r="T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1142.7475100000001</v>
      </c>
      <c r="U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1152.0375100000001</v>
      </c>
      <c r="V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1264.2175099999997</v>
      </c>
      <c r="W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1234.0175100000001</v>
      </c>
      <c r="X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1123.17751</v>
      </c>
      <c r="Y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1120.66751</v>
      </c>
    </row>
    <row r="418" spans="1:25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86" t="s">
        <v>152</v>
      </c>
    </row>
    <row r="420" spans="1:25" ht="12.75" x14ac:dyDescent="0.2">
      <c r="A420" s="175" t="s">
        <v>48</v>
      </c>
      <c r="B420" s="186" t="s">
        <v>121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8"/>
    </row>
    <row r="421" spans="1:25" ht="12.75" x14ac:dyDescent="0.2">
      <c r="A421" s="176"/>
      <c r="B421" s="189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1"/>
    </row>
    <row r="422" spans="1:25" ht="12.75" x14ac:dyDescent="0.2">
      <c r="A422" s="176"/>
      <c r="B422" s="178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0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5" ht="12.75" x14ac:dyDescent="0.2">
      <c r="A423" s="177"/>
      <c r="B423" s="179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1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5" x14ac:dyDescent="0.2">
      <c r="A424" s="78">
        <f t="shared" ref="A424:A452" si="19">A387</f>
        <v>42917</v>
      </c>
      <c r="B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1086.43751</v>
      </c>
      <c r="C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1043.8275100000001</v>
      </c>
      <c r="D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1038.0175100000001</v>
      </c>
      <c r="E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1035.0475100000001</v>
      </c>
      <c r="F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1093.5675100000001</v>
      </c>
      <c r="G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1093.4575100000002</v>
      </c>
      <c r="H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1034.40751</v>
      </c>
      <c r="I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1038.39751</v>
      </c>
      <c r="J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1139.5675100000001</v>
      </c>
      <c r="K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1047.61751</v>
      </c>
      <c r="L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1057.4875100000002</v>
      </c>
      <c r="M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1058.17751</v>
      </c>
      <c r="N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1057.9775099999999</v>
      </c>
      <c r="O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1058.2575100000001</v>
      </c>
      <c r="P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1059.5175100000001</v>
      </c>
      <c r="Q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1060.2675100000001</v>
      </c>
      <c r="R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1059.4775099999999</v>
      </c>
      <c r="S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1058.0075099999999</v>
      </c>
      <c r="T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1062.0175100000001</v>
      </c>
      <c r="U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1061.94751</v>
      </c>
      <c r="V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1104.63751</v>
      </c>
      <c r="W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1149.62751</v>
      </c>
      <c r="X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1057.0775100000001</v>
      </c>
      <c r="Y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1061.8275100000001</v>
      </c>
    </row>
    <row r="425" spans="1:25" x14ac:dyDescent="0.2">
      <c r="A425" s="78">
        <f t="shared" si="19"/>
        <v>42918</v>
      </c>
      <c r="B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1080.5775100000001</v>
      </c>
      <c r="C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1048.5575100000001</v>
      </c>
      <c r="D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1036.5175100000001</v>
      </c>
      <c r="E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1082.91751</v>
      </c>
      <c r="F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1128.7575100000001</v>
      </c>
      <c r="G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1093.5975100000001</v>
      </c>
      <c r="H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1060.9675099999999</v>
      </c>
      <c r="I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1036.4975100000001</v>
      </c>
      <c r="J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1233.4775099999999</v>
      </c>
      <c r="K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1161.2775100000001</v>
      </c>
      <c r="L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1098.7675100000001</v>
      </c>
      <c r="M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1079.8175100000001</v>
      </c>
      <c r="N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1079.8075100000001</v>
      </c>
      <c r="O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1061.4875100000002</v>
      </c>
      <c r="P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1061.5175100000001</v>
      </c>
      <c r="Q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1079.7375100000002</v>
      </c>
      <c r="R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1079.35751</v>
      </c>
      <c r="S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1098.88751</v>
      </c>
      <c r="T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1061.5975100000001</v>
      </c>
      <c r="U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1051.42751</v>
      </c>
      <c r="V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1193.0675100000001</v>
      </c>
      <c r="W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1200.60751</v>
      </c>
      <c r="X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1062.4875099999999</v>
      </c>
      <c r="Y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1080.19751</v>
      </c>
    </row>
    <row r="426" spans="1:25" x14ac:dyDescent="0.2">
      <c r="A426" s="78">
        <f t="shared" si="19"/>
        <v>42919</v>
      </c>
      <c r="B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1051.3275100000001</v>
      </c>
      <c r="C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1036.38751</v>
      </c>
      <c r="D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1042.2575100000001</v>
      </c>
      <c r="E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1106.9175100000002</v>
      </c>
      <c r="F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1170.4175100000002</v>
      </c>
      <c r="G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1147.7875100000001</v>
      </c>
      <c r="H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1067.7575100000001</v>
      </c>
      <c r="I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1228.90751</v>
      </c>
      <c r="J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1093.7175100000002</v>
      </c>
      <c r="K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1067.4075100000002</v>
      </c>
      <c r="L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1143.2875100000001</v>
      </c>
      <c r="M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1144.7475100000001</v>
      </c>
      <c r="N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1144.86751</v>
      </c>
      <c r="O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1147.10751</v>
      </c>
      <c r="P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1090.7375100000002</v>
      </c>
      <c r="Q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1060.60751</v>
      </c>
      <c r="R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1062.2575100000001</v>
      </c>
      <c r="S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1055.6975100000002</v>
      </c>
      <c r="T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1078.12751</v>
      </c>
      <c r="U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1050.45751</v>
      </c>
      <c r="V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1142.93751</v>
      </c>
      <c r="W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1150.11751</v>
      </c>
      <c r="X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1057.5875100000001</v>
      </c>
      <c r="Y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1114.5475100000001</v>
      </c>
    </row>
    <row r="427" spans="1:25" x14ac:dyDescent="0.2">
      <c r="A427" s="78">
        <f t="shared" si="19"/>
        <v>42920</v>
      </c>
      <c r="B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1043.69751</v>
      </c>
      <c r="C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1025.7675100000001</v>
      </c>
      <c r="D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1025.5475100000001</v>
      </c>
      <c r="E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1087.1875100000002</v>
      </c>
      <c r="F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1086.8475100000001</v>
      </c>
      <c r="G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1086.63751</v>
      </c>
      <c r="H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1035.7975100000001</v>
      </c>
      <c r="I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1250.41751</v>
      </c>
      <c r="J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1112.2975100000001</v>
      </c>
      <c r="K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1058.3375100000001</v>
      </c>
      <c r="L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1058.40751</v>
      </c>
      <c r="M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1058.14751</v>
      </c>
      <c r="N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1058.20751</v>
      </c>
      <c r="O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1060.5075100000001</v>
      </c>
      <c r="P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1090.4475100000002</v>
      </c>
      <c r="Q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1059.8275100000001</v>
      </c>
      <c r="R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1060.17751</v>
      </c>
      <c r="S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1052.38751</v>
      </c>
      <c r="T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1036.5775100000001</v>
      </c>
      <c r="U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1050.2575100000001</v>
      </c>
      <c r="V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1150.44751</v>
      </c>
      <c r="W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1155.3275100000001</v>
      </c>
      <c r="X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1063.5175100000001</v>
      </c>
      <c r="Y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1139.64751</v>
      </c>
    </row>
    <row r="428" spans="1:25" x14ac:dyDescent="0.2">
      <c r="A428" s="78">
        <f t="shared" si="19"/>
        <v>42921</v>
      </c>
      <c r="B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1049.39751</v>
      </c>
      <c r="C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1036.0175100000001</v>
      </c>
      <c r="D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1035.0575100000001</v>
      </c>
      <c r="E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1034.37751</v>
      </c>
      <c r="F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1087.12751</v>
      </c>
      <c r="G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1105.88751</v>
      </c>
      <c r="H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1035.89751</v>
      </c>
      <c r="I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1229.0275100000001</v>
      </c>
      <c r="J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1055.7675100000001</v>
      </c>
      <c r="K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1093.35751</v>
      </c>
      <c r="L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1179.65751</v>
      </c>
      <c r="M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1217.7775100000001</v>
      </c>
      <c r="N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1217.86751</v>
      </c>
      <c r="O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1225.2575100000001</v>
      </c>
      <c r="P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1226.2375099999999</v>
      </c>
      <c r="Q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1227.20751</v>
      </c>
      <c r="R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1167.4775100000002</v>
      </c>
      <c r="S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1125.9975100000001</v>
      </c>
      <c r="T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1122.90751</v>
      </c>
      <c r="U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1071.45751</v>
      </c>
      <c r="V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1182.7275100000002</v>
      </c>
      <c r="W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1242.68751</v>
      </c>
      <c r="X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1147.20751</v>
      </c>
      <c r="Y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1179.0775100000001</v>
      </c>
    </row>
    <row r="429" spans="1:25" x14ac:dyDescent="0.2">
      <c r="A429" s="78">
        <f t="shared" si="19"/>
        <v>42922</v>
      </c>
      <c r="B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1039.9875099999999</v>
      </c>
      <c r="C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1034.64751</v>
      </c>
      <c r="D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1028.8075100000001</v>
      </c>
      <c r="E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1025.4675100000002</v>
      </c>
      <c r="F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1087.2075100000002</v>
      </c>
      <c r="G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1068.5375100000001</v>
      </c>
      <c r="H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1034.94751</v>
      </c>
      <c r="I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1179.14751</v>
      </c>
      <c r="J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1056.0575100000001</v>
      </c>
      <c r="K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1094.7575100000001</v>
      </c>
      <c r="L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1096.7975100000001</v>
      </c>
      <c r="M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1096.67751</v>
      </c>
      <c r="N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1095.35751</v>
      </c>
      <c r="O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1100.0675100000001</v>
      </c>
      <c r="P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1102.13751</v>
      </c>
      <c r="Q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1103.0975100000001</v>
      </c>
      <c r="R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1095.37751</v>
      </c>
      <c r="S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1067.64751</v>
      </c>
      <c r="T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1065.68751</v>
      </c>
      <c r="U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1071.65751</v>
      </c>
      <c r="V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1187.1675100000002</v>
      </c>
      <c r="W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1207.3275100000001</v>
      </c>
      <c r="X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1113.2375100000002</v>
      </c>
      <c r="Y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1178.92751</v>
      </c>
    </row>
    <row r="430" spans="1:25" x14ac:dyDescent="0.2">
      <c r="A430" s="78">
        <f t="shared" si="19"/>
        <v>42923</v>
      </c>
      <c r="B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1043.9675099999999</v>
      </c>
      <c r="C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1033.5975100000001</v>
      </c>
      <c r="D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1028.37751</v>
      </c>
      <c r="E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1025.5275100000001</v>
      </c>
      <c r="F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1025.61751</v>
      </c>
      <c r="G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1034.0675100000001</v>
      </c>
      <c r="H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1035.4875099999999</v>
      </c>
      <c r="I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1198.95751</v>
      </c>
      <c r="J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1066.35751</v>
      </c>
      <c r="K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1065.17751</v>
      </c>
      <c r="L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1115.86751</v>
      </c>
      <c r="M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1116.86751</v>
      </c>
      <c r="N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1098.7575100000001</v>
      </c>
      <c r="O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1100.3275100000001</v>
      </c>
      <c r="P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1101.0575100000001</v>
      </c>
      <c r="Q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1092.2775100000001</v>
      </c>
      <c r="R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1085.42751</v>
      </c>
      <c r="S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1062.2975100000001</v>
      </c>
      <c r="T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1058.7575100000001</v>
      </c>
      <c r="U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1077.4775099999999</v>
      </c>
      <c r="V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1157.3075100000001</v>
      </c>
      <c r="W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1182.15751</v>
      </c>
      <c r="X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1071.7175099999999</v>
      </c>
      <c r="Y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1109.39751</v>
      </c>
    </row>
    <row r="431" spans="1:25" x14ac:dyDescent="0.2">
      <c r="A431" s="78">
        <f t="shared" si="19"/>
        <v>42924</v>
      </c>
      <c r="B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1064.3175100000001</v>
      </c>
      <c r="C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1050.2175099999999</v>
      </c>
      <c r="D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1035.7875100000001</v>
      </c>
      <c r="E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1032.9975100000001</v>
      </c>
      <c r="F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1032.19751</v>
      </c>
      <c r="G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1034.5075100000001</v>
      </c>
      <c r="H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1037.0475100000001</v>
      </c>
      <c r="I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1041.8475100000001</v>
      </c>
      <c r="J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1079.87751</v>
      </c>
      <c r="K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1057.16751</v>
      </c>
      <c r="L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1073.3175100000001</v>
      </c>
      <c r="M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1075.4775100000002</v>
      </c>
      <c r="N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1073.9675100000002</v>
      </c>
      <c r="O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1072.2775100000001</v>
      </c>
      <c r="P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1072.2375100000002</v>
      </c>
      <c r="Q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1057.9675099999999</v>
      </c>
      <c r="R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1057.92751</v>
      </c>
      <c r="S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1057.3075100000001</v>
      </c>
      <c r="T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1056.88751</v>
      </c>
      <c r="U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1056.9775100000002</v>
      </c>
      <c r="V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1182.8375100000001</v>
      </c>
      <c r="W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1195.2875100000001</v>
      </c>
      <c r="X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1082.5975100000001</v>
      </c>
      <c r="Y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1052.5575100000001</v>
      </c>
    </row>
    <row r="432" spans="1:25" x14ac:dyDescent="0.2">
      <c r="A432" s="78">
        <f t="shared" si="19"/>
        <v>42925</v>
      </c>
      <c r="B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1101.7475100000001</v>
      </c>
      <c r="C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1050.67751</v>
      </c>
      <c r="D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1035.87751</v>
      </c>
      <c r="E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1034.37751</v>
      </c>
      <c r="F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1033.66751</v>
      </c>
      <c r="G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1033.69751</v>
      </c>
      <c r="H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1030.8175100000001</v>
      </c>
      <c r="I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1028.66751</v>
      </c>
      <c r="J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1079.8075100000001</v>
      </c>
      <c r="K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1047.5475100000001</v>
      </c>
      <c r="L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1054.0775100000001</v>
      </c>
      <c r="M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1055.0975100000001</v>
      </c>
      <c r="N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1055.0375100000001</v>
      </c>
      <c r="O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1055.0075099999999</v>
      </c>
      <c r="P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1054.9875099999999</v>
      </c>
      <c r="Q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1054.8375100000001</v>
      </c>
      <c r="R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1054.5775100000001</v>
      </c>
      <c r="S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1054.37751</v>
      </c>
      <c r="T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1047.7675100000001</v>
      </c>
      <c r="U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1050.7575100000001</v>
      </c>
      <c r="V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1142.15751</v>
      </c>
      <c r="W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1156.10751</v>
      </c>
      <c r="X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1066.0475100000001</v>
      </c>
      <c r="Y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1043.93751</v>
      </c>
    </row>
    <row r="433" spans="1:27" x14ac:dyDescent="0.2">
      <c r="A433" s="78">
        <f t="shared" si="19"/>
        <v>42926</v>
      </c>
      <c r="B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1054.89751</v>
      </c>
      <c r="C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1038.65751</v>
      </c>
      <c r="D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1034.91751</v>
      </c>
      <c r="E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1032.12751</v>
      </c>
      <c r="F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1033.2375100000002</v>
      </c>
      <c r="G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1035.5175099999999</v>
      </c>
      <c r="H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1036.2375100000002</v>
      </c>
      <c r="I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1285.7675099999999</v>
      </c>
      <c r="J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1066.7575100000001</v>
      </c>
      <c r="K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1064.37751</v>
      </c>
      <c r="L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1073.2975100000001</v>
      </c>
      <c r="M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1073.5675100000001</v>
      </c>
      <c r="N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1073.0675100000001</v>
      </c>
      <c r="O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1073.7275100000002</v>
      </c>
      <c r="P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1073.7075100000002</v>
      </c>
      <c r="Q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1073.8275100000001</v>
      </c>
      <c r="R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1071.4975100000001</v>
      </c>
      <c r="S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1062.12751</v>
      </c>
      <c r="T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1058.2775100000001</v>
      </c>
      <c r="U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1055.37751</v>
      </c>
      <c r="V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1127.45751</v>
      </c>
      <c r="W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1149.61751</v>
      </c>
      <c r="X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1067.7475100000001</v>
      </c>
      <c r="Y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1116.9975100000001</v>
      </c>
    </row>
    <row r="434" spans="1:27" x14ac:dyDescent="0.2">
      <c r="A434" s="78">
        <f t="shared" si="19"/>
        <v>42927</v>
      </c>
      <c r="B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1046.2575100000001</v>
      </c>
      <c r="C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1001.90751</v>
      </c>
      <c r="D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1025.69751</v>
      </c>
      <c r="E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1025.7375100000002</v>
      </c>
      <c r="F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1068.7475099999999</v>
      </c>
      <c r="G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1087.4475100000002</v>
      </c>
      <c r="H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1036.41751</v>
      </c>
      <c r="I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1285.1075099999998</v>
      </c>
      <c r="J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1113.64751</v>
      </c>
      <c r="K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1075.10751</v>
      </c>
      <c r="L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1085.2475099999999</v>
      </c>
      <c r="M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1092.5175100000001</v>
      </c>
      <c r="N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1083.5075100000001</v>
      </c>
      <c r="O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1076.15751</v>
      </c>
      <c r="P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1075.87751</v>
      </c>
      <c r="Q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1076.2175099999999</v>
      </c>
      <c r="R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1074.40751</v>
      </c>
      <c r="S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1059.0175100000001</v>
      </c>
      <c r="T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1056.90751</v>
      </c>
      <c r="U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1061.0775100000001</v>
      </c>
      <c r="V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1149.7875100000001</v>
      </c>
      <c r="W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1158.7875100000001</v>
      </c>
      <c r="X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1069.7775100000001</v>
      </c>
      <c r="Y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1124.8275100000001</v>
      </c>
    </row>
    <row r="435" spans="1:27" x14ac:dyDescent="0.2">
      <c r="A435" s="78">
        <f t="shared" si="19"/>
        <v>42928</v>
      </c>
      <c r="B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1039.14751</v>
      </c>
      <c r="C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1010.13751</v>
      </c>
      <c r="D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1026.0775100000001</v>
      </c>
      <c r="E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1042.8175100000001</v>
      </c>
      <c r="F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1069.2275100000002</v>
      </c>
      <c r="G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1127.2675100000001</v>
      </c>
      <c r="H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1086.92751</v>
      </c>
      <c r="I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1309.0075099999999</v>
      </c>
      <c r="J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1165.7675099999999</v>
      </c>
      <c r="K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1073.7775100000001</v>
      </c>
      <c r="L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1074.36751</v>
      </c>
      <c r="M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1073.66751</v>
      </c>
      <c r="N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1073.4375100000002</v>
      </c>
      <c r="O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1073.7875100000001</v>
      </c>
      <c r="P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1074.2775100000001</v>
      </c>
      <c r="Q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1075.0375100000001</v>
      </c>
      <c r="R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1072.9775099999999</v>
      </c>
      <c r="S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1058.4175100000002</v>
      </c>
      <c r="T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1056.5675100000001</v>
      </c>
      <c r="U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1061.2475099999999</v>
      </c>
      <c r="V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1126.2675100000001</v>
      </c>
      <c r="W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1122.35751</v>
      </c>
      <c r="X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1066.9975099999999</v>
      </c>
      <c r="Y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1098.10751</v>
      </c>
    </row>
    <row r="436" spans="1:27" x14ac:dyDescent="0.2">
      <c r="A436" s="78">
        <f t="shared" si="19"/>
        <v>42929</v>
      </c>
      <c r="B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1039.8175100000001</v>
      </c>
      <c r="C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1017.17751</v>
      </c>
      <c r="D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1025.89751</v>
      </c>
      <c r="E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1042.45751</v>
      </c>
      <c r="F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1068.9175100000002</v>
      </c>
      <c r="G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1127.2775100000001</v>
      </c>
      <c r="H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1050.4975099999999</v>
      </c>
      <c r="I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1308.5475099999999</v>
      </c>
      <c r="J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1133.39751</v>
      </c>
      <c r="K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1074.43751</v>
      </c>
      <c r="L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1092.5175100000001</v>
      </c>
      <c r="M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1099.7275100000002</v>
      </c>
      <c r="N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1075.13751</v>
      </c>
      <c r="O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1078.1975100000002</v>
      </c>
      <c r="P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1078.38751</v>
      </c>
      <c r="Q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1078.63751</v>
      </c>
      <c r="R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1076.19751</v>
      </c>
      <c r="S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1058.5975100000001</v>
      </c>
      <c r="T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1063.5675100000001</v>
      </c>
      <c r="U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1060.8375100000001</v>
      </c>
      <c r="V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1141.5475100000001</v>
      </c>
      <c r="W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1138.39751</v>
      </c>
      <c r="X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1068.14751</v>
      </c>
      <c r="Y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1135.4675099999999</v>
      </c>
    </row>
    <row r="437" spans="1:27" x14ac:dyDescent="0.2">
      <c r="A437" s="78">
        <f t="shared" si="19"/>
        <v>42930</v>
      </c>
      <c r="B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1039.12751</v>
      </c>
      <c r="C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1032.5875100000001</v>
      </c>
      <c r="D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1032.17751</v>
      </c>
      <c r="E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1042.5975100000001</v>
      </c>
      <c r="F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1087.7875100000001</v>
      </c>
      <c r="G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1106.7375100000002</v>
      </c>
      <c r="H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1036.35751</v>
      </c>
      <c r="I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1308.5875099999998</v>
      </c>
      <c r="J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1133.39751</v>
      </c>
      <c r="K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1077.4675099999999</v>
      </c>
      <c r="L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1077.7975100000001</v>
      </c>
      <c r="M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1093.5275100000001</v>
      </c>
      <c r="N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1075.4875100000002</v>
      </c>
      <c r="O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1077.44751</v>
      </c>
      <c r="P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1078.3375100000001</v>
      </c>
      <c r="Q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1078.9975100000001</v>
      </c>
      <c r="R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1075.2575100000001</v>
      </c>
      <c r="S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1059.18751</v>
      </c>
      <c r="T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1051.0575100000001</v>
      </c>
      <c r="U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1062.45751</v>
      </c>
      <c r="V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1140.12751</v>
      </c>
      <c r="W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1141.8075100000001</v>
      </c>
      <c r="X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1069.9875099999999</v>
      </c>
      <c r="Y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1134.1975100000002</v>
      </c>
    </row>
    <row r="438" spans="1:27" x14ac:dyDescent="0.2">
      <c r="A438" s="78">
        <f t="shared" si="19"/>
        <v>42931</v>
      </c>
      <c r="B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1067.2975100000001</v>
      </c>
      <c r="C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1039.5375100000001</v>
      </c>
      <c r="D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1035.7975100000001</v>
      </c>
      <c r="E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1033.35751</v>
      </c>
      <c r="F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1083.11751</v>
      </c>
      <c r="G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1104.95751</v>
      </c>
      <c r="H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1033.85751</v>
      </c>
      <c r="I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1044.39751</v>
      </c>
      <c r="J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1161.13751</v>
      </c>
      <c r="K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1062.8175100000001</v>
      </c>
      <c r="L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1054.8075100000001</v>
      </c>
      <c r="M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1065.65751</v>
      </c>
      <c r="N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1065.90751</v>
      </c>
      <c r="O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1066.5775100000001</v>
      </c>
      <c r="P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1066.95751</v>
      </c>
      <c r="Q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1066.0775100000001</v>
      </c>
      <c r="R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1065.9175100000002</v>
      </c>
      <c r="S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1065.39751</v>
      </c>
      <c r="T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1061.4775100000002</v>
      </c>
      <c r="U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1044.65751</v>
      </c>
      <c r="V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1177.0175100000001</v>
      </c>
      <c r="W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1178.0075100000001</v>
      </c>
      <c r="X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1061.3175100000001</v>
      </c>
      <c r="Y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1162.68751</v>
      </c>
    </row>
    <row r="439" spans="1:27" s="89" customFormat="1" x14ac:dyDescent="0.25">
      <c r="A439" s="78">
        <f t="shared" si="19"/>
        <v>42932</v>
      </c>
      <c r="B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1080.69751</v>
      </c>
      <c r="C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1041.9575100000002</v>
      </c>
      <c r="D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1036.14751</v>
      </c>
      <c r="E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1034.8175100000001</v>
      </c>
      <c r="F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1104.0475100000001</v>
      </c>
      <c r="G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1127.4775099999999</v>
      </c>
      <c r="H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1032.92751</v>
      </c>
      <c r="I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1036.0375100000001</v>
      </c>
      <c r="J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1316.9775099999999</v>
      </c>
      <c r="K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1138.19751</v>
      </c>
      <c r="L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1060.5675100000001</v>
      </c>
      <c r="M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1060.87751</v>
      </c>
      <c r="N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1060.95751</v>
      </c>
      <c r="O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1061.0575100000001</v>
      </c>
      <c r="P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1118.2375100000002</v>
      </c>
      <c r="Q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1138.9375100000002</v>
      </c>
      <c r="R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1108.2175099999999</v>
      </c>
      <c r="S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1138.61751</v>
      </c>
      <c r="T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1107.62751</v>
      </c>
      <c r="U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1043.4575100000002</v>
      </c>
      <c r="V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1137.0775100000001</v>
      </c>
      <c r="W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1154.5475100000001</v>
      </c>
      <c r="X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1062.66751</v>
      </c>
      <c r="Y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1108.0475100000001</v>
      </c>
    </row>
    <row r="440" spans="1:27" x14ac:dyDescent="0.2">
      <c r="A440" s="78">
        <f t="shared" si="19"/>
        <v>42933</v>
      </c>
      <c r="B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1056.0775100000001</v>
      </c>
      <c r="C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1037.4875100000002</v>
      </c>
      <c r="D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1042.15751</v>
      </c>
      <c r="E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1042.2175100000002</v>
      </c>
      <c r="F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1106.85751</v>
      </c>
      <c r="G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1147.85751</v>
      </c>
      <c r="H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1068.13751</v>
      </c>
      <c r="I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1308.9775099999999</v>
      </c>
      <c r="J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1165.86751</v>
      </c>
      <c r="K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1079.12751</v>
      </c>
      <c r="L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1080.20751</v>
      </c>
      <c r="M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1099.9675099999999</v>
      </c>
      <c r="N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1080.7875100000001</v>
      </c>
      <c r="O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1082.0175100000001</v>
      </c>
      <c r="P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1082.5675100000001</v>
      </c>
      <c r="Q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1080.8275100000001</v>
      </c>
      <c r="R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1054.5375100000001</v>
      </c>
      <c r="S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1077.94751</v>
      </c>
      <c r="T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1093.2875100000001</v>
      </c>
      <c r="U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1066.0175100000001</v>
      </c>
      <c r="V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1118.17751</v>
      </c>
      <c r="W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1116.2175100000002</v>
      </c>
      <c r="X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1052.1775100000002</v>
      </c>
      <c r="Y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1142.9875099999999</v>
      </c>
    </row>
    <row r="441" spans="1:27" x14ac:dyDescent="0.2">
      <c r="A441" s="78">
        <f t="shared" si="19"/>
        <v>42934</v>
      </c>
      <c r="B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1052.3475100000001</v>
      </c>
      <c r="C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1037.38751</v>
      </c>
      <c r="D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1032.5075099999999</v>
      </c>
      <c r="E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1032.7275100000002</v>
      </c>
      <c r="F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1032.7075100000002</v>
      </c>
      <c r="G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1068.15751</v>
      </c>
      <c r="H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1036.4775099999999</v>
      </c>
      <c r="I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1284.2775099999999</v>
      </c>
      <c r="J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1165.64751</v>
      </c>
      <c r="K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1078.0075100000001</v>
      </c>
      <c r="L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1128.4975100000001</v>
      </c>
      <c r="M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1147.2475100000001</v>
      </c>
      <c r="N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1147.14751</v>
      </c>
      <c r="O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1147.41751</v>
      </c>
      <c r="P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1158.2675100000001</v>
      </c>
      <c r="Q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1155.65751</v>
      </c>
      <c r="R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1119.8375100000001</v>
      </c>
      <c r="S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1094.7375100000002</v>
      </c>
      <c r="T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1093.8075100000001</v>
      </c>
      <c r="U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1088.45751</v>
      </c>
      <c r="V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1213.39751</v>
      </c>
      <c r="W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1199.89751</v>
      </c>
      <c r="X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1089.7675100000001</v>
      </c>
      <c r="Y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1203.3375100000001</v>
      </c>
    </row>
    <row r="442" spans="1:27" x14ac:dyDescent="0.2">
      <c r="A442" s="78">
        <f t="shared" si="19"/>
        <v>42935</v>
      </c>
      <c r="B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1053.7875100000001</v>
      </c>
      <c r="C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1036.3275100000001</v>
      </c>
      <c r="D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1031.4675100000002</v>
      </c>
      <c r="E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1032.39751</v>
      </c>
      <c r="F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1086.9775099999999</v>
      </c>
      <c r="G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1106.3375100000001</v>
      </c>
      <c r="H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1034.5475100000001</v>
      </c>
      <c r="I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1228.7975100000001</v>
      </c>
      <c r="J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1065.8375100000001</v>
      </c>
      <c r="K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1134.89751</v>
      </c>
      <c r="L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1245.62751</v>
      </c>
      <c r="M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1267.2775099999999</v>
      </c>
      <c r="N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1267.6475099999998</v>
      </c>
      <c r="O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1269.62751</v>
      </c>
      <c r="P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1273.1275099999998</v>
      </c>
      <c r="Q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1272.9775099999999</v>
      </c>
      <c r="R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1217.7175100000002</v>
      </c>
      <c r="S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1170.8475100000001</v>
      </c>
      <c r="T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1134.2075100000002</v>
      </c>
      <c r="U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1120.94751</v>
      </c>
      <c r="V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1217.94751</v>
      </c>
      <c r="W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1227.9875100000002</v>
      </c>
      <c r="X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1124.43751</v>
      </c>
      <c r="Y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1145.3175100000001</v>
      </c>
    </row>
    <row r="443" spans="1:27" x14ac:dyDescent="0.2">
      <c r="A443" s="78">
        <f t="shared" si="19"/>
        <v>42936</v>
      </c>
      <c r="B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1055.0675100000001</v>
      </c>
      <c r="C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1038.7475100000001</v>
      </c>
      <c r="D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1033.3075100000001</v>
      </c>
      <c r="E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1033.5975100000001</v>
      </c>
      <c r="F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1042.4775099999999</v>
      </c>
      <c r="G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1068.67751</v>
      </c>
      <c r="H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1036.70751</v>
      </c>
      <c r="I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1198.36751</v>
      </c>
      <c r="J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1056.0875100000001</v>
      </c>
      <c r="K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1176.9475100000002</v>
      </c>
      <c r="L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1262.42751</v>
      </c>
      <c r="M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1285.5075099999999</v>
      </c>
      <c r="N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1267.4875099999999</v>
      </c>
      <c r="O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1286.90751</v>
      </c>
      <c r="P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1295.1175099999998</v>
      </c>
      <c r="Q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1281.7875099999999</v>
      </c>
      <c r="R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1239.10751</v>
      </c>
      <c r="S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1203.12751</v>
      </c>
      <c r="T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1177.4975100000001</v>
      </c>
      <c r="U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1168.18751</v>
      </c>
      <c r="V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1281.3275099999998</v>
      </c>
      <c r="W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1272.9675099999999</v>
      </c>
      <c r="X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1174.68751</v>
      </c>
      <c r="Y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1214.11751</v>
      </c>
    </row>
    <row r="444" spans="1:27" x14ac:dyDescent="0.2">
      <c r="A444" s="78">
        <f t="shared" si="19"/>
        <v>42937</v>
      </c>
      <c r="B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1061.8275100000001</v>
      </c>
      <c r="C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1037.3375100000001</v>
      </c>
      <c r="D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1033.3175100000001</v>
      </c>
      <c r="E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1033.7775100000001</v>
      </c>
      <c r="F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1042.42751</v>
      </c>
      <c r="G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1068.7875100000001</v>
      </c>
      <c r="H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1035.8275100000001</v>
      </c>
      <c r="I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1198.61751</v>
      </c>
      <c r="J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1054.44751</v>
      </c>
      <c r="K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1167.93751</v>
      </c>
      <c r="L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1255.7975099999999</v>
      </c>
      <c r="M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1281.89751</v>
      </c>
      <c r="N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1261.20751</v>
      </c>
      <c r="O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1277.5375099999999</v>
      </c>
      <c r="P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1284.3375099999998</v>
      </c>
      <c r="Q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1281.19751</v>
      </c>
      <c r="R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1238.6375099999998</v>
      </c>
      <c r="S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1204.5575100000001</v>
      </c>
      <c r="T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1170.2975100000001</v>
      </c>
      <c r="U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1168.67751</v>
      </c>
      <c r="V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1275.2875099999999</v>
      </c>
      <c r="W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1284.17751</v>
      </c>
      <c r="X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1181.4775100000002</v>
      </c>
      <c r="Y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1288.68751</v>
      </c>
    </row>
    <row r="445" spans="1:27" x14ac:dyDescent="0.2">
      <c r="A445" s="78">
        <f t="shared" si="19"/>
        <v>42938</v>
      </c>
      <c r="B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1102.7675100000001</v>
      </c>
      <c r="C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1058.9975100000001</v>
      </c>
      <c r="D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1040.69751</v>
      </c>
      <c r="E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1033.2875100000001</v>
      </c>
      <c r="F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1031.60751</v>
      </c>
      <c r="G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1005.19751</v>
      </c>
      <c r="H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1032.0975100000001</v>
      </c>
      <c r="I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1078.8175100000001</v>
      </c>
      <c r="J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1056.5075100000001</v>
      </c>
      <c r="K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1153.2375100000002</v>
      </c>
      <c r="L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1188.43751</v>
      </c>
      <c r="M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1221.8275100000001</v>
      </c>
      <c r="N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1189.11751</v>
      </c>
      <c r="O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1213.5975100000001</v>
      </c>
      <c r="P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1214.2575099999999</v>
      </c>
      <c r="Q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1206.9475100000002</v>
      </c>
      <c r="R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1208.90751</v>
      </c>
      <c r="S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1215.19751</v>
      </c>
      <c r="T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1097.0575100000001</v>
      </c>
      <c r="U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1173.2275099999999</v>
      </c>
      <c r="V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1266.91751</v>
      </c>
      <c r="W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1256.3275099999998</v>
      </c>
      <c r="X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1144.9975100000001</v>
      </c>
      <c r="Y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1049.88751</v>
      </c>
      <c r="AA445" s="79"/>
    </row>
    <row r="446" spans="1:27" x14ac:dyDescent="0.2">
      <c r="A446" s="78">
        <f t="shared" si="19"/>
        <v>42939</v>
      </c>
      <c r="B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1099.3375100000001</v>
      </c>
      <c r="C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1062.0775100000001</v>
      </c>
      <c r="D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1038.5375100000001</v>
      </c>
      <c r="E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1029.5275100000001</v>
      </c>
      <c r="F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1029.7775100000001</v>
      </c>
      <c r="G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1031.8375100000001</v>
      </c>
      <c r="H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1028.69751</v>
      </c>
      <c r="I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1039.15751</v>
      </c>
      <c r="J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1042.5375100000001</v>
      </c>
      <c r="K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1071.2175099999999</v>
      </c>
      <c r="L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1144.41751</v>
      </c>
      <c r="M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1172.70751</v>
      </c>
      <c r="N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1141.2775100000001</v>
      </c>
      <c r="O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1165.4775099999999</v>
      </c>
      <c r="P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1144.42751</v>
      </c>
      <c r="Q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1143.88751</v>
      </c>
      <c r="R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1144.5075099999999</v>
      </c>
      <c r="S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1153.5975100000001</v>
      </c>
      <c r="T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1108.17751</v>
      </c>
      <c r="U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1175.2175100000002</v>
      </c>
      <c r="V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1285.0675099999999</v>
      </c>
      <c r="W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1266.92751</v>
      </c>
      <c r="X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1173.18751</v>
      </c>
      <c r="Y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1055.5475100000001</v>
      </c>
    </row>
    <row r="447" spans="1:27" x14ac:dyDescent="0.2">
      <c r="A447" s="78">
        <f t="shared" si="19"/>
        <v>42940</v>
      </c>
      <c r="B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1066.63751</v>
      </c>
      <c r="C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1040.4575100000002</v>
      </c>
      <c r="D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1032.9675100000002</v>
      </c>
      <c r="E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1030.37751</v>
      </c>
      <c r="F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1025.5575100000001</v>
      </c>
      <c r="G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1025.5575100000001</v>
      </c>
      <c r="H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1034.4975100000001</v>
      </c>
      <c r="I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1178.7275100000002</v>
      </c>
      <c r="J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1054.5375100000001</v>
      </c>
      <c r="K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1191.5575100000001</v>
      </c>
      <c r="L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1264.2175099999999</v>
      </c>
      <c r="M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1311.6775099999998</v>
      </c>
      <c r="N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1283.5575099999999</v>
      </c>
      <c r="O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1308.1175099999998</v>
      </c>
      <c r="P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1277.65751</v>
      </c>
      <c r="Q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1303.8075099999999</v>
      </c>
      <c r="R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1239.4675099999999</v>
      </c>
      <c r="S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1206.5475100000001</v>
      </c>
      <c r="T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1165.4675099999999</v>
      </c>
      <c r="U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1134.2575100000001</v>
      </c>
      <c r="V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1237.5075100000001</v>
      </c>
      <c r="W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1214.4375100000002</v>
      </c>
      <c r="X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1119.38751</v>
      </c>
      <c r="Y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1134.93751</v>
      </c>
    </row>
    <row r="448" spans="1:27" x14ac:dyDescent="0.2">
      <c r="A448" s="78">
        <f t="shared" si="19"/>
        <v>42941</v>
      </c>
      <c r="B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1067.5675100000001</v>
      </c>
      <c r="C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1039.65751</v>
      </c>
      <c r="D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1032.5375100000001</v>
      </c>
      <c r="E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1030.60751</v>
      </c>
      <c r="F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1033.8175100000001</v>
      </c>
      <c r="G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1034.3375100000001</v>
      </c>
      <c r="H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1036.17751</v>
      </c>
      <c r="I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1178.91751</v>
      </c>
      <c r="J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1048.2575100000001</v>
      </c>
      <c r="K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1127.20751</v>
      </c>
      <c r="L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1200.0775100000001</v>
      </c>
      <c r="M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1218.0775100000001</v>
      </c>
      <c r="N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1214.8375100000001</v>
      </c>
      <c r="O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1216.3075100000001</v>
      </c>
      <c r="P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1215.8475100000001</v>
      </c>
      <c r="Q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1218.2375100000002</v>
      </c>
      <c r="R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1192.88751</v>
      </c>
      <c r="S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1148.2275100000002</v>
      </c>
      <c r="T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1116.63751</v>
      </c>
      <c r="U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1136.7575100000001</v>
      </c>
      <c r="V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1235.91751</v>
      </c>
      <c r="W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1234.92751</v>
      </c>
      <c r="X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1139.0275100000001</v>
      </c>
      <c r="Y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1164.14751</v>
      </c>
    </row>
    <row r="449" spans="1:25" x14ac:dyDescent="0.2">
      <c r="A449" s="78">
        <f t="shared" si="19"/>
        <v>42942</v>
      </c>
      <c r="B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1055.4475100000002</v>
      </c>
      <c r="C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1036.0375100000001</v>
      </c>
      <c r="D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1033.7775100000001</v>
      </c>
      <c r="E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1034.0975100000001</v>
      </c>
      <c r="F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1051.39751</v>
      </c>
      <c r="G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1042.45751</v>
      </c>
      <c r="H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1035.3075100000001</v>
      </c>
      <c r="I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1229.7975100000001</v>
      </c>
      <c r="J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1066.3175100000001</v>
      </c>
      <c r="K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1086.5575100000001</v>
      </c>
      <c r="L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1194.2575100000001</v>
      </c>
      <c r="M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1213.9875099999999</v>
      </c>
      <c r="N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1163.35751</v>
      </c>
      <c r="O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1181.95751</v>
      </c>
      <c r="P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1213.2275100000002</v>
      </c>
      <c r="Q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1212.9375100000002</v>
      </c>
      <c r="R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1148.5675100000001</v>
      </c>
      <c r="S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1092.35751</v>
      </c>
      <c r="T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1068.5975100000001</v>
      </c>
      <c r="U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1086.85751</v>
      </c>
      <c r="V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1224.2975100000001</v>
      </c>
      <c r="W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1204.2275100000002</v>
      </c>
      <c r="X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1079.35751</v>
      </c>
      <c r="Y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1109.40751</v>
      </c>
    </row>
    <row r="450" spans="1:25" x14ac:dyDescent="0.2">
      <c r="A450" s="78">
        <f t="shared" si="19"/>
        <v>42943</v>
      </c>
      <c r="B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1064.86751</v>
      </c>
      <c r="C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1038.5475100000001</v>
      </c>
      <c r="D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1035.4775099999999</v>
      </c>
      <c r="E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1034.2775100000001</v>
      </c>
      <c r="F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1088.0975100000001</v>
      </c>
      <c r="G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1068.8375100000001</v>
      </c>
      <c r="H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1036.7275099999999</v>
      </c>
      <c r="I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1229.63751</v>
      </c>
      <c r="J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1113.5475100000001</v>
      </c>
      <c r="K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1177.92751</v>
      </c>
      <c r="L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1244.9275099999998</v>
      </c>
      <c r="M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1303.6075099999998</v>
      </c>
      <c r="N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1271.0275099999999</v>
      </c>
      <c r="O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1285.7875099999999</v>
      </c>
      <c r="P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1293.4675099999999</v>
      </c>
      <c r="Q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1308.9075099999998</v>
      </c>
      <c r="R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1225.2675100000001</v>
      </c>
      <c r="S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1204.36751</v>
      </c>
      <c r="T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1182.14751</v>
      </c>
      <c r="U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1180.7375099999999</v>
      </c>
      <c r="V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1266.5975099999998</v>
      </c>
      <c r="W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1278.4175099999998</v>
      </c>
      <c r="X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1110.67751</v>
      </c>
      <c r="Y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1229.6775100000002</v>
      </c>
    </row>
    <row r="451" spans="1:25" x14ac:dyDescent="0.2">
      <c r="A451" s="78">
        <f t="shared" si="19"/>
        <v>42944</v>
      </c>
      <c r="B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1070.36751</v>
      </c>
      <c r="C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1039.88751</v>
      </c>
      <c r="D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1035.6675100000002</v>
      </c>
      <c r="E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1034.4375100000002</v>
      </c>
      <c r="F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1087.12751</v>
      </c>
      <c r="G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1068.15751</v>
      </c>
      <c r="H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1038.8075100000001</v>
      </c>
      <c r="I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1229.14751</v>
      </c>
      <c r="J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1113.4775100000002</v>
      </c>
      <c r="K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1181.0275100000001</v>
      </c>
      <c r="L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1249.8775099999998</v>
      </c>
      <c r="M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1314.3775099999998</v>
      </c>
      <c r="N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1283.5575099999999</v>
      </c>
      <c r="O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1317.1275099999998</v>
      </c>
      <c r="P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1346.2975099999999</v>
      </c>
      <c r="Q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1377.4975099999999</v>
      </c>
      <c r="R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1248.2375099999999</v>
      </c>
      <c r="S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1207.9775099999999</v>
      </c>
      <c r="T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1118.8075100000001</v>
      </c>
      <c r="U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1125.2875100000001</v>
      </c>
      <c r="V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1266.2275099999999</v>
      </c>
      <c r="W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1231.85751</v>
      </c>
      <c r="X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1115.44751</v>
      </c>
      <c r="Y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1264.2375099999999</v>
      </c>
    </row>
    <row r="452" spans="1:25" x14ac:dyDescent="0.2">
      <c r="A452" s="78">
        <f t="shared" si="19"/>
        <v>42945</v>
      </c>
      <c r="B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1106.39751</v>
      </c>
      <c r="C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1054.88751</v>
      </c>
      <c r="D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1041.44751</v>
      </c>
      <c r="E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1035.42751</v>
      </c>
      <c r="F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1042.0975100000001</v>
      </c>
      <c r="G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1093.90751</v>
      </c>
      <c r="H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1035.6675100000002</v>
      </c>
      <c r="I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1075.85751</v>
      </c>
      <c r="J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1061.4875100000002</v>
      </c>
      <c r="K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1134.61751</v>
      </c>
      <c r="L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1201.5075100000001</v>
      </c>
      <c r="M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1237.7375100000002</v>
      </c>
      <c r="N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1234.70751</v>
      </c>
      <c r="O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1236.9775099999999</v>
      </c>
      <c r="P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1234.91751</v>
      </c>
      <c r="Q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1235.35751</v>
      </c>
      <c r="R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1227.0975100000001</v>
      </c>
      <c r="S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1209.14751</v>
      </c>
      <c r="T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1153.8375100000001</v>
      </c>
      <c r="U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1156.7775100000001</v>
      </c>
      <c r="V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1297.20751</v>
      </c>
      <c r="W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1262.9075099999998</v>
      </c>
      <c r="X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1143.0275100000001</v>
      </c>
      <c r="Y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1062.16751</v>
      </c>
    </row>
    <row r="453" spans="1:25" x14ac:dyDescent="0.2">
      <c r="A453" s="78">
        <f t="shared" ref="A453:A454" si="20">A416</f>
        <v>42946</v>
      </c>
      <c r="B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1085.4775099999999</v>
      </c>
      <c r="C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1045.5175100000001</v>
      </c>
      <c r="D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1033.7575099999999</v>
      </c>
      <c r="E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1031.70751</v>
      </c>
      <c r="F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1022.8475100000001</v>
      </c>
      <c r="G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1093.7975100000001</v>
      </c>
      <c r="H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1022.42751</v>
      </c>
      <c r="I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1029.3275100000001</v>
      </c>
      <c r="J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1040.93751</v>
      </c>
      <c r="K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1066.92751</v>
      </c>
      <c r="L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1119.38751</v>
      </c>
      <c r="M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1120.4475100000002</v>
      </c>
      <c r="N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1121.7175099999999</v>
      </c>
      <c r="O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1122.0075100000001</v>
      </c>
      <c r="P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1122.8175100000001</v>
      </c>
      <c r="Q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1123.39751</v>
      </c>
      <c r="R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1119.0575100000001</v>
      </c>
      <c r="S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1088.0975100000001</v>
      </c>
      <c r="T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1118.5575100000001</v>
      </c>
      <c r="U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1130.12751</v>
      </c>
      <c r="V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1272.7675099999999</v>
      </c>
      <c r="W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1250.9875099999999</v>
      </c>
      <c r="X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1147.7475100000001</v>
      </c>
      <c r="Y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1044.0775100000001</v>
      </c>
    </row>
    <row r="454" spans="1:25" x14ac:dyDescent="0.2">
      <c r="A454" s="78">
        <f t="shared" si="20"/>
        <v>42947</v>
      </c>
      <c r="B454" s="13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1056.4875099999999</v>
      </c>
      <c r="C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1035.18751</v>
      </c>
      <c r="D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1033.8375100000001</v>
      </c>
      <c r="E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1025.70751</v>
      </c>
      <c r="F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1106.5275100000001</v>
      </c>
      <c r="G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1106.44751</v>
      </c>
      <c r="H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1009.7275099999999</v>
      </c>
      <c r="I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1262.2675099999999</v>
      </c>
      <c r="J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1113.69751</v>
      </c>
      <c r="K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1140.0575100000001</v>
      </c>
      <c r="L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1202.2675100000001</v>
      </c>
      <c r="M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1251.2175099999999</v>
      </c>
      <c r="N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1229.7075100000002</v>
      </c>
      <c r="O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1247.3575099999998</v>
      </c>
      <c r="P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1263.20751</v>
      </c>
      <c r="Q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1274.5275099999999</v>
      </c>
      <c r="R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1190.0775100000001</v>
      </c>
      <c r="S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1153.9475100000002</v>
      </c>
      <c r="T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1091.5975100000001</v>
      </c>
      <c r="U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1100.36751</v>
      </c>
      <c r="V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1206.35751</v>
      </c>
      <c r="W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1177.8175100000001</v>
      </c>
      <c r="X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1073.10751</v>
      </c>
      <c r="Y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1070.7375100000002</v>
      </c>
    </row>
    <row r="456" spans="1:25" x14ac:dyDescent="0.25">
      <c r="A456" s="76" t="s">
        <v>148</v>
      </c>
    </row>
    <row r="457" spans="1:25" x14ac:dyDescent="0.25">
      <c r="A457" s="86" t="s">
        <v>149</v>
      </c>
      <c r="B457" s="77"/>
      <c r="C457" s="77"/>
      <c r="D457" s="77"/>
    </row>
    <row r="458" spans="1:25" ht="12.75" x14ac:dyDescent="0.2">
      <c r="A458" s="175" t="s">
        <v>48</v>
      </c>
      <c r="B458" s="186" t="s">
        <v>121</v>
      </c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8"/>
    </row>
    <row r="459" spans="1:25" ht="12.75" x14ac:dyDescent="0.2">
      <c r="A459" s="176"/>
      <c r="B459" s="189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1"/>
    </row>
    <row r="460" spans="1:25" ht="12.75" x14ac:dyDescent="0.2">
      <c r="A460" s="176"/>
      <c r="B460" s="178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0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5" ht="12.75" x14ac:dyDescent="0.2">
      <c r="A461" s="177"/>
      <c r="B461" s="179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1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5" x14ac:dyDescent="0.2">
      <c r="A462" s="78">
        <f>A424</f>
        <v>42917</v>
      </c>
      <c r="B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1560.80609</v>
      </c>
      <c r="C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1512.09609</v>
      </c>
      <c r="D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1505.4560900000001</v>
      </c>
      <c r="E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1502.06609</v>
      </c>
      <c r="F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1568.9460900000001</v>
      </c>
      <c r="G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1568.82609</v>
      </c>
      <c r="H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1501.33609</v>
      </c>
      <c r="I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1505.8960900000002</v>
      </c>
      <c r="J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1621.5160899999998</v>
      </c>
      <c r="K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1516.4360900000001</v>
      </c>
      <c r="L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1527.7160900000001</v>
      </c>
      <c r="M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1528.5060900000001</v>
      </c>
      <c r="N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1528.2760899999998</v>
      </c>
      <c r="O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1528.58609</v>
      </c>
      <c r="P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1530.0360900000001</v>
      </c>
      <c r="Q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1530.8960900000002</v>
      </c>
      <c r="R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1529.9860899999999</v>
      </c>
      <c r="S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1528.30609</v>
      </c>
      <c r="T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1532.88609</v>
      </c>
      <c r="U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1532.81609</v>
      </c>
      <c r="V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1581.6060900000002</v>
      </c>
      <c r="W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1633.0160899999998</v>
      </c>
      <c r="X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1527.2460900000001</v>
      </c>
      <c r="Y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1532.6760899999999</v>
      </c>
    </row>
    <row r="463" spans="1:25" x14ac:dyDescent="0.2">
      <c r="A463" s="78">
        <f>A462+1</f>
        <v>42918</v>
      </c>
      <c r="B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1554.09609</v>
      </c>
      <c r="C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1517.5060899999999</v>
      </c>
      <c r="D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1503.7560900000001</v>
      </c>
      <c r="E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1556.7760899999998</v>
      </c>
      <c r="F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1609.1660899999999</v>
      </c>
      <c r="G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1568.9860900000001</v>
      </c>
      <c r="H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1531.6960899999999</v>
      </c>
      <c r="I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1503.7260900000001</v>
      </c>
      <c r="J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1728.8460899999998</v>
      </c>
      <c r="K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1646.3260899999998</v>
      </c>
      <c r="L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1574.88609</v>
      </c>
      <c r="M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1553.2260900000001</v>
      </c>
      <c r="N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1553.2160899999999</v>
      </c>
      <c r="O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1532.2860900000001</v>
      </c>
      <c r="P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1532.31609</v>
      </c>
      <c r="Q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1553.1460900000002</v>
      </c>
      <c r="R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1552.7060900000001</v>
      </c>
      <c r="S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1575.0260900000001</v>
      </c>
      <c r="T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1532.4160900000002</v>
      </c>
      <c r="U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1520.79609</v>
      </c>
      <c r="V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1682.6660899999999</v>
      </c>
      <c r="W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1691.2860899999998</v>
      </c>
      <c r="X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1533.4260899999999</v>
      </c>
      <c r="Y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1553.6660900000002</v>
      </c>
    </row>
    <row r="464" spans="1:25" x14ac:dyDescent="0.2">
      <c r="A464" s="78">
        <f t="shared" ref="A464:A492" si="21">A463+1</f>
        <v>42919</v>
      </c>
      <c r="B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1520.6660900000002</v>
      </c>
      <c r="C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1503.6060900000002</v>
      </c>
      <c r="D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1510.30609</v>
      </c>
      <c r="E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1584.2060900000001</v>
      </c>
      <c r="F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1656.7760900000001</v>
      </c>
      <c r="G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1630.9160899999999</v>
      </c>
      <c r="H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1539.4560900000001</v>
      </c>
      <c r="I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1723.61609</v>
      </c>
      <c r="J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1569.1260900000002</v>
      </c>
      <c r="K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1539.05609</v>
      </c>
      <c r="L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1625.7760899999998</v>
      </c>
      <c r="M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1627.4460899999999</v>
      </c>
      <c r="N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1627.57609</v>
      </c>
      <c r="O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1630.13609</v>
      </c>
      <c r="P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1565.7060900000001</v>
      </c>
      <c r="Q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1531.2760900000001</v>
      </c>
      <c r="R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1533.1660900000002</v>
      </c>
      <c r="S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1525.6660900000002</v>
      </c>
      <c r="T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1551.29609</v>
      </c>
      <c r="U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1519.6860900000001</v>
      </c>
      <c r="V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1625.37609</v>
      </c>
      <c r="W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1633.57609</v>
      </c>
      <c r="X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1527.82609</v>
      </c>
      <c r="Y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1592.9260899999999</v>
      </c>
    </row>
    <row r="465" spans="1:25" x14ac:dyDescent="0.2">
      <c r="A465" s="78">
        <f t="shared" si="21"/>
        <v>42920</v>
      </c>
      <c r="B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1511.9460899999999</v>
      </c>
      <c r="C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1491.4560900000001</v>
      </c>
      <c r="D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1491.2060900000001</v>
      </c>
      <c r="E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1561.6660900000002</v>
      </c>
      <c r="F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1561.2660900000001</v>
      </c>
      <c r="G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1561.0260900000001</v>
      </c>
      <c r="H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1502.9260899999999</v>
      </c>
      <c r="I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1748.2060899999999</v>
      </c>
      <c r="J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1590.34609</v>
      </c>
      <c r="K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1528.6860900000001</v>
      </c>
      <c r="L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1528.7660900000001</v>
      </c>
      <c r="M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1528.4660900000001</v>
      </c>
      <c r="N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1528.5360900000001</v>
      </c>
      <c r="O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1531.1660900000002</v>
      </c>
      <c r="P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1565.38609</v>
      </c>
      <c r="Q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1530.38609</v>
      </c>
      <c r="R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1530.7860900000001</v>
      </c>
      <c r="S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1521.88609</v>
      </c>
      <c r="T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1503.81609</v>
      </c>
      <c r="U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1519.4460900000001</v>
      </c>
      <c r="V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1633.9560899999999</v>
      </c>
      <c r="W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1639.5260900000001</v>
      </c>
      <c r="X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1534.6060900000002</v>
      </c>
      <c r="Y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1621.61609</v>
      </c>
    </row>
    <row r="466" spans="1:25" x14ac:dyDescent="0.2">
      <c r="A466" s="78">
        <f t="shared" si="21"/>
        <v>42921</v>
      </c>
      <c r="B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1518.4660899999999</v>
      </c>
      <c r="C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1503.1760899999999</v>
      </c>
      <c r="D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1502.08609</v>
      </c>
      <c r="E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1501.29609</v>
      </c>
      <c r="F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1561.58609</v>
      </c>
      <c r="G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1583.0260900000001</v>
      </c>
      <c r="H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1503.04609</v>
      </c>
      <c r="I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1723.7560900000001</v>
      </c>
      <c r="J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1525.7460900000001</v>
      </c>
      <c r="K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1568.7160899999999</v>
      </c>
      <c r="L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1667.33609</v>
      </c>
      <c r="M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1710.89609</v>
      </c>
      <c r="N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1710.9960899999999</v>
      </c>
      <c r="O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1719.4460899999999</v>
      </c>
      <c r="P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1720.56609</v>
      </c>
      <c r="Q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1721.6760899999999</v>
      </c>
      <c r="R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1653.4160899999999</v>
      </c>
      <c r="S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1606.0060900000001</v>
      </c>
      <c r="T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1602.4760899999999</v>
      </c>
      <c r="U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1543.6760899999999</v>
      </c>
      <c r="V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1670.84609</v>
      </c>
      <c r="W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1739.37609</v>
      </c>
      <c r="X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1630.2460899999999</v>
      </c>
      <c r="Y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1666.6660899999999</v>
      </c>
    </row>
    <row r="467" spans="1:25" x14ac:dyDescent="0.2">
      <c r="A467" s="78">
        <f t="shared" si="21"/>
        <v>42922</v>
      </c>
      <c r="B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1507.7160899999999</v>
      </c>
      <c r="C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1501.6060900000002</v>
      </c>
      <c r="D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1494.9360900000001</v>
      </c>
      <c r="E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1491.1260900000002</v>
      </c>
      <c r="F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1561.6760899999999</v>
      </c>
      <c r="G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1540.3360900000002</v>
      </c>
      <c r="H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1501.9560900000001</v>
      </c>
      <c r="I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1666.7560900000001</v>
      </c>
      <c r="J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1526.07609</v>
      </c>
      <c r="K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1570.30609</v>
      </c>
      <c r="L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1572.63609</v>
      </c>
      <c r="M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1572.4960900000001</v>
      </c>
      <c r="N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1570.9960900000001</v>
      </c>
      <c r="O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1576.3760900000002</v>
      </c>
      <c r="P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1578.7360899999999</v>
      </c>
      <c r="Q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1579.83609</v>
      </c>
      <c r="R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1571.0160900000001</v>
      </c>
      <c r="S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1539.32609</v>
      </c>
      <c r="T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1537.0860900000002</v>
      </c>
      <c r="U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1543.9160900000002</v>
      </c>
      <c r="V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1675.9260899999999</v>
      </c>
      <c r="W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1698.9560899999999</v>
      </c>
      <c r="X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1591.4360899999999</v>
      </c>
      <c r="Y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1666.5060899999999</v>
      </c>
    </row>
    <row r="468" spans="1:25" x14ac:dyDescent="0.2">
      <c r="A468" s="78">
        <f t="shared" si="21"/>
        <v>42923</v>
      </c>
      <c r="B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1512.2560899999999</v>
      </c>
      <c r="C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1500.4160900000002</v>
      </c>
      <c r="D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1494.4460899999999</v>
      </c>
      <c r="E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1491.1860900000001</v>
      </c>
      <c r="F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1491.29609</v>
      </c>
      <c r="G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1500.9460899999999</v>
      </c>
      <c r="H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1502.56609</v>
      </c>
      <c r="I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1689.38609</v>
      </c>
      <c r="J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1537.84609</v>
      </c>
      <c r="K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1536.4960900000001</v>
      </c>
      <c r="L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1594.4360899999999</v>
      </c>
      <c r="M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1595.57609</v>
      </c>
      <c r="N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1574.8760900000002</v>
      </c>
      <c r="O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1576.6760899999999</v>
      </c>
      <c r="P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1577.5060899999999</v>
      </c>
      <c r="Q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1567.4760900000001</v>
      </c>
      <c r="R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1559.6460900000002</v>
      </c>
      <c r="S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1533.2160899999999</v>
      </c>
      <c r="T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1529.1660900000002</v>
      </c>
      <c r="U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1550.56609</v>
      </c>
      <c r="V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1641.7960899999998</v>
      </c>
      <c r="W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1670.1960899999999</v>
      </c>
      <c r="X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1543.9760900000001</v>
      </c>
      <c r="Y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1587.0360900000001</v>
      </c>
    </row>
    <row r="469" spans="1:25" x14ac:dyDescent="0.2">
      <c r="A469" s="78">
        <f t="shared" si="21"/>
        <v>42924</v>
      </c>
      <c r="B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1535.5160900000001</v>
      </c>
      <c r="C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1519.4060899999999</v>
      </c>
      <c r="D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1502.9160900000002</v>
      </c>
      <c r="E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1499.7260900000001</v>
      </c>
      <c r="F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1498.80609</v>
      </c>
      <c r="G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1501.4460899999999</v>
      </c>
      <c r="H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1504.34609</v>
      </c>
      <c r="I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1509.84609</v>
      </c>
      <c r="J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1553.30609</v>
      </c>
      <c r="K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1527.34609</v>
      </c>
      <c r="L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1545.80609</v>
      </c>
      <c r="M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1548.2760900000001</v>
      </c>
      <c r="N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1546.55609</v>
      </c>
      <c r="O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1544.6260900000002</v>
      </c>
      <c r="P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1544.57609</v>
      </c>
      <c r="Q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1528.2660900000001</v>
      </c>
      <c r="R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1528.2160899999999</v>
      </c>
      <c r="S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1527.5060899999999</v>
      </c>
      <c r="T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1527.0360900000001</v>
      </c>
      <c r="U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1527.13609</v>
      </c>
      <c r="V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1670.9660899999999</v>
      </c>
      <c r="W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1685.2060899999999</v>
      </c>
      <c r="X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1556.4060899999999</v>
      </c>
      <c r="Y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1522.07609</v>
      </c>
    </row>
    <row r="470" spans="1:25" x14ac:dyDescent="0.2">
      <c r="A470" s="78">
        <f t="shared" si="21"/>
        <v>42925</v>
      </c>
      <c r="B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1578.2860900000001</v>
      </c>
      <c r="C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1519.9360900000001</v>
      </c>
      <c r="D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1503.0160900000001</v>
      </c>
      <c r="E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1501.29609</v>
      </c>
      <c r="F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1500.4860900000001</v>
      </c>
      <c r="G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1500.5260900000001</v>
      </c>
      <c r="H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1497.2360899999999</v>
      </c>
      <c r="I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1494.7760900000001</v>
      </c>
      <c r="J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1553.2160899999999</v>
      </c>
      <c r="K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1516.3560900000002</v>
      </c>
      <c r="L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1523.8160900000003</v>
      </c>
      <c r="M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1524.9760900000001</v>
      </c>
      <c r="N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1524.9160900000002</v>
      </c>
      <c r="O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1524.87609</v>
      </c>
      <c r="P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1524.85609</v>
      </c>
      <c r="Q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1524.6760899999999</v>
      </c>
      <c r="R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1524.3960900000002</v>
      </c>
      <c r="S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1524.1560899999999</v>
      </c>
      <c r="T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1516.60609</v>
      </c>
      <c r="U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1520.0160900000001</v>
      </c>
      <c r="V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1624.4760899999999</v>
      </c>
      <c r="W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1640.4260899999999</v>
      </c>
      <c r="X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1537.4960900000001</v>
      </c>
      <c r="Y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1512.2260900000001</v>
      </c>
    </row>
    <row r="471" spans="1:25" x14ac:dyDescent="0.2">
      <c r="A471" s="78">
        <f t="shared" si="21"/>
        <v>42926</v>
      </c>
      <c r="B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1524.7560900000001</v>
      </c>
      <c r="C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1506.1960899999999</v>
      </c>
      <c r="D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1501.9260899999999</v>
      </c>
      <c r="E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1498.7360900000001</v>
      </c>
      <c r="F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1500.0060900000001</v>
      </c>
      <c r="G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1502.60609</v>
      </c>
      <c r="H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1503.4260899999999</v>
      </c>
      <c r="I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1788.60609</v>
      </c>
      <c r="J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1538.30609</v>
      </c>
      <c r="K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1535.58609</v>
      </c>
      <c r="L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1545.7760900000001</v>
      </c>
      <c r="M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1546.09609</v>
      </c>
      <c r="N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1545.5160900000001</v>
      </c>
      <c r="O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1546.2760900000001</v>
      </c>
      <c r="P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1546.2560900000001</v>
      </c>
      <c r="Q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1546.38609</v>
      </c>
      <c r="R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1543.7260900000001</v>
      </c>
      <c r="S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1533.0160900000001</v>
      </c>
      <c r="T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1528.61609</v>
      </c>
      <c r="U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1525.30609</v>
      </c>
      <c r="V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1607.6760899999999</v>
      </c>
      <c r="W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1632.9960899999999</v>
      </c>
      <c r="X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1539.4360900000001</v>
      </c>
      <c r="Y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1595.7260899999999</v>
      </c>
    </row>
    <row r="472" spans="1:25" x14ac:dyDescent="0.2">
      <c r="A472" s="78">
        <f t="shared" si="21"/>
        <v>42927</v>
      </c>
      <c r="B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1514.8760900000002</v>
      </c>
      <c r="C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1464.1960899999999</v>
      </c>
      <c r="D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1491.38609</v>
      </c>
      <c r="E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1491.4360900000001</v>
      </c>
      <c r="F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1540.58609</v>
      </c>
      <c r="G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1561.9460900000001</v>
      </c>
      <c r="H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1503.6260900000002</v>
      </c>
      <c r="I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1787.85609</v>
      </c>
      <c r="J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1591.89609</v>
      </c>
      <c r="K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1547.84609</v>
      </c>
      <c r="L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1559.4460899999999</v>
      </c>
      <c r="M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1567.7560900000001</v>
      </c>
      <c r="N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1557.4560900000001</v>
      </c>
      <c r="O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1549.05609</v>
      </c>
      <c r="P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1548.7360900000001</v>
      </c>
      <c r="Q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1549.11609</v>
      </c>
      <c r="R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1547.04609</v>
      </c>
      <c r="S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1529.4660899999999</v>
      </c>
      <c r="T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1527.04609</v>
      </c>
      <c r="U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1531.81609</v>
      </c>
      <c r="V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1633.1960899999999</v>
      </c>
      <c r="W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1643.4860899999999</v>
      </c>
      <c r="X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1541.7560900000001</v>
      </c>
      <c r="Y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1604.6760899999999</v>
      </c>
    </row>
    <row r="473" spans="1:25" x14ac:dyDescent="0.2">
      <c r="A473" s="78">
        <f t="shared" si="21"/>
        <v>42928</v>
      </c>
      <c r="B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1506.7560900000001</v>
      </c>
      <c r="C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1473.59609</v>
      </c>
      <c r="D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1491.81609</v>
      </c>
      <c r="E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1510.9560900000001</v>
      </c>
      <c r="F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1541.13609</v>
      </c>
      <c r="G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1607.4660899999999</v>
      </c>
      <c r="H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1561.36609</v>
      </c>
      <c r="I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1815.1560899999999</v>
      </c>
      <c r="J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1651.4560899999999</v>
      </c>
      <c r="K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1546.32609</v>
      </c>
      <c r="L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1546.9960900000001</v>
      </c>
      <c r="M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1546.2060900000001</v>
      </c>
      <c r="N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1545.9460899999999</v>
      </c>
      <c r="O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1546.33609</v>
      </c>
      <c r="P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1546.9060899999999</v>
      </c>
      <c r="Q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1547.7760900000001</v>
      </c>
      <c r="R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1545.4160900000002</v>
      </c>
      <c r="S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1528.7760900000001</v>
      </c>
      <c r="T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1526.6560899999999</v>
      </c>
      <c r="U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1532.0160900000001</v>
      </c>
      <c r="V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1606.31609</v>
      </c>
      <c r="W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1601.84609</v>
      </c>
      <c r="X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1538.57609</v>
      </c>
      <c r="Y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1574.1260900000002</v>
      </c>
    </row>
    <row r="474" spans="1:25" x14ac:dyDescent="0.2">
      <c r="A474" s="78">
        <f t="shared" si="21"/>
        <v>42929</v>
      </c>
      <c r="B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1507.5160900000001</v>
      </c>
      <c r="C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1481.6460900000002</v>
      </c>
      <c r="D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1491.6060900000002</v>
      </c>
      <c r="E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1510.54609</v>
      </c>
      <c r="F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1540.7760900000001</v>
      </c>
      <c r="G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1607.4760899999999</v>
      </c>
      <c r="H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1519.7260900000001</v>
      </c>
      <c r="I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1814.63609</v>
      </c>
      <c r="J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1614.4660899999999</v>
      </c>
      <c r="K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1547.08609</v>
      </c>
      <c r="L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1567.7560900000001</v>
      </c>
      <c r="M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1575.9860900000001</v>
      </c>
      <c r="N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1547.88609</v>
      </c>
      <c r="O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1551.38609</v>
      </c>
      <c r="P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1551.59609</v>
      </c>
      <c r="Q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1551.88609</v>
      </c>
      <c r="R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1549.09609</v>
      </c>
      <c r="S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1528.9760900000001</v>
      </c>
      <c r="T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1534.6560899999999</v>
      </c>
      <c r="U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1531.54609</v>
      </c>
      <c r="V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1623.7860900000001</v>
      </c>
      <c r="W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1620.1860899999999</v>
      </c>
      <c r="X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1539.8960900000002</v>
      </c>
      <c r="Y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1616.82609</v>
      </c>
    </row>
    <row r="475" spans="1:25" x14ac:dyDescent="0.2">
      <c r="A475" s="78">
        <f t="shared" si="21"/>
        <v>42930</v>
      </c>
      <c r="B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1506.7260900000001</v>
      </c>
      <c r="C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1499.2560900000001</v>
      </c>
      <c r="D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1498.7860900000001</v>
      </c>
      <c r="E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1510.6860900000001</v>
      </c>
      <c r="F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1562.34609</v>
      </c>
      <c r="G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1583.9960900000001</v>
      </c>
      <c r="H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1503.5660900000003</v>
      </c>
      <c r="I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1814.6860899999999</v>
      </c>
      <c r="J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1614.4660899999999</v>
      </c>
      <c r="K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1550.54609</v>
      </c>
      <c r="L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1550.9260899999999</v>
      </c>
      <c r="M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1568.8960900000002</v>
      </c>
      <c r="N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1548.2860900000001</v>
      </c>
      <c r="O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1550.5260900000001</v>
      </c>
      <c r="P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1551.54609</v>
      </c>
      <c r="Q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1552.2960900000003</v>
      </c>
      <c r="R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1548.0260900000001</v>
      </c>
      <c r="S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1529.6660900000002</v>
      </c>
      <c r="T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1520.36609</v>
      </c>
      <c r="U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1533.3960900000002</v>
      </c>
      <c r="V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1622.1660899999999</v>
      </c>
      <c r="W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1624.07609</v>
      </c>
      <c r="X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1541.9960900000001</v>
      </c>
      <c r="Y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1615.38609</v>
      </c>
    </row>
    <row r="476" spans="1:25" x14ac:dyDescent="0.2">
      <c r="A476" s="78">
        <f t="shared" si="21"/>
        <v>42931</v>
      </c>
      <c r="B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1538.9260899999999</v>
      </c>
      <c r="C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1507.2060900000001</v>
      </c>
      <c r="D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1502.9260899999999</v>
      </c>
      <c r="E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1500.13609</v>
      </c>
      <c r="F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1557.0060900000001</v>
      </c>
      <c r="G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1581.9660899999999</v>
      </c>
      <c r="H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1500.7160899999999</v>
      </c>
      <c r="I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1512.7560900000001</v>
      </c>
      <c r="J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1646.1660899999999</v>
      </c>
      <c r="K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1533.80609</v>
      </c>
      <c r="L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1524.6560899999999</v>
      </c>
      <c r="M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1537.0460900000003</v>
      </c>
      <c r="N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1537.33609</v>
      </c>
      <c r="O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1538.10609</v>
      </c>
      <c r="P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1538.5260900000001</v>
      </c>
      <c r="Q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1537.5360900000001</v>
      </c>
      <c r="R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1537.34609</v>
      </c>
      <c r="S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1536.7460900000001</v>
      </c>
      <c r="T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1532.2760900000001</v>
      </c>
      <c r="U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1513.0460899999998</v>
      </c>
      <c r="V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1664.31609</v>
      </c>
      <c r="W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1665.4460899999999</v>
      </c>
      <c r="X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1532.0860900000002</v>
      </c>
      <c r="Y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1647.9460899999999</v>
      </c>
    </row>
    <row r="477" spans="1:25" x14ac:dyDescent="0.2">
      <c r="A477" s="78">
        <f t="shared" si="21"/>
        <v>42932</v>
      </c>
      <c r="B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1554.2360899999999</v>
      </c>
      <c r="C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1509.9660900000001</v>
      </c>
      <c r="D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1503.32609</v>
      </c>
      <c r="E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1501.80609</v>
      </c>
      <c r="F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1580.9160900000002</v>
      </c>
      <c r="G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1607.6960899999999</v>
      </c>
      <c r="H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1499.6460900000002</v>
      </c>
      <c r="I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1503.2060900000001</v>
      </c>
      <c r="J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1824.2760899999998</v>
      </c>
      <c r="K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1619.9560899999999</v>
      </c>
      <c r="L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1531.2360899999999</v>
      </c>
      <c r="M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1531.59609</v>
      </c>
      <c r="N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1531.6760899999999</v>
      </c>
      <c r="O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1531.79609</v>
      </c>
      <c r="P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1597.13609</v>
      </c>
      <c r="Q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1620.80609</v>
      </c>
      <c r="R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1585.6860900000001</v>
      </c>
      <c r="S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1620.4260899999999</v>
      </c>
      <c r="T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1585.0160900000001</v>
      </c>
      <c r="U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1511.6760899999999</v>
      </c>
      <c r="V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1618.6760899999999</v>
      </c>
      <c r="W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1638.64609</v>
      </c>
      <c r="X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1533.63609</v>
      </c>
      <c r="Y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1585.4860900000001</v>
      </c>
    </row>
    <row r="478" spans="1:25" x14ac:dyDescent="0.2">
      <c r="A478" s="78">
        <f t="shared" si="21"/>
        <v>42933</v>
      </c>
      <c r="B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1526.09609</v>
      </c>
      <c r="C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1504.86609</v>
      </c>
      <c r="D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1510.1960899999999</v>
      </c>
      <c r="E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1510.2660900000001</v>
      </c>
      <c r="F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1584.13609</v>
      </c>
      <c r="G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1630.9960899999999</v>
      </c>
      <c r="H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1539.88609</v>
      </c>
      <c r="I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1815.13609</v>
      </c>
      <c r="J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1651.5760899999998</v>
      </c>
      <c r="K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1552.4460900000001</v>
      </c>
      <c r="L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1553.6760899999999</v>
      </c>
      <c r="M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1576.2560899999999</v>
      </c>
      <c r="N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1554.3360900000002</v>
      </c>
      <c r="O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1555.7460900000001</v>
      </c>
      <c r="P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1556.3760900000002</v>
      </c>
      <c r="Q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1554.38609</v>
      </c>
      <c r="R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1524.34609</v>
      </c>
      <c r="S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1551.09609</v>
      </c>
      <c r="T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1568.62609</v>
      </c>
      <c r="U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1537.4560900000001</v>
      </c>
      <c r="V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1597.0760899999998</v>
      </c>
      <c r="W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1594.83609</v>
      </c>
      <c r="X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1521.63609</v>
      </c>
      <c r="Y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1625.4260899999999</v>
      </c>
    </row>
    <row r="479" spans="1:25" x14ac:dyDescent="0.2">
      <c r="A479" s="78">
        <f t="shared" si="21"/>
        <v>42934</v>
      </c>
      <c r="B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1521.8360900000002</v>
      </c>
      <c r="C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1504.7360899999999</v>
      </c>
      <c r="D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1499.1660900000002</v>
      </c>
      <c r="E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1499.4160900000002</v>
      </c>
      <c r="F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1499.3960900000002</v>
      </c>
      <c r="G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1539.9160900000002</v>
      </c>
      <c r="H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1503.7060900000001</v>
      </c>
      <c r="I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1786.89609</v>
      </c>
      <c r="J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1651.32609</v>
      </c>
      <c r="K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1551.1660900000002</v>
      </c>
      <c r="L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1608.87609</v>
      </c>
      <c r="M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1630.29609</v>
      </c>
      <c r="N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1630.1860899999999</v>
      </c>
      <c r="O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1630.4960899999999</v>
      </c>
      <c r="P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1642.88609</v>
      </c>
      <c r="Q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1639.9160899999999</v>
      </c>
      <c r="R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1598.9660899999999</v>
      </c>
      <c r="S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1570.2860900000001</v>
      </c>
      <c r="T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1569.2260900000001</v>
      </c>
      <c r="U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1563.1060900000002</v>
      </c>
      <c r="V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1705.89609</v>
      </c>
      <c r="W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1690.4760899999999</v>
      </c>
      <c r="X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1564.6060900000002</v>
      </c>
      <c r="Y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1694.39609</v>
      </c>
    </row>
    <row r="480" spans="1:25" x14ac:dyDescent="0.2">
      <c r="A480" s="78">
        <f t="shared" si="21"/>
        <v>42935</v>
      </c>
      <c r="B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1523.4860900000001</v>
      </c>
      <c r="C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1503.5260899999998</v>
      </c>
      <c r="D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1497.9760900000001</v>
      </c>
      <c r="E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1499.0460900000003</v>
      </c>
      <c r="F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1561.4160900000002</v>
      </c>
      <c r="G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1583.54609</v>
      </c>
      <c r="H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1501.4960900000001</v>
      </c>
      <c r="I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1723.4960899999999</v>
      </c>
      <c r="J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1537.2560900000001</v>
      </c>
      <c r="K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1616.1860899999999</v>
      </c>
      <c r="L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1742.7260899999999</v>
      </c>
      <c r="M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1767.4760899999999</v>
      </c>
      <c r="N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1767.89609</v>
      </c>
      <c r="O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1770.1560899999999</v>
      </c>
      <c r="P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1774.1560899999999</v>
      </c>
      <c r="Q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1773.9960899999999</v>
      </c>
      <c r="R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1710.83609</v>
      </c>
      <c r="S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1657.2660899999998</v>
      </c>
      <c r="T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1615.39609</v>
      </c>
      <c r="U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1600.2360899999999</v>
      </c>
      <c r="V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1711.0960899999998</v>
      </c>
      <c r="W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1722.5760899999998</v>
      </c>
      <c r="X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1604.2260899999999</v>
      </c>
      <c r="Y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1628.0960899999998</v>
      </c>
    </row>
    <row r="481" spans="1:25" x14ac:dyDescent="0.2">
      <c r="A481" s="78">
        <f t="shared" si="21"/>
        <v>42936</v>
      </c>
      <c r="B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1524.9560900000001</v>
      </c>
      <c r="C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1506.29609</v>
      </c>
      <c r="D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1500.07609</v>
      </c>
      <c r="E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1500.4160900000002</v>
      </c>
      <c r="F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1510.55609</v>
      </c>
      <c r="G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1540.4960900000001</v>
      </c>
      <c r="H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1503.9660899999999</v>
      </c>
      <c r="I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1688.7160899999999</v>
      </c>
      <c r="J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1526.11609</v>
      </c>
      <c r="K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1664.2360900000001</v>
      </c>
      <c r="L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1761.9360899999999</v>
      </c>
      <c r="M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1788.3060899999998</v>
      </c>
      <c r="N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1767.7160899999999</v>
      </c>
      <c r="O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1789.9060899999999</v>
      </c>
      <c r="P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1799.2860899999998</v>
      </c>
      <c r="Q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1784.0560899999998</v>
      </c>
      <c r="R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1735.2760900000001</v>
      </c>
      <c r="S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1694.1560899999999</v>
      </c>
      <c r="T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1664.86609</v>
      </c>
      <c r="U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1654.2260899999999</v>
      </c>
      <c r="V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1783.5360900000001</v>
      </c>
      <c r="W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1773.9760899999999</v>
      </c>
      <c r="X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1661.6560899999999</v>
      </c>
      <c r="Y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1706.7160899999999</v>
      </c>
    </row>
    <row r="482" spans="1:25" x14ac:dyDescent="0.2">
      <c r="A482" s="78">
        <f t="shared" si="21"/>
        <v>42937</v>
      </c>
      <c r="B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1532.6760899999999</v>
      </c>
      <c r="C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1504.6860900000001</v>
      </c>
      <c r="D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1500.08609</v>
      </c>
      <c r="E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1500.61609</v>
      </c>
      <c r="F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1510.5060899999999</v>
      </c>
      <c r="G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1540.6260900000002</v>
      </c>
      <c r="H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1502.9560900000001</v>
      </c>
      <c r="I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1689.0060900000001</v>
      </c>
      <c r="J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1524.2460900000001</v>
      </c>
      <c r="K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1653.9360899999999</v>
      </c>
      <c r="L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1754.34609</v>
      </c>
      <c r="M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1784.1760899999999</v>
      </c>
      <c r="N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1760.5360899999998</v>
      </c>
      <c r="O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1779.1960899999999</v>
      </c>
      <c r="P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1786.9660899999999</v>
      </c>
      <c r="Q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1783.38609</v>
      </c>
      <c r="R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1734.7460899999999</v>
      </c>
      <c r="S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1695.7860899999998</v>
      </c>
      <c r="T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1656.63609</v>
      </c>
      <c r="U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1654.7860900000001</v>
      </c>
      <c r="V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1776.63609</v>
      </c>
      <c r="W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1786.7860900000001</v>
      </c>
      <c r="X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1669.4160899999999</v>
      </c>
      <c r="Y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1791.9360899999999</v>
      </c>
    </row>
    <row r="483" spans="1:25" x14ac:dyDescent="0.2">
      <c r="A483" s="78">
        <f t="shared" si="21"/>
        <v>42938</v>
      </c>
      <c r="B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1579.4660899999999</v>
      </c>
      <c r="C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1529.4360900000001</v>
      </c>
      <c r="D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1508.5260899999998</v>
      </c>
      <c r="E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1500.05609</v>
      </c>
      <c r="F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1498.13609</v>
      </c>
      <c r="G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1467.9560900000001</v>
      </c>
      <c r="H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1498.6960899999999</v>
      </c>
      <c r="I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1552.09609</v>
      </c>
      <c r="J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1526.59609</v>
      </c>
      <c r="K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1637.14609</v>
      </c>
      <c r="L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1677.36609</v>
      </c>
      <c r="M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1715.5360899999998</v>
      </c>
      <c r="N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1678.1560899999999</v>
      </c>
      <c r="O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1706.12609</v>
      </c>
      <c r="P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1706.87609</v>
      </c>
      <c r="Q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1698.5160899999998</v>
      </c>
      <c r="R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1700.7560899999999</v>
      </c>
      <c r="S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1707.9460899999999</v>
      </c>
      <c r="T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1572.9360900000001</v>
      </c>
      <c r="U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1659.9960899999999</v>
      </c>
      <c r="V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1767.06609</v>
      </c>
      <c r="W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1754.9560899999999</v>
      </c>
      <c r="X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1627.7260899999999</v>
      </c>
      <c r="Y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1519.0260900000001</v>
      </c>
    </row>
    <row r="484" spans="1:25" x14ac:dyDescent="0.2">
      <c r="A484" s="78">
        <f t="shared" si="21"/>
        <v>42939</v>
      </c>
      <c r="B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1575.5360900000001</v>
      </c>
      <c r="C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1532.9660899999999</v>
      </c>
      <c r="D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1506.05609</v>
      </c>
      <c r="E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1495.7560899999999</v>
      </c>
      <c r="F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1496.04609</v>
      </c>
      <c r="G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1498.3960900000002</v>
      </c>
      <c r="H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1494.80609</v>
      </c>
      <c r="I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1506.7660900000001</v>
      </c>
      <c r="J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1510.6260900000002</v>
      </c>
      <c r="K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1543.3960900000002</v>
      </c>
      <c r="L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1627.05609</v>
      </c>
      <c r="M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1659.39609</v>
      </c>
      <c r="N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1623.4660899999999</v>
      </c>
      <c r="O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1651.13609</v>
      </c>
      <c r="P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1627.06609</v>
      </c>
      <c r="Q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1626.4560899999999</v>
      </c>
      <c r="R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1627.1660899999999</v>
      </c>
      <c r="S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1637.5560899999998</v>
      </c>
      <c r="T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1585.63609</v>
      </c>
      <c r="U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1662.2560900000001</v>
      </c>
      <c r="V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1787.8060899999998</v>
      </c>
      <c r="W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1767.07609</v>
      </c>
      <c r="X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1659.9460899999999</v>
      </c>
      <c r="Y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1525.5060899999999</v>
      </c>
    </row>
    <row r="485" spans="1:25" x14ac:dyDescent="0.2">
      <c r="A485" s="78">
        <f t="shared" si="21"/>
        <v>42940</v>
      </c>
      <c r="B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1538.1660900000002</v>
      </c>
      <c r="C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1508.2460900000001</v>
      </c>
      <c r="D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1499.6960899999999</v>
      </c>
      <c r="E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1496.7260900000001</v>
      </c>
      <c r="F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1491.2260900000001</v>
      </c>
      <c r="G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1491.2260900000001</v>
      </c>
      <c r="H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1501.4360900000001</v>
      </c>
      <c r="I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1666.2660900000001</v>
      </c>
      <c r="J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1524.34609</v>
      </c>
      <c r="K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1680.9260899999999</v>
      </c>
      <c r="L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1763.9760899999999</v>
      </c>
      <c r="M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1818.2160899999999</v>
      </c>
      <c r="N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1786.07609</v>
      </c>
      <c r="O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1814.14609</v>
      </c>
      <c r="P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1779.33609</v>
      </c>
      <c r="Q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1809.2160899999999</v>
      </c>
      <c r="R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1735.6860899999999</v>
      </c>
      <c r="S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1698.06609</v>
      </c>
      <c r="T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1651.12609</v>
      </c>
      <c r="U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1615.4460899999999</v>
      </c>
      <c r="V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1733.4460899999999</v>
      </c>
      <c r="W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1707.08609</v>
      </c>
      <c r="X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1598.4560899999999</v>
      </c>
      <c r="Y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1616.2360899999999</v>
      </c>
    </row>
    <row r="486" spans="1:25" x14ac:dyDescent="0.2">
      <c r="A486" s="78">
        <f t="shared" si="21"/>
        <v>42941</v>
      </c>
      <c r="B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1539.2260900000001</v>
      </c>
      <c r="C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1507.3360900000002</v>
      </c>
      <c r="D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1499.1960900000001</v>
      </c>
      <c r="E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1496.9860899999999</v>
      </c>
      <c r="F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1500.6660900000002</v>
      </c>
      <c r="G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1501.2660900000001</v>
      </c>
      <c r="H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1503.35609</v>
      </c>
      <c r="I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1666.4960899999999</v>
      </c>
      <c r="J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1517.1660900000002</v>
      </c>
      <c r="K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1607.38609</v>
      </c>
      <c r="L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1690.6760899999999</v>
      </c>
      <c r="M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1711.2460899999999</v>
      </c>
      <c r="N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1707.5360900000001</v>
      </c>
      <c r="O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1709.2160899999999</v>
      </c>
      <c r="P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1708.6960899999999</v>
      </c>
      <c r="Q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1711.4260899999999</v>
      </c>
      <c r="R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1682.4460899999999</v>
      </c>
      <c r="S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1631.4160899999999</v>
      </c>
      <c r="T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1595.31609</v>
      </c>
      <c r="U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1618.31609</v>
      </c>
      <c r="V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1731.62609</v>
      </c>
      <c r="W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1730.5060899999999</v>
      </c>
      <c r="X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1620.9060899999999</v>
      </c>
      <c r="Y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1649.61609</v>
      </c>
    </row>
    <row r="487" spans="1:25" x14ac:dyDescent="0.2">
      <c r="A487" s="78">
        <f t="shared" si="21"/>
        <v>42942</v>
      </c>
      <c r="B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1525.3760900000002</v>
      </c>
      <c r="C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1503.2060900000001</v>
      </c>
      <c r="D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1500.61609</v>
      </c>
      <c r="E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1500.9860899999999</v>
      </c>
      <c r="F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1520.7560900000001</v>
      </c>
      <c r="G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1510.54609</v>
      </c>
      <c r="H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1502.36609</v>
      </c>
      <c r="I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1724.63609</v>
      </c>
      <c r="J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1537.80609</v>
      </c>
      <c r="K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1560.9360900000001</v>
      </c>
      <c r="L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1684.0160900000001</v>
      </c>
      <c r="M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1706.5660899999998</v>
      </c>
      <c r="N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1648.7060899999999</v>
      </c>
      <c r="O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1669.9660899999999</v>
      </c>
      <c r="P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1705.7060899999999</v>
      </c>
      <c r="Q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1705.36609</v>
      </c>
      <c r="R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1631.8060899999998</v>
      </c>
      <c r="S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1567.5660900000003</v>
      </c>
      <c r="T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1540.4160900000002</v>
      </c>
      <c r="U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1561.2760900000001</v>
      </c>
      <c r="V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1718.34609</v>
      </c>
      <c r="W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1695.4160899999999</v>
      </c>
      <c r="X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1552.7060900000001</v>
      </c>
      <c r="Y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1587.04609</v>
      </c>
    </row>
    <row r="488" spans="1:25" x14ac:dyDescent="0.2">
      <c r="A488" s="78">
        <f t="shared" si="21"/>
        <v>42943</v>
      </c>
      <c r="B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1536.1560899999999</v>
      </c>
      <c r="C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1506.0660900000003</v>
      </c>
      <c r="D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1502.55609</v>
      </c>
      <c r="E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1501.1860900000001</v>
      </c>
      <c r="F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1562.6960899999999</v>
      </c>
      <c r="G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1540.6860900000001</v>
      </c>
      <c r="H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1503.9860899999999</v>
      </c>
      <c r="I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1724.4560899999999</v>
      </c>
      <c r="J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1591.7860899999998</v>
      </c>
      <c r="K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1665.35609</v>
      </c>
      <c r="L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1741.9260899999999</v>
      </c>
      <c r="M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1808.9960899999999</v>
      </c>
      <c r="N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1771.7660899999998</v>
      </c>
      <c r="O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1788.62609</v>
      </c>
      <c r="P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1797.4060899999999</v>
      </c>
      <c r="Q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1815.04609</v>
      </c>
      <c r="R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1719.4560899999999</v>
      </c>
      <c r="S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1695.57609</v>
      </c>
      <c r="T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1670.1760899999999</v>
      </c>
      <c r="U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1668.5760899999998</v>
      </c>
      <c r="V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1766.6960899999999</v>
      </c>
      <c r="W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1780.2060899999999</v>
      </c>
      <c r="X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1588.5060899999999</v>
      </c>
      <c r="Y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1724.5060900000001</v>
      </c>
    </row>
    <row r="489" spans="1:25" x14ac:dyDescent="0.2">
      <c r="A489" s="78">
        <f t="shared" si="21"/>
        <v>42944</v>
      </c>
      <c r="B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1542.4260899999999</v>
      </c>
      <c r="C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1507.6060900000002</v>
      </c>
      <c r="D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1502.7760900000001</v>
      </c>
      <c r="E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1501.3760900000002</v>
      </c>
      <c r="F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1561.58609</v>
      </c>
      <c r="G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1539.9160900000002</v>
      </c>
      <c r="H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1506.36609</v>
      </c>
      <c r="I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1723.89609</v>
      </c>
      <c r="J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1591.7060899999999</v>
      </c>
      <c r="K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1668.89609</v>
      </c>
      <c r="L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1747.58609</v>
      </c>
      <c r="M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1821.2960899999998</v>
      </c>
      <c r="N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1786.07609</v>
      </c>
      <c r="O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1824.4360899999999</v>
      </c>
      <c r="P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1857.7860899999998</v>
      </c>
      <c r="Q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1893.4360899999999</v>
      </c>
      <c r="R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1745.7160899999999</v>
      </c>
      <c r="S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1699.7060899999999</v>
      </c>
      <c r="T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1597.79609</v>
      </c>
      <c r="U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1605.1960899999999</v>
      </c>
      <c r="V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1766.2660899999998</v>
      </c>
      <c r="W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1726.9960899999999</v>
      </c>
      <c r="X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1593.9460899999999</v>
      </c>
      <c r="Y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1764.0060899999999</v>
      </c>
    </row>
    <row r="490" spans="1:25" x14ac:dyDescent="0.2">
      <c r="A490" s="78">
        <f t="shared" si="21"/>
        <v>42945</v>
      </c>
      <c r="B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1583.6060900000002</v>
      </c>
      <c r="C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1524.7460900000001</v>
      </c>
      <c r="D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1509.38609</v>
      </c>
      <c r="E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1502.5060900000001</v>
      </c>
      <c r="F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1510.1260900000002</v>
      </c>
      <c r="G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1569.33609</v>
      </c>
      <c r="H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1502.7760900000001</v>
      </c>
      <c r="I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1548.7060900000001</v>
      </c>
      <c r="J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1532.2860900000001</v>
      </c>
      <c r="K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1615.85609</v>
      </c>
      <c r="L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1692.30609</v>
      </c>
      <c r="M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1733.7060899999999</v>
      </c>
      <c r="N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1730.2460899999999</v>
      </c>
      <c r="O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1732.84609</v>
      </c>
      <c r="P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1730.4960899999999</v>
      </c>
      <c r="Q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1730.9960899999999</v>
      </c>
      <c r="R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1721.54609</v>
      </c>
      <c r="S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1701.0360899999998</v>
      </c>
      <c r="T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1637.83609</v>
      </c>
      <c r="U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1641.1860899999999</v>
      </c>
      <c r="V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1801.6860899999999</v>
      </c>
      <c r="W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1762.4860899999999</v>
      </c>
      <c r="X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1625.4760899999999</v>
      </c>
      <c r="Y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1533.06609</v>
      </c>
    </row>
    <row r="491" spans="1:25" x14ac:dyDescent="0.2">
      <c r="A491" s="78">
        <f t="shared" si="21"/>
        <v>42946</v>
      </c>
      <c r="B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1559.7060900000001</v>
      </c>
      <c r="C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1514.0260900000001</v>
      </c>
      <c r="D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1500.58609</v>
      </c>
      <c r="E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1498.2460900000001</v>
      </c>
      <c r="F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1488.11609</v>
      </c>
      <c r="G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1569.2060900000001</v>
      </c>
      <c r="H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1487.6460900000002</v>
      </c>
      <c r="I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1495.5360900000001</v>
      </c>
      <c r="J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1508.79609</v>
      </c>
      <c r="K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1538.5060900000001</v>
      </c>
      <c r="L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1598.4560899999999</v>
      </c>
      <c r="M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1599.6660899999999</v>
      </c>
      <c r="N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1601.12609</v>
      </c>
      <c r="O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1601.4460899999999</v>
      </c>
      <c r="P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1602.38609</v>
      </c>
      <c r="Q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1603.0460899999998</v>
      </c>
      <c r="R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1598.08609</v>
      </c>
      <c r="S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1562.6960899999999</v>
      </c>
      <c r="T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1597.5060899999999</v>
      </c>
      <c r="U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1610.7260899999999</v>
      </c>
      <c r="V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1773.7460899999999</v>
      </c>
      <c r="W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1748.85609</v>
      </c>
      <c r="X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1630.86609</v>
      </c>
      <c r="Y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1512.38609</v>
      </c>
    </row>
    <row r="492" spans="1:25" x14ac:dyDescent="0.2">
      <c r="A492" s="78">
        <f t="shared" si="21"/>
        <v>42947</v>
      </c>
      <c r="B492" s="13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1526.57609</v>
      </c>
      <c r="C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1502.2360899999999</v>
      </c>
      <c r="D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1500.6860900000001</v>
      </c>
      <c r="E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1491.3960900000002</v>
      </c>
      <c r="F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1583.7560900000001</v>
      </c>
      <c r="G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1583.6760899999999</v>
      </c>
      <c r="H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1473.13609</v>
      </c>
      <c r="I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1761.7460899999999</v>
      </c>
      <c r="J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1591.9560899999999</v>
      </c>
      <c r="K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1622.07609</v>
      </c>
      <c r="L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1693.1760899999999</v>
      </c>
      <c r="M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1749.11609</v>
      </c>
      <c r="N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1724.5360900000001</v>
      </c>
      <c r="O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1744.7060899999999</v>
      </c>
      <c r="P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1762.81609</v>
      </c>
      <c r="Q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1775.7560900000001</v>
      </c>
      <c r="R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1679.2460899999999</v>
      </c>
      <c r="S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1637.9560899999999</v>
      </c>
      <c r="T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1566.6960899999999</v>
      </c>
      <c r="U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1576.7260900000001</v>
      </c>
      <c r="V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1697.8460899999998</v>
      </c>
      <c r="W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1665.2360899999999</v>
      </c>
      <c r="X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1545.56609</v>
      </c>
      <c r="Y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1542.8560900000002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5" t="s">
        <v>48</v>
      </c>
      <c r="B495" s="186" t="s">
        <v>121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8"/>
    </row>
    <row r="496" spans="1:25" ht="12.75" x14ac:dyDescent="0.2">
      <c r="A496" s="176"/>
      <c r="B496" s="189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5" ht="12.75" x14ac:dyDescent="0.2">
      <c r="A497" s="176"/>
      <c r="B497" s="178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0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5" ht="12.75" x14ac:dyDescent="0.2">
      <c r="A498" s="177"/>
      <c r="B498" s="179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1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5" x14ac:dyDescent="0.2">
      <c r="A499" s="78">
        <f>A462</f>
        <v>42917</v>
      </c>
      <c r="B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1544.9360900000001</v>
      </c>
      <c r="C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1497.0160900000001</v>
      </c>
      <c r="D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1490.4760900000001</v>
      </c>
      <c r="E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1487.1460900000002</v>
      </c>
      <c r="F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1552.9560900000001</v>
      </c>
      <c r="G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1552.8360900000002</v>
      </c>
      <c r="H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1486.4260899999999</v>
      </c>
      <c r="I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1490.9060899999999</v>
      </c>
      <c r="J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1604.6860899999999</v>
      </c>
      <c r="K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1501.2760900000001</v>
      </c>
      <c r="L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1512.38609</v>
      </c>
      <c r="M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1513.1560899999999</v>
      </c>
      <c r="N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1512.9360900000001</v>
      </c>
      <c r="O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1513.2460900000001</v>
      </c>
      <c r="P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1514.6660900000002</v>
      </c>
      <c r="Q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1515.5060899999999</v>
      </c>
      <c r="R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1514.61609</v>
      </c>
      <c r="S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1512.9560900000001</v>
      </c>
      <c r="T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1517.4660899999999</v>
      </c>
      <c r="U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1517.3960900000002</v>
      </c>
      <c r="V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1565.4060899999999</v>
      </c>
      <c r="W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1615.9960899999999</v>
      </c>
      <c r="X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1511.9160900000002</v>
      </c>
      <c r="Y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1517.2660900000001</v>
      </c>
    </row>
    <row r="500" spans="1:25" x14ac:dyDescent="0.2">
      <c r="A500" s="78">
        <f>A499+1</f>
        <v>42918</v>
      </c>
      <c r="B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1538.34609</v>
      </c>
      <c r="C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1502.33609</v>
      </c>
      <c r="D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1488.79609</v>
      </c>
      <c r="E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1540.9760900000001</v>
      </c>
      <c r="F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1592.5360899999998</v>
      </c>
      <c r="G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1552.9960900000001</v>
      </c>
      <c r="H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1516.29609</v>
      </c>
      <c r="I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1488.7760900000001</v>
      </c>
      <c r="J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1710.3060899999998</v>
      </c>
      <c r="K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1629.0960899999998</v>
      </c>
      <c r="L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1558.80609</v>
      </c>
      <c r="M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1537.4860900000001</v>
      </c>
      <c r="N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1537.4760900000001</v>
      </c>
      <c r="O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1516.88609</v>
      </c>
      <c r="P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1516.9060899999999</v>
      </c>
      <c r="Q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1537.4060899999999</v>
      </c>
      <c r="R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1536.9760900000001</v>
      </c>
      <c r="S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1558.9360900000001</v>
      </c>
      <c r="T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1517.0060900000001</v>
      </c>
      <c r="U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1505.56609</v>
      </c>
      <c r="V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1664.85609</v>
      </c>
      <c r="W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1673.33609</v>
      </c>
      <c r="X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1517.9960900000001</v>
      </c>
      <c r="Y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1537.9160900000002</v>
      </c>
    </row>
    <row r="501" spans="1:25" x14ac:dyDescent="0.2">
      <c r="A501" s="78">
        <f t="shared" ref="A501:A529" si="22">A500+1</f>
        <v>42919</v>
      </c>
      <c r="B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1505.4460899999999</v>
      </c>
      <c r="C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1488.6560899999999</v>
      </c>
      <c r="D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1495.2460900000001</v>
      </c>
      <c r="E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1567.9760900000001</v>
      </c>
      <c r="F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1639.38609</v>
      </c>
      <c r="G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1613.9360899999999</v>
      </c>
      <c r="H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1523.9260899999999</v>
      </c>
      <c r="I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1705.1560899999999</v>
      </c>
      <c r="J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1553.1260900000002</v>
      </c>
      <c r="K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1523.5360900000001</v>
      </c>
      <c r="L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1608.87609</v>
      </c>
      <c r="M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1610.5160899999998</v>
      </c>
      <c r="N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1610.6560899999999</v>
      </c>
      <c r="O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1613.1660899999999</v>
      </c>
      <c r="P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1549.7660900000001</v>
      </c>
      <c r="Q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1515.88609</v>
      </c>
      <c r="R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1517.7360900000001</v>
      </c>
      <c r="S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1510.36609</v>
      </c>
      <c r="T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1535.58609</v>
      </c>
      <c r="U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1504.4760900000001</v>
      </c>
      <c r="V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1608.4860899999999</v>
      </c>
      <c r="W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1616.54609</v>
      </c>
      <c r="X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1512.4960900000001</v>
      </c>
      <c r="Y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1576.55609</v>
      </c>
    </row>
    <row r="502" spans="1:25" x14ac:dyDescent="0.2">
      <c r="A502" s="78">
        <f t="shared" si="22"/>
        <v>42920</v>
      </c>
      <c r="B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1496.86609</v>
      </c>
      <c r="C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1476.7060900000001</v>
      </c>
      <c r="D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1476.4560900000001</v>
      </c>
      <c r="E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1545.7860900000001</v>
      </c>
      <c r="F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1545.3960900000002</v>
      </c>
      <c r="G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1545.1560899999999</v>
      </c>
      <c r="H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1487.9960900000001</v>
      </c>
      <c r="I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1729.35609</v>
      </c>
      <c r="J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1574.0160900000001</v>
      </c>
      <c r="K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1513.3360900000002</v>
      </c>
      <c r="L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1513.4160900000002</v>
      </c>
      <c r="M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1513.11609</v>
      </c>
      <c r="N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1513.1960899999999</v>
      </c>
      <c r="O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1515.7760900000001</v>
      </c>
      <c r="P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1549.4460899999999</v>
      </c>
      <c r="Q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1515.0060900000001</v>
      </c>
      <c r="R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1515.3960900000002</v>
      </c>
      <c r="S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1506.6460900000002</v>
      </c>
      <c r="T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1488.86609</v>
      </c>
      <c r="U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1504.2460900000001</v>
      </c>
      <c r="V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1616.9260899999999</v>
      </c>
      <c r="W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1622.4060899999999</v>
      </c>
      <c r="X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1519.1660900000002</v>
      </c>
      <c r="Y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1604.7760900000001</v>
      </c>
    </row>
    <row r="503" spans="1:25" x14ac:dyDescent="0.2">
      <c r="A503" s="78">
        <f t="shared" si="22"/>
        <v>42921</v>
      </c>
      <c r="B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1503.2760899999998</v>
      </c>
      <c r="C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1488.2360899999999</v>
      </c>
      <c r="D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1487.1560899999999</v>
      </c>
      <c r="E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1486.38609</v>
      </c>
      <c r="F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1545.7160899999999</v>
      </c>
      <c r="G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1566.80609</v>
      </c>
      <c r="H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1488.10609</v>
      </c>
      <c r="I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1705.29609</v>
      </c>
      <c r="J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1510.4460899999999</v>
      </c>
      <c r="K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1552.7260900000001</v>
      </c>
      <c r="L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1649.7760899999998</v>
      </c>
      <c r="M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1692.64609</v>
      </c>
      <c r="N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1692.7360899999999</v>
      </c>
      <c r="O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1701.04609</v>
      </c>
      <c r="P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1702.1560899999999</v>
      </c>
      <c r="Q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1703.2460899999999</v>
      </c>
      <c r="R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1636.07609</v>
      </c>
      <c r="S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1589.4260899999999</v>
      </c>
      <c r="T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1585.9560900000001</v>
      </c>
      <c r="U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1528.08609</v>
      </c>
      <c r="V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1653.2260899999999</v>
      </c>
      <c r="W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1720.6660899999999</v>
      </c>
      <c r="X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1613.2760899999998</v>
      </c>
      <c r="Y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1649.11609</v>
      </c>
    </row>
    <row r="504" spans="1:25" x14ac:dyDescent="0.2">
      <c r="A504" s="78">
        <f t="shared" si="22"/>
        <v>42922</v>
      </c>
      <c r="B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1492.6960899999999</v>
      </c>
      <c r="C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1486.6960899999999</v>
      </c>
      <c r="D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1480.1260900000002</v>
      </c>
      <c r="E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1476.3760900000002</v>
      </c>
      <c r="F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1545.79609</v>
      </c>
      <c r="G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1524.79609</v>
      </c>
      <c r="H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1487.0360900000001</v>
      </c>
      <c r="I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1649.2060899999999</v>
      </c>
      <c r="J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1510.7660900000001</v>
      </c>
      <c r="K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1554.29609</v>
      </c>
      <c r="L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1556.58609</v>
      </c>
      <c r="M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1556.4460899999999</v>
      </c>
      <c r="N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1554.9660900000001</v>
      </c>
      <c r="O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1560.2660900000001</v>
      </c>
      <c r="P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1562.58609</v>
      </c>
      <c r="Q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1563.6660900000002</v>
      </c>
      <c r="R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1554.9860900000001</v>
      </c>
      <c r="S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1523.80609</v>
      </c>
      <c r="T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1521.6060900000002</v>
      </c>
      <c r="U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1528.3160900000003</v>
      </c>
      <c r="V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1658.2260899999999</v>
      </c>
      <c r="W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1680.88609</v>
      </c>
      <c r="X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1575.07609</v>
      </c>
      <c r="Y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1648.9560899999999</v>
      </c>
    </row>
    <row r="505" spans="1:25" x14ac:dyDescent="0.2">
      <c r="A505" s="78">
        <f t="shared" si="22"/>
        <v>42923</v>
      </c>
      <c r="B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1497.1760899999999</v>
      </c>
      <c r="C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1485.5160900000001</v>
      </c>
      <c r="D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1479.6460900000002</v>
      </c>
      <c r="E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1476.4360900000001</v>
      </c>
      <c r="F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1476.54609</v>
      </c>
      <c r="G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1486.04609</v>
      </c>
      <c r="H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1487.63609</v>
      </c>
      <c r="I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1671.4760899999999</v>
      </c>
      <c r="J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1522.34609</v>
      </c>
      <c r="K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1521.0260900000001</v>
      </c>
      <c r="L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1578.0360900000001</v>
      </c>
      <c r="M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1579.1660900000002</v>
      </c>
      <c r="N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1558.7860900000001</v>
      </c>
      <c r="O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1560.55609</v>
      </c>
      <c r="P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1561.37609</v>
      </c>
      <c r="Q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1551.5060900000001</v>
      </c>
      <c r="R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1543.79609</v>
      </c>
      <c r="S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1517.7860900000001</v>
      </c>
      <c r="T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1513.80609</v>
      </c>
      <c r="U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1534.86609</v>
      </c>
      <c r="V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1624.63609</v>
      </c>
      <c r="W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1652.58609</v>
      </c>
      <c r="X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1528.3760900000002</v>
      </c>
      <c r="Y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1570.7560900000001</v>
      </c>
    </row>
    <row r="506" spans="1:25" x14ac:dyDescent="0.2">
      <c r="A506" s="78">
        <f t="shared" si="22"/>
        <v>42924</v>
      </c>
      <c r="B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1520.05609</v>
      </c>
      <c r="C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1504.2060900000001</v>
      </c>
      <c r="D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1487.9760900000001</v>
      </c>
      <c r="E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1484.84609</v>
      </c>
      <c r="F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1483.9360900000001</v>
      </c>
      <c r="G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1486.5360900000001</v>
      </c>
      <c r="H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1489.38609</v>
      </c>
      <c r="I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1494.79609</v>
      </c>
      <c r="J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1537.55609</v>
      </c>
      <c r="K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1512.0160900000001</v>
      </c>
      <c r="L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1530.1860900000001</v>
      </c>
      <c r="M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1532.6060900000002</v>
      </c>
      <c r="N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1530.9160900000002</v>
      </c>
      <c r="O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1529.0160900000001</v>
      </c>
      <c r="P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1528.9660899999999</v>
      </c>
      <c r="Q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1512.9260899999999</v>
      </c>
      <c r="R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1512.8760900000002</v>
      </c>
      <c r="S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1512.1760899999999</v>
      </c>
      <c r="T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1511.7060900000001</v>
      </c>
      <c r="U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1511.80609</v>
      </c>
      <c r="V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1653.34609</v>
      </c>
      <c r="W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1667.35609</v>
      </c>
      <c r="X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1540.61609</v>
      </c>
      <c r="Y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1506.83609</v>
      </c>
    </row>
    <row r="507" spans="1:25" x14ac:dyDescent="0.2">
      <c r="A507" s="78">
        <f t="shared" si="22"/>
        <v>42925</v>
      </c>
      <c r="B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1562.1460900000002</v>
      </c>
      <c r="C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1504.7260900000001</v>
      </c>
      <c r="D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1488.07609</v>
      </c>
      <c r="E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1486.38609</v>
      </c>
      <c r="F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1485.5860900000002</v>
      </c>
      <c r="G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1485.6260900000002</v>
      </c>
      <c r="H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1482.38609</v>
      </c>
      <c r="I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1479.9660899999999</v>
      </c>
      <c r="J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1537.4760900000001</v>
      </c>
      <c r="K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1501.2060900000001</v>
      </c>
      <c r="L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1508.54609</v>
      </c>
      <c r="M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1509.6860900000001</v>
      </c>
      <c r="N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1509.6260900000002</v>
      </c>
      <c r="O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1509.58609</v>
      </c>
      <c r="P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1509.56609</v>
      </c>
      <c r="Q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1509.3960900000002</v>
      </c>
      <c r="R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1509.10609</v>
      </c>
      <c r="S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1508.8760900000002</v>
      </c>
      <c r="T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1501.4460899999999</v>
      </c>
      <c r="U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1504.80609</v>
      </c>
      <c r="V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1607.59609</v>
      </c>
      <c r="W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1623.2860900000001</v>
      </c>
      <c r="X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1522.0060900000001</v>
      </c>
      <c r="Y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1497.13609</v>
      </c>
    </row>
    <row r="508" spans="1:25" x14ac:dyDescent="0.2">
      <c r="A508" s="78">
        <f t="shared" si="22"/>
        <v>42926</v>
      </c>
      <c r="B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1509.4660900000001</v>
      </c>
      <c r="C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1491.2060900000001</v>
      </c>
      <c r="D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1486.9960900000001</v>
      </c>
      <c r="E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1483.8560900000002</v>
      </c>
      <c r="F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1485.1060900000002</v>
      </c>
      <c r="G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1487.6760899999999</v>
      </c>
      <c r="H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1488.4860900000001</v>
      </c>
      <c r="I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1769.10609</v>
      </c>
      <c r="J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1522.80609</v>
      </c>
      <c r="K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1520.1260900000002</v>
      </c>
      <c r="L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1530.1560899999999</v>
      </c>
      <c r="M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1530.4660900000001</v>
      </c>
      <c r="N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1529.8960900000002</v>
      </c>
      <c r="O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1530.6460900000002</v>
      </c>
      <c r="P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1530.6260900000002</v>
      </c>
      <c r="Q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1530.7560900000001</v>
      </c>
      <c r="R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1528.13609</v>
      </c>
      <c r="S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1517.59609</v>
      </c>
      <c r="T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1513.2660900000001</v>
      </c>
      <c r="U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1510.0060899999999</v>
      </c>
      <c r="V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1591.06609</v>
      </c>
      <c r="W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1615.9860899999999</v>
      </c>
      <c r="X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1523.9160900000002</v>
      </c>
      <c r="Y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1579.30609</v>
      </c>
    </row>
    <row r="509" spans="1:25" x14ac:dyDescent="0.2">
      <c r="A509" s="78">
        <f t="shared" si="22"/>
        <v>42927</v>
      </c>
      <c r="B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1499.7460900000001</v>
      </c>
      <c r="C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1449.86609</v>
      </c>
      <c r="D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1476.62609</v>
      </c>
      <c r="E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1476.6760899999999</v>
      </c>
      <c r="F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1525.04609</v>
      </c>
      <c r="G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1546.0660900000003</v>
      </c>
      <c r="H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1488.6760899999999</v>
      </c>
      <c r="I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1768.36609</v>
      </c>
      <c r="J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1575.5360900000001</v>
      </c>
      <c r="K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1532.1960899999999</v>
      </c>
      <c r="L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1543.60609</v>
      </c>
      <c r="M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1551.7760900000001</v>
      </c>
      <c r="N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1541.6460900000002</v>
      </c>
      <c r="O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1533.3760900000002</v>
      </c>
      <c r="P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1533.0660900000003</v>
      </c>
      <c r="Q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1533.4460899999999</v>
      </c>
      <c r="R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1531.4060899999999</v>
      </c>
      <c r="S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1514.09609</v>
      </c>
      <c r="T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1511.7260900000001</v>
      </c>
      <c r="U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1516.4160900000002</v>
      </c>
      <c r="V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1616.1760899999999</v>
      </c>
      <c r="W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1626.3060899999998</v>
      </c>
      <c r="X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1526.1960899999999</v>
      </c>
      <c r="Y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1588.10609</v>
      </c>
    </row>
    <row r="510" spans="1:25" x14ac:dyDescent="0.2">
      <c r="A510" s="78">
        <f t="shared" si="22"/>
        <v>42928</v>
      </c>
      <c r="B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1491.7560900000001</v>
      </c>
      <c r="C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1459.1260900000002</v>
      </c>
      <c r="D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1477.05609</v>
      </c>
      <c r="E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1495.88609</v>
      </c>
      <c r="F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1525.5860900000002</v>
      </c>
      <c r="G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1590.85609</v>
      </c>
      <c r="H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1545.4960900000001</v>
      </c>
      <c r="I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1795.2360899999999</v>
      </c>
      <c r="J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1634.14609</v>
      </c>
      <c r="K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1530.6960899999999</v>
      </c>
      <c r="L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1531.3560900000002</v>
      </c>
      <c r="M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1530.57609</v>
      </c>
      <c r="N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1530.3160900000003</v>
      </c>
      <c r="O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1530.7060900000001</v>
      </c>
      <c r="P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1531.2560900000001</v>
      </c>
      <c r="Q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1532.11609</v>
      </c>
      <c r="R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1529.80609</v>
      </c>
      <c r="S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1513.4260899999999</v>
      </c>
      <c r="T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1511.34609</v>
      </c>
      <c r="U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1516.61609</v>
      </c>
      <c r="V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1589.7260900000001</v>
      </c>
      <c r="W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1585.32609</v>
      </c>
      <c r="X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1523.07609</v>
      </c>
      <c r="Y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1558.05609</v>
      </c>
    </row>
    <row r="511" spans="1:25" x14ac:dyDescent="0.2">
      <c r="A511" s="78">
        <f t="shared" si="22"/>
        <v>42929</v>
      </c>
      <c r="B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1492.5060900000001</v>
      </c>
      <c r="C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1467.04609</v>
      </c>
      <c r="D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1476.84609</v>
      </c>
      <c r="E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1495.4760900000001</v>
      </c>
      <c r="F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1525.2260900000001</v>
      </c>
      <c r="G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1590.86609</v>
      </c>
      <c r="H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1504.5160900000001</v>
      </c>
      <c r="I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1794.7260899999999</v>
      </c>
      <c r="J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1597.7460899999999</v>
      </c>
      <c r="K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1531.4460899999999</v>
      </c>
      <c r="L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1551.7760900000001</v>
      </c>
      <c r="M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1559.88609</v>
      </c>
      <c r="N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1532.2260900000001</v>
      </c>
      <c r="O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1535.6760899999999</v>
      </c>
      <c r="P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1535.88609</v>
      </c>
      <c r="Q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1536.1660900000002</v>
      </c>
      <c r="R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1533.4160900000002</v>
      </c>
      <c r="S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1513.6260900000002</v>
      </c>
      <c r="T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1519.2160899999999</v>
      </c>
      <c r="U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1516.1460900000002</v>
      </c>
      <c r="V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1606.9160899999999</v>
      </c>
      <c r="W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1603.36609</v>
      </c>
      <c r="X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1524.3760900000002</v>
      </c>
      <c r="Y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1600.07609</v>
      </c>
    </row>
    <row r="512" spans="1:25" x14ac:dyDescent="0.2">
      <c r="A512" s="78">
        <f t="shared" si="22"/>
        <v>42930</v>
      </c>
      <c r="B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1491.7260900000001</v>
      </c>
      <c r="C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1484.3760900000002</v>
      </c>
      <c r="D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1483.9060899999999</v>
      </c>
      <c r="E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1495.62609</v>
      </c>
      <c r="F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1546.4560900000001</v>
      </c>
      <c r="G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1567.7660900000001</v>
      </c>
      <c r="H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1488.61609</v>
      </c>
      <c r="I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1794.7760900000001</v>
      </c>
      <c r="J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1597.7460899999999</v>
      </c>
      <c r="K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1534.85609</v>
      </c>
      <c r="L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1535.2160900000001</v>
      </c>
      <c r="M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1552.9060899999999</v>
      </c>
      <c r="N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1532.61609</v>
      </c>
      <c r="O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1534.82609</v>
      </c>
      <c r="P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1535.8360900000002</v>
      </c>
      <c r="Q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1536.5660900000003</v>
      </c>
      <c r="R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1532.36609</v>
      </c>
      <c r="S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1514.29609</v>
      </c>
      <c r="T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1505.1560899999999</v>
      </c>
      <c r="U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1517.9760900000001</v>
      </c>
      <c r="V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1605.31609</v>
      </c>
      <c r="W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1607.2060899999999</v>
      </c>
      <c r="X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1526.4260899999999</v>
      </c>
      <c r="Y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1598.6560899999999</v>
      </c>
    </row>
    <row r="513" spans="1:25" x14ac:dyDescent="0.2">
      <c r="A513" s="78">
        <f t="shared" si="22"/>
        <v>42931</v>
      </c>
      <c r="B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1523.4160900000002</v>
      </c>
      <c r="C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1492.1960899999999</v>
      </c>
      <c r="D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1487.9960900000001</v>
      </c>
      <c r="E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1485.2460900000001</v>
      </c>
      <c r="F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1541.2060900000001</v>
      </c>
      <c r="G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1565.7660900000001</v>
      </c>
      <c r="H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1485.80609</v>
      </c>
      <c r="I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1497.6660900000002</v>
      </c>
      <c r="J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1628.9360899999999</v>
      </c>
      <c r="K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1518.3760900000002</v>
      </c>
      <c r="L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1509.36609</v>
      </c>
      <c r="M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1521.5660900000003</v>
      </c>
      <c r="N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1521.84609</v>
      </c>
      <c r="O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1522.60609</v>
      </c>
      <c r="P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1523.0260900000001</v>
      </c>
      <c r="Q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1522.04609</v>
      </c>
      <c r="R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1521.8560900000002</v>
      </c>
      <c r="S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1521.2660900000001</v>
      </c>
      <c r="T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1516.86609</v>
      </c>
      <c r="U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1497.9460899999999</v>
      </c>
      <c r="V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1646.79609</v>
      </c>
      <c r="W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1647.9160899999999</v>
      </c>
      <c r="X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1516.6860900000001</v>
      </c>
      <c r="Y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1630.6960899999999</v>
      </c>
    </row>
    <row r="514" spans="1:25" x14ac:dyDescent="0.2">
      <c r="A514" s="78">
        <f t="shared" si="22"/>
        <v>42932</v>
      </c>
      <c r="B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1538.4760900000001</v>
      </c>
      <c r="C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1494.9160900000002</v>
      </c>
      <c r="D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1488.38609</v>
      </c>
      <c r="E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1486.88609</v>
      </c>
      <c r="F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1564.7360899999999</v>
      </c>
      <c r="G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1591.08609</v>
      </c>
      <c r="H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1484.7560899999999</v>
      </c>
      <c r="I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1488.2560899999999</v>
      </c>
      <c r="J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1804.2060899999999</v>
      </c>
      <c r="K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1603.14609</v>
      </c>
      <c r="L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1515.83609</v>
      </c>
      <c r="M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1516.1960900000001</v>
      </c>
      <c r="N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1516.2860900000001</v>
      </c>
      <c r="O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1516.3960900000002</v>
      </c>
      <c r="P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1580.6960900000001</v>
      </c>
      <c r="Q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1603.9860900000001</v>
      </c>
      <c r="R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1569.4260899999999</v>
      </c>
      <c r="S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1603.61609</v>
      </c>
      <c r="T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1568.7660900000001</v>
      </c>
      <c r="U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1496.59609</v>
      </c>
      <c r="V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1601.88609</v>
      </c>
      <c r="W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1621.5360899999998</v>
      </c>
      <c r="X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1518.2060900000001</v>
      </c>
      <c r="Y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1569.2360900000001</v>
      </c>
    </row>
    <row r="515" spans="1:25" x14ac:dyDescent="0.2">
      <c r="A515" s="78">
        <f t="shared" si="22"/>
        <v>42933</v>
      </c>
      <c r="B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1510.7860900000001</v>
      </c>
      <c r="C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1489.8960900000002</v>
      </c>
      <c r="D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1495.13609</v>
      </c>
      <c r="E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1495.2060900000001</v>
      </c>
      <c r="F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1567.8960900000002</v>
      </c>
      <c r="G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1614.0060899999999</v>
      </c>
      <c r="H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1524.3560900000002</v>
      </c>
      <c r="I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1795.2160899999999</v>
      </c>
      <c r="J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1634.2560899999999</v>
      </c>
      <c r="K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1536.7160900000001</v>
      </c>
      <c r="L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1537.9260899999999</v>
      </c>
      <c r="M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1560.1560899999999</v>
      </c>
      <c r="N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1538.57609</v>
      </c>
      <c r="O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1539.9660900000001</v>
      </c>
      <c r="P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1540.5860900000002</v>
      </c>
      <c r="Q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1538.6260900000002</v>
      </c>
      <c r="R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1509.06609</v>
      </c>
      <c r="S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1535.38609</v>
      </c>
      <c r="T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1552.63609</v>
      </c>
      <c r="U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1521.9660899999999</v>
      </c>
      <c r="V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1580.63609</v>
      </c>
      <c r="W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1578.4260899999999</v>
      </c>
      <c r="X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1506.4060899999999</v>
      </c>
      <c r="Y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1608.5360899999998</v>
      </c>
    </row>
    <row r="516" spans="1:25" x14ac:dyDescent="0.2">
      <c r="A516" s="78">
        <f t="shared" si="22"/>
        <v>42934</v>
      </c>
      <c r="B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1506.59609</v>
      </c>
      <c r="C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1489.7660900000001</v>
      </c>
      <c r="D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1484.2860900000001</v>
      </c>
      <c r="E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1484.5360900000001</v>
      </c>
      <c r="F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1484.5060900000001</v>
      </c>
      <c r="G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1524.38609</v>
      </c>
      <c r="H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1488.7560899999999</v>
      </c>
      <c r="I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1767.4260899999999</v>
      </c>
      <c r="J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1634.0160900000001</v>
      </c>
      <c r="K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1535.4560900000001</v>
      </c>
      <c r="L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1592.2460899999999</v>
      </c>
      <c r="M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1613.32609</v>
      </c>
      <c r="N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1613.2160899999999</v>
      </c>
      <c r="O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1613.5160899999998</v>
      </c>
      <c r="P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1625.7160899999999</v>
      </c>
      <c r="Q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1622.7860899999998</v>
      </c>
      <c r="R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1582.4960900000001</v>
      </c>
      <c r="S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1554.2660900000001</v>
      </c>
      <c r="T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1553.2260900000001</v>
      </c>
      <c r="U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1547.2060900000001</v>
      </c>
      <c r="V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1687.7160899999999</v>
      </c>
      <c r="W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1672.5360899999998</v>
      </c>
      <c r="X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1548.6760899999999</v>
      </c>
      <c r="Y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1676.39609</v>
      </c>
    </row>
    <row r="517" spans="1:25" x14ac:dyDescent="0.2">
      <c r="A517" s="78">
        <f t="shared" si="22"/>
        <v>42935</v>
      </c>
      <c r="B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1508.2160900000001</v>
      </c>
      <c r="C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1488.57609</v>
      </c>
      <c r="D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1483.11609</v>
      </c>
      <c r="E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1484.1660900000002</v>
      </c>
      <c r="F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1545.5360900000001</v>
      </c>
      <c r="G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1567.32609</v>
      </c>
      <c r="H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1486.58609</v>
      </c>
      <c r="I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1705.0360899999998</v>
      </c>
      <c r="J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1521.7760900000001</v>
      </c>
      <c r="K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1599.4360899999999</v>
      </c>
      <c r="L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1723.9560899999999</v>
      </c>
      <c r="M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1748.31609</v>
      </c>
      <c r="N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1748.7360899999999</v>
      </c>
      <c r="O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1750.9460899999999</v>
      </c>
      <c r="P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1754.88609</v>
      </c>
      <c r="Q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1754.7260899999999</v>
      </c>
      <c r="R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1692.57609</v>
      </c>
      <c r="S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1639.86609</v>
      </c>
      <c r="T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1598.6660899999999</v>
      </c>
      <c r="U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1583.7460900000001</v>
      </c>
      <c r="V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1692.83609</v>
      </c>
      <c r="W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1704.12609</v>
      </c>
      <c r="X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1587.6660900000002</v>
      </c>
      <c r="Y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1611.1560899999999</v>
      </c>
    </row>
    <row r="518" spans="1:25" x14ac:dyDescent="0.2">
      <c r="A518" s="78">
        <f t="shared" si="22"/>
        <v>42936</v>
      </c>
      <c r="B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1509.6660900000002</v>
      </c>
      <c r="C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1491.29609</v>
      </c>
      <c r="D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1485.1860900000001</v>
      </c>
      <c r="E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1485.5160900000001</v>
      </c>
      <c r="F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1495.4960900000001</v>
      </c>
      <c r="G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1524.9560900000001</v>
      </c>
      <c r="H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1489.0060899999999</v>
      </c>
      <c r="I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1670.81609</v>
      </c>
      <c r="J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1510.80609</v>
      </c>
      <c r="K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1646.7260899999999</v>
      </c>
      <c r="L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1742.85609</v>
      </c>
      <c r="M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1768.8060899999998</v>
      </c>
      <c r="N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1748.54609</v>
      </c>
      <c r="O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1770.39609</v>
      </c>
      <c r="P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1779.62609</v>
      </c>
      <c r="Q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1764.62609</v>
      </c>
      <c r="R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1716.62609</v>
      </c>
      <c r="S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1676.1660899999999</v>
      </c>
      <c r="T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1647.33609</v>
      </c>
      <c r="U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1636.86609</v>
      </c>
      <c r="V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1764.11609</v>
      </c>
      <c r="W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1754.7160899999999</v>
      </c>
      <c r="X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1644.1860899999999</v>
      </c>
      <c r="Y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1688.5260899999998</v>
      </c>
    </row>
    <row r="519" spans="1:25" x14ac:dyDescent="0.2">
      <c r="A519" s="78">
        <f t="shared" si="22"/>
        <v>42937</v>
      </c>
      <c r="B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1517.2660900000001</v>
      </c>
      <c r="C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1489.7160899999999</v>
      </c>
      <c r="D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1485.1960899999999</v>
      </c>
      <c r="E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1485.7160900000001</v>
      </c>
      <c r="F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1495.4460899999999</v>
      </c>
      <c r="G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1525.0860900000002</v>
      </c>
      <c r="H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1488.0160900000001</v>
      </c>
      <c r="I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1671.09609</v>
      </c>
      <c r="J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1508.9660899999999</v>
      </c>
      <c r="K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1636.58609</v>
      </c>
      <c r="L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1735.39609</v>
      </c>
      <c r="M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1764.7560900000001</v>
      </c>
      <c r="N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1741.4860899999999</v>
      </c>
      <c r="O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1759.84609</v>
      </c>
      <c r="P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1767.4960899999999</v>
      </c>
      <c r="Q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1763.9660899999999</v>
      </c>
      <c r="R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1716.10609</v>
      </c>
      <c r="S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1677.7760899999998</v>
      </c>
      <c r="T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1639.2460899999999</v>
      </c>
      <c r="U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1637.4260899999999</v>
      </c>
      <c r="V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1757.3260899999998</v>
      </c>
      <c r="W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1767.31609</v>
      </c>
      <c r="X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1651.82609</v>
      </c>
      <c r="Y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1772.38609</v>
      </c>
    </row>
    <row r="520" spans="1:25" x14ac:dyDescent="0.2">
      <c r="A520" s="78">
        <f t="shared" si="22"/>
        <v>42938</v>
      </c>
      <c r="B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1563.30609</v>
      </c>
      <c r="C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1514.07609</v>
      </c>
      <c r="D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1493.4960900000001</v>
      </c>
      <c r="E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1485.1560899999999</v>
      </c>
      <c r="F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1483.2760900000001</v>
      </c>
      <c r="G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1453.57609</v>
      </c>
      <c r="H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1483.82609</v>
      </c>
      <c r="I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1536.3760900000002</v>
      </c>
      <c r="J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1511.2760900000001</v>
      </c>
      <c r="K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1620.06609</v>
      </c>
      <c r="L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1659.64609</v>
      </c>
      <c r="M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1697.2060899999999</v>
      </c>
      <c r="N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1660.4160899999999</v>
      </c>
      <c r="O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1687.9460899999999</v>
      </c>
      <c r="P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1688.6860899999999</v>
      </c>
      <c r="Q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1680.4560899999999</v>
      </c>
      <c r="R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1682.6660899999999</v>
      </c>
      <c r="S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1689.7360899999999</v>
      </c>
      <c r="T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1556.8760900000002</v>
      </c>
      <c r="U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1642.5460899999998</v>
      </c>
      <c r="V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1747.9060899999999</v>
      </c>
      <c r="W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1735.9960899999999</v>
      </c>
      <c r="X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1610.79609</v>
      </c>
      <c r="Y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1503.82609</v>
      </c>
    </row>
    <row r="521" spans="1:25" x14ac:dyDescent="0.2">
      <c r="A521" s="78">
        <f t="shared" si="22"/>
        <v>42939</v>
      </c>
      <c r="B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1559.4360900000001</v>
      </c>
      <c r="C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1517.54609</v>
      </c>
      <c r="D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1491.0660900000003</v>
      </c>
      <c r="E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1480.9360900000001</v>
      </c>
      <c r="F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1481.2160899999999</v>
      </c>
      <c r="G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1483.5260899999998</v>
      </c>
      <c r="H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1479.9960900000001</v>
      </c>
      <c r="I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1491.7660900000001</v>
      </c>
      <c r="J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1495.56609</v>
      </c>
      <c r="K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1527.81609</v>
      </c>
      <c r="L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1610.13609</v>
      </c>
      <c r="M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1641.9560899999999</v>
      </c>
      <c r="N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1606.60609</v>
      </c>
      <c r="O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1633.8260899999998</v>
      </c>
      <c r="P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1610.14609</v>
      </c>
      <c r="Q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1609.54609</v>
      </c>
      <c r="R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1610.2460899999999</v>
      </c>
      <c r="S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1620.4660899999999</v>
      </c>
      <c r="T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1569.3760900000002</v>
      </c>
      <c r="U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1644.7760900000001</v>
      </c>
      <c r="V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1768.31609</v>
      </c>
      <c r="W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1747.9260899999999</v>
      </c>
      <c r="X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1642.4960899999999</v>
      </c>
      <c r="Y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1510.2060900000001</v>
      </c>
    </row>
    <row r="522" spans="1:25" x14ac:dyDescent="0.2">
      <c r="A522" s="78">
        <f t="shared" si="22"/>
        <v>42940</v>
      </c>
      <c r="B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1522.6660900000002</v>
      </c>
      <c r="C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1493.2260900000001</v>
      </c>
      <c r="D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1484.80609</v>
      </c>
      <c r="E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1481.88609</v>
      </c>
      <c r="F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1476.4660899999999</v>
      </c>
      <c r="G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1476.4660899999999</v>
      </c>
      <c r="H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1486.5160900000001</v>
      </c>
      <c r="I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1648.7260899999999</v>
      </c>
      <c r="J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1509.06609</v>
      </c>
      <c r="K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1663.14609</v>
      </c>
      <c r="L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1744.87609</v>
      </c>
      <c r="M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1798.2360899999999</v>
      </c>
      <c r="N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1766.61609</v>
      </c>
      <c r="O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1794.2460899999999</v>
      </c>
      <c r="P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1759.9860899999999</v>
      </c>
      <c r="Q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1789.38609</v>
      </c>
      <c r="R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1717.0360899999998</v>
      </c>
      <c r="S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1680.0160899999998</v>
      </c>
      <c r="T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1633.81609</v>
      </c>
      <c r="U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1598.7160899999999</v>
      </c>
      <c r="V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1714.82609</v>
      </c>
      <c r="W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1688.89609</v>
      </c>
      <c r="X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1581.9960900000001</v>
      </c>
      <c r="Y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1599.4860899999999</v>
      </c>
    </row>
    <row r="523" spans="1:25" x14ac:dyDescent="0.2">
      <c r="A523" s="78">
        <f t="shared" si="22"/>
        <v>42941</v>
      </c>
      <c r="B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1523.7060900000001</v>
      </c>
      <c r="C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1492.32609</v>
      </c>
      <c r="D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1484.3160900000003</v>
      </c>
      <c r="E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1482.1460900000002</v>
      </c>
      <c r="F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1485.7560900000001</v>
      </c>
      <c r="G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1486.34609</v>
      </c>
      <c r="H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1488.4060899999999</v>
      </c>
      <c r="I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1648.9460899999999</v>
      </c>
      <c r="J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1502.0060900000001</v>
      </c>
      <c r="K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1590.7860899999998</v>
      </c>
      <c r="L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1672.7360899999999</v>
      </c>
      <c r="M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1692.9860899999999</v>
      </c>
      <c r="N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1689.33609</v>
      </c>
      <c r="O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1690.9860899999999</v>
      </c>
      <c r="P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1690.4760899999999</v>
      </c>
      <c r="Q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1693.1560899999999</v>
      </c>
      <c r="R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1664.64609</v>
      </c>
      <c r="S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1614.4260899999999</v>
      </c>
      <c r="T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1578.9060899999999</v>
      </c>
      <c r="U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1601.5360900000001</v>
      </c>
      <c r="V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1713.0360899999998</v>
      </c>
      <c r="W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1711.9360899999999</v>
      </c>
      <c r="X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1604.08609</v>
      </c>
      <c r="Y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1632.33609</v>
      </c>
    </row>
    <row r="524" spans="1:25" x14ac:dyDescent="0.2">
      <c r="A524" s="78">
        <f t="shared" si="22"/>
        <v>42942</v>
      </c>
      <c r="B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1510.07609</v>
      </c>
      <c r="C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1488.2560899999999</v>
      </c>
      <c r="D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1485.7160900000001</v>
      </c>
      <c r="E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1486.07609</v>
      </c>
      <c r="F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1505.5360900000001</v>
      </c>
      <c r="G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1495.4760900000001</v>
      </c>
      <c r="H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1487.4360900000001</v>
      </c>
      <c r="I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1706.1660899999999</v>
      </c>
      <c r="J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1522.3160900000003</v>
      </c>
      <c r="K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1545.07609</v>
      </c>
      <c r="L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1666.1860899999999</v>
      </c>
      <c r="M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1688.37609</v>
      </c>
      <c r="N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1631.4360899999999</v>
      </c>
      <c r="O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1652.36609</v>
      </c>
      <c r="P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1687.5260900000001</v>
      </c>
      <c r="Q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1687.1960899999999</v>
      </c>
      <c r="R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1614.8060899999998</v>
      </c>
      <c r="S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1551.59609</v>
      </c>
      <c r="T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1524.8760900000002</v>
      </c>
      <c r="U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1545.4060899999999</v>
      </c>
      <c r="V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1699.9760899999999</v>
      </c>
      <c r="W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1677.4060899999999</v>
      </c>
      <c r="X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1536.9760900000001</v>
      </c>
      <c r="Y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1570.7660900000001</v>
      </c>
    </row>
    <row r="525" spans="1:25" x14ac:dyDescent="0.2">
      <c r="A525" s="78">
        <f t="shared" si="22"/>
        <v>42943</v>
      </c>
      <c r="B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1520.6860900000001</v>
      </c>
      <c r="C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1491.07609</v>
      </c>
      <c r="D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1487.6260900000002</v>
      </c>
      <c r="E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1486.2760899999998</v>
      </c>
      <c r="F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1546.80609</v>
      </c>
      <c r="G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1525.1460900000002</v>
      </c>
      <c r="H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1489.0360900000001</v>
      </c>
      <c r="I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1705.9760899999999</v>
      </c>
      <c r="J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1575.4260899999999</v>
      </c>
      <c r="K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1647.82609</v>
      </c>
      <c r="L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1723.1760899999999</v>
      </c>
      <c r="M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1789.1660899999999</v>
      </c>
      <c r="N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1752.5360899999998</v>
      </c>
      <c r="O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1769.12609</v>
      </c>
      <c r="P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1777.7660899999998</v>
      </c>
      <c r="Q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1795.12609</v>
      </c>
      <c r="R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1701.06609</v>
      </c>
      <c r="S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1677.56609</v>
      </c>
      <c r="T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1652.57609</v>
      </c>
      <c r="U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1650.9960899999999</v>
      </c>
      <c r="V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1747.54609</v>
      </c>
      <c r="W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1760.8460899999998</v>
      </c>
      <c r="X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1572.1960899999999</v>
      </c>
      <c r="Y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1706.0260900000001</v>
      </c>
    </row>
    <row r="526" spans="1:25" x14ac:dyDescent="0.2">
      <c r="A526" s="78">
        <f t="shared" si="22"/>
        <v>42944</v>
      </c>
      <c r="B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1526.85609</v>
      </c>
      <c r="C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1492.5860900000002</v>
      </c>
      <c r="D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1487.84609</v>
      </c>
      <c r="E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1486.4560900000001</v>
      </c>
      <c r="F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1545.7160899999999</v>
      </c>
      <c r="G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1524.38609</v>
      </c>
      <c r="H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1491.3760900000002</v>
      </c>
      <c r="I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1705.4260899999999</v>
      </c>
      <c r="J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1575.34609</v>
      </c>
      <c r="K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1651.3060899999998</v>
      </c>
      <c r="L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1728.7360899999999</v>
      </c>
      <c r="M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1801.2760899999998</v>
      </c>
      <c r="N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1766.61609</v>
      </c>
      <c r="O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1804.36609</v>
      </c>
      <c r="P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1837.1860899999999</v>
      </c>
      <c r="Q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1872.2660900000001</v>
      </c>
      <c r="R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1726.9060899999999</v>
      </c>
      <c r="S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1681.62609</v>
      </c>
      <c r="T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1581.34609</v>
      </c>
      <c r="U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1588.62609</v>
      </c>
      <c r="V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1747.12609</v>
      </c>
      <c r="W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1708.4760899999999</v>
      </c>
      <c r="X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1577.55609</v>
      </c>
      <c r="Y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1744.89609</v>
      </c>
    </row>
    <row r="527" spans="1:25" x14ac:dyDescent="0.2">
      <c r="A527" s="78">
        <f t="shared" si="22"/>
        <v>42945</v>
      </c>
      <c r="B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1567.38609</v>
      </c>
      <c r="C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1509.4560900000001</v>
      </c>
      <c r="D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1494.3360900000002</v>
      </c>
      <c r="E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1487.57609</v>
      </c>
      <c r="F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1495.07609</v>
      </c>
      <c r="G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1553.33609</v>
      </c>
      <c r="H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1487.84609</v>
      </c>
      <c r="I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1533.0360900000001</v>
      </c>
      <c r="J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1516.88609</v>
      </c>
      <c r="K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1599.11609</v>
      </c>
      <c r="L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1674.34609</v>
      </c>
      <c r="M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1715.08609</v>
      </c>
      <c r="N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1711.6760899999999</v>
      </c>
      <c r="O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1714.2360899999999</v>
      </c>
      <c r="P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1711.9260899999999</v>
      </c>
      <c r="Q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1712.4160899999999</v>
      </c>
      <c r="R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1703.12609</v>
      </c>
      <c r="S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1682.9360899999999</v>
      </c>
      <c r="T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1620.7360899999999</v>
      </c>
      <c r="U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1624.0360899999998</v>
      </c>
      <c r="V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1781.9760899999999</v>
      </c>
      <c r="W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1743.39609</v>
      </c>
      <c r="X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1608.57609</v>
      </c>
      <c r="Y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1517.6460900000002</v>
      </c>
    </row>
    <row r="528" spans="1:25" x14ac:dyDescent="0.2">
      <c r="A528" s="78">
        <f t="shared" si="22"/>
        <v>42946</v>
      </c>
      <c r="B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1543.85609</v>
      </c>
      <c r="C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1498.9160900000002</v>
      </c>
      <c r="D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1485.6860900000001</v>
      </c>
      <c r="E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1483.38609</v>
      </c>
      <c r="F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1473.4160900000002</v>
      </c>
      <c r="G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1553.2160899999999</v>
      </c>
      <c r="H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1472.9560900000001</v>
      </c>
      <c r="I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1480.7060900000001</v>
      </c>
      <c r="J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1493.7660900000001</v>
      </c>
      <c r="K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1522.9960900000001</v>
      </c>
      <c r="L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1581.9960900000001</v>
      </c>
      <c r="M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1583.1860900000001</v>
      </c>
      <c r="N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1584.61609</v>
      </c>
      <c r="O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1584.9360900000001</v>
      </c>
      <c r="P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1585.85609</v>
      </c>
      <c r="Q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1586.5060899999999</v>
      </c>
      <c r="R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1581.6260900000002</v>
      </c>
      <c r="S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1546.80609</v>
      </c>
      <c r="T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1581.06609</v>
      </c>
      <c r="U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1594.06609</v>
      </c>
      <c r="V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1754.4760899999999</v>
      </c>
      <c r="W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1729.9860899999999</v>
      </c>
      <c r="X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1613.88609</v>
      </c>
      <c r="Y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1497.29609</v>
      </c>
    </row>
    <row r="529" spans="1:25" x14ac:dyDescent="0.2">
      <c r="A529" s="78">
        <f t="shared" si="22"/>
        <v>42947</v>
      </c>
      <c r="B529" s="13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1511.2560899999999</v>
      </c>
      <c r="C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1487.30609</v>
      </c>
      <c r="D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1485.7860900000001</v>
      </c>
      <c r="E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1476.63609</v>
      </c>
      <c r="F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1567.5260900000001</v>
      </c>
      <c r="G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1567.4460899999999</v>
      </c>
      <c r="H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1458.6760899999999</v>
      </c>
      <c r="I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1742.6760899999999</v>
      </c>
      <c r="J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1575.59609</v>
      </c>
      <c r="K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1605.2360899999999</v>
      </c>
      <c r="L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1675.1960899999999</v>
      </c>
      <c r="M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1730.2460899999999</v>
      </c>
      <c r="N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1706.06609</v>
      </c>
      <c r="O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1725.9060899999999</v>
      </c>
      <c r="P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1743.7360900000001</v>
      </c>
      <c r="Q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1756.4660899999999</v>
      </c>
      <c r="R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1661.4960899999999</v>
      </c>
      <c r="S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1620.86609</v>
      </c>
      <c r="T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1550.7360899999999</v>
      </c>
      <c r="U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1560.60609</v>
      </c>
      <c r="V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1679.7960899999998</v>
      </c>
      <c r="W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1647.7060899999999</v>
      </c>
      <c r="X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1529.9460899999999</v>
      </c>
      <c r="Y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1527.2760900000001</v>
      </c>
    </row>
    <row r="530" spans="1:25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5" x14ac:dyDescent="0.25">
      <c r="A531" s="86" t="s">
        <v>151</v>
      </c>
      <c r="B531" s="77"/>
      <c r="C531" s="77"/>
      <c r="D531" s="77"/>
    </row>
    <row r="532" spans="1:25" ht="12.75" x14ac:dyDescent="0.2">
      <c r="A532" s="175" t="s">
        <v>48</v>
      </c>
      <c r="B532" s="186" t="s">
        <v>121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8"/>
    </row>
    <row r="533" spans="1:25" ht="12.75" x14ac:dyDescent="0.2">
      <c r="A533" s="176"/>
      <c r="B533" s="189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1"/>
    </row>
    <row r="534" spans="1:25" ht="12.75" x14ac:dyDescent="0.2">
      <c r="A534" s="176"/>
      <c r="B534" s="178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0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5" ht="12.75" x14ac:dyDescent="0.2">
      <c r="A535" s="177"/>
      <c r="B535" s="179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1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5" x14ac:dyDescent="0.2">
      <c r="A536" s="78">
        <f>A499</f>
        <v>42917</v>
      </c>
      <c r="B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1487.4160900000002</v>
      </c>
      <c r="C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1442.30609</v>
      </c>
      <c r="D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1436.1660900000002</v>
      </c>
      <c r="E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1433.0260900000001</v>
      </c>
      <c r="F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1494.9660900000001</v>
      </c>
      <c r="G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1494.84609</v>
      </c>
      <c r="H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1432.34609</v>
      </c>
      <c r="I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1436.5660900000003</v>
      </c>
      <c r="J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1543.6460900000002</v>
      </c>
      <c r="K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1446.32609</v>
      </c>
      <c r="L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1456.7760900000001</v>
      </c>
      <c r="M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1457.5060900000001</v>
      </c>
      <c r="N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1457.29609</v>
      </c>
      <c r="O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1457.58609</v>
      </c>
      <c r="P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1458.9260899999999</v>
      </c>
      <c r="Q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1459.7160899999999</v>
      </c>
      <c r="R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1458.87609</v>
      </c>
      <c r="S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1457.31609</v>
      </c>
      <c r="T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1461.56609</v>
      </c>
      <c r="U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1461.4960900000001</v>
      </c>
      <c r="V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1506.6860900000001</v>
      </c>
      <c r="W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1554.29609</v>
      </c>
      <c r="X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1456.3360900000002</v>
      </c>
      <c r="Y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1461.36609</v>
      </c>
    </row>
    <row r="537" spans="1:25" x14ac:dyDescent="0.2">
      <c r="A537" s="78">
        <f>A536+1</f>
        <v>42918</v>
      </c>
      <c r="B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1481.2160899999999</v>
      </c>
      <c r="C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1447.31609</v>
      </c>
      <c r="D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1434.5860900000002</v>
      </c>
      <c r="E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1483.6960899999999</v>
      </c>
      <c r="F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1532.2160899999999</v>
      </c>
      <c r="G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1494.9960900000001</v>
      </c>
      <c r="H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1460.4560900000001</v>
      </c>
      <c r="I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1434.55609</v>
      </c>
      <c r="J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1643.0560899999998</v>
      </c>
      <c r="K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1566.62609</v>
      </c>
      <c r="L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1500.4660900000001</v>
      </c>
      <c r="M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1480.4060899999999</v>
      </c>
      <c r="N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1480.39609</v>
      </c>
      <c r="O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1461.0160900000001</v>
      </c>
      <c r="P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1461.0360900000001</v>
      </c>
      <c r="Q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1480.32609</v>
      </c>
      <c r="R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1479.9160900000002</v>
      </c>
      <c r="S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1500.59609</v>
      </c>
      <c r="T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1461.1260900000002</v>
      </c>
      <c r="U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1450.36609</v>
      </c>
      <c r="V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1600.2760900000001</v>
      </c>
      <c r="W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1608.2660899999998</v>
      </c>
      <c r="X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1462.06609</v>
      </c>
      <c r="Y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1480.80609</v>
      </c>
    </row>
    <row r="538" spans="1:25" x14ac:dyDescent="0.2">
      <c r="A538" s="78">
        <f t="shared" ref="A538:A566" si="23">A537+1</f>
        <v>42919</v>
      </c>
      <c r="B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1450.2460900000001</v>
      </c>
      <c r="C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1434.4460899999999</v>
      </c>
      <c r="D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1440.6460900000002</v>
      </c>
      <c r="E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1509.09609</v>
      </c>
      <c r="F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1576.30609</v>
      </c>
      <c r="G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1552.3560900000002</v>
      </c>
      <c r="H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1467.6460900000002</v>
      </c>
      <c r="I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1638.2160899999999</v>
      </c>
      <c r="J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1495.1260900000002</v>
      </c>
      <c r="K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1467.2760900000001</v>
      </c>
      <c r="L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1547.59609</v>
      </c>
      <c r="M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1549.13609</v>
      </c>
      <c r="N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1549.2660900000001</v>
      </c>
      <c r="O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1551.63609</v>
      </c>
      <c r="P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1491.9660900000001</v>
      </c>
      <c r="Q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1460.07609</v>
      </c>
      <c r="R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1461.8160900000003</v>
      </c>
      <c r="S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1454.8760900000002</v>
      </c>
      <c r="T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1478.61609</v>
      </c>
      <c r="U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1449.33609</v>
      </c>
      <c r="V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1547.2260900000001</v>
      </c>
      <c r="W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1554.8160900000003</v>
      </c>
      <c r="X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1456.88609</v>
      </c>
      <c r="Y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1517.1760899999999</v>
      </c>
    </row>
    <row r="539" spans="1:25" x14ac:dyDescent="0.2">
      <c r="A539" s="78">
        <f t="shared" si="23"/>
        <v>42920</v>
      </c>
      <c r="B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1442.1760899999999</v>
      </c>
      <c r="C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1423.1960899999999</v>
      </c>
      <c r="D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1422.9660899999999</v>
      </c>
      <c r="E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1488.2160900000001</v>
      </c>
      <c r="F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1487.84609</v>
      </c>
      <c r="G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1487.6260900000002</v>
      </c>
      <c r="H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1433.8160900000003</v>
      </c>
      <c r="I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1660.9860899999999</v>
      </c>
      <c r="J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1514.7860900000001</v>
      </c>
      <c r="K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1457.6760899999999</v>
      </c>
      <c r="L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1457.7460900000001</v>
      </c>
      <c r="M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1457.4660900000001</v>
      </c>
      <c r="N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1457.5360900000001</v>
      </c>
      <c r="O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1459.9760900000001</v>
      </c>
      <c r="P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1491.6660900000002</v>
      </c>
      <c r="Q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1459.2460900000001</v>
      </c>
      <c r="R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1459.61609</v>
      </c>
      <c r="S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1451.37609</v>
      </c>
      <c r="T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1434.63609</v>
      </c>
      <c r="U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1449.11609</v>
      </c>
      <c r="V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1555.1760899999999</v>
      </c>
      <c r="W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1560.32609</v>
      </c>
      <c r="X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1463.1560899999999</v>
      </c>
      <c r="Y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1543.7360900000001</v>
      </c>
    </row>
    <row r="540" spans="1:25" x14ac:dyDescent="0.2">
      <c r="A540" s="78">
        <f t="shared" si="23"/>
        <v>42921</v>
      </c>
      <c r="B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1448.2060900000001</v>
      </c>
      <c r="C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1434.04609</v>
      </c>
      <c r="D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1433.0360900000001</v>
      </c>
      <c r="E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1432.30609</v>
      </c>
      <c r="F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1488.1460900000002</v>
      </c>
      <c r="G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1507.9960900000001</v>
      </c>
      <c r="H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1433.9260899999999</v>
      </c>
      <c r="I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1638.33609</v>
      </c>
      <c r="J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1454.9560900000001</v>
      </c>
      <c r="K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1494.7460900000001</v>
      </c>
      <c r="L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1586.08609</v>
      </c>
      <c r="M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1626.4360899999999</v>
      </c>
      <c r="N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1626.5260900000001</v>
      </c>
      <c r="O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1634.34609</v>
      </c>
      <c r="P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1635.38609</v>
      </c>
      <c r="Q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1636.4160899999999</v>
      </c>
      <c r="R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1573.1960899999999</v>
      </c>
      <c r="S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1529.2860900000001</v>
      </c>
      <c r="T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1526.0160900000001</v>
      </c>
      <c r="U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1471.55609</v>
      </c>
      <c r="V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1589.33609</v>
      </c>
      <c r="W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1652.8060899999998</v>
      </c>
      <c r="X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1551.7360899999999</v>
      </c>
      <c r="Y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1585.4660899999999</v>
      </c>
    </row>
    <row r="541" spans="1:25" x14ac:dyDescent="0.2">
      <c r="A541" s="78">
        <f t="shared" si="23"/>
        <v>42922</v>
      </c>
      <c r="B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1438.2460900000001</v>
      </c>
      <c r="C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1432.59609</v>
      </c>
      <c r="D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1426.4160900000002</v>
      </c>
      <c r="E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1422.88609</v>
      </c>
      <c r="F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1488.2260900000001</v>
      </c>
      <c r="G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1468.4660900000001</v>
      </c>
      <c r="H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1432.9160900000002</v>
      </c>
      <c r="I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1585.54609</v>
      </c>
      <c r="J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1455.2560899999999</v>
      </c>
      <c r="K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1496.2260900000001</v>
      </c>
      <c r="L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1498.3760900000002</v>
      </c>
      <c r="M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1498.2560899999999</v>
      </c>
      <c r="N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1496.8560900000002</v>
      </c>
      <c r="O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1501.83609</v>
      </c>
      <c r="P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1504.0360900000001</v>
      </c>
      <c r="Q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1505.04609</v>
      </c>
      <c r="R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1496.8760900000002</v>
      </c>
      <c r="S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1467.5260900000001</v>
      </c>
      <c r="T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1465.4560900000001</v>
      </c>
      <c r="U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1471.7760900000001</v>
      </c>
      <c r="V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1594.0360900000001</v>
      </c>
      <c r="W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1615.3660899999998</v>
      </c>
      <c r="X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1515.7860900000001</v>
      </c>
      <c r="Y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1585.31609</v>
      </c>
    </row>
    <row r="542" spans="1:25" x14ac:dyDescent="0.2">
      <c r="A542" s="78">
        <f t="shared" si="23"/>
        <v>42923</v>
      </c>
      <c r="B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1442.4560900000001</v>
      </c>
      <c r="C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1431.4860899999999</v>
      </c>
      <c r="D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1425.9660899999999</v>
      </c>
      <c r="E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1422.9360900000001</v>
      </c>
      <c r="F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1423.04609</v>
      </c>
      <c r="G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1431.9860900000001</v>
      </c>
      <c r="H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1433.4860899999999</v>
      </c>
      <c r="I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1606.5060899999999</v>
      </c>
      <c r="J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1466.1560899999999</v>
      </c>
      <c r="K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1464.9060899999999</v>
      </c>
      <c r="L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1518.56609</v>
      </c>
      <c r="M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1519.6260900000002</v>
      </c>
      <c r="N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1500.4560900000001</v>
      </c>
      <c r="O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1502.11609</v>
      </c>
      <c r="P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1502.88609</v>
      </c>
      <c r="Q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1493.6060900000002</v>
      </c>
      <c r="R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1486.34609</v>
      </c>
      <c r="S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1461.86609</v>
      </c>
      <c r="T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1458.11609</v>
      </c>
      <c r="U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1477.9360900000001</v>
      </c>
      <c r="V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1562.4260899999999</v>
      </c>
      <c r="W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1588.7360900000001</v>
      </c>
      <c r="X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1471.83609</v>
      </c>
      <c r="Y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1511.7160900000001</v>
      </c>
    </row>
    <row r="543" spans="1:25" x14ac:dyDescent="0.2">
      <c r="A543" s="78">
        <f t="shared" si="23"/>
        <v>42924</v>
      </c>
      <c r="B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1463.9960900000001</v>
      </c>
      <c r="C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1449.08609</v>
      </c>
      <c r="D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1433.80609</v>
      </c>
      <c r="E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1430.8560900000002</v>
      </c>
      <c r="F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1430.0060900000001</v>
      </c>
      <c r="G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1432.4460899999999</v>
      </c>
      <c r="H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1435.13609</v>
      </c>
      <c r="I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1440.2260900000001</v>
      </c>
      <c r="J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1480.4760900000001</v>
      </c>
      <c r="K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1456.4360900000001</v>
      </c>
      <c r="L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1473.5260900000001</v>
      </c>
      <c r="M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1475.8160900000003</v>
      </c>
      <c r="N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1474.2160900000001</v>
      </c>
      <c r="O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1472.4360900000001</v>
      </c>
      <c r="P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1472.38609</v>
      </c>
      <c r="Q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1457.2860900000001</v>
      </c>
      <c r="R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1457.2360900000001</v>
      </c>
      <c r="S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1456.58609</v>
      </c>
      <c r="T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1456.1460900000002</v>
      </c>
      <c r="U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1456.2360900000001</v>
      </c>
      <c r="V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1589.4460899999999</v>
      </c>
      <c r="W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1602.63609</v>
      </c>
      <c r="X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1483.34609</v>
      </c>
      <c r="Y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1451.55609</v>
      </c>
    </row>
    <row r="544" spans="1:25" x14ac:dyDescent="0.2">
      <c r="A544" s="78">
        <f t="shared" si="23"/>
        <v>42925</v>
      </c>
      <c r="B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1503.61609</v>
      </c>
      <c r="C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1449.5660900000003</v>
      </c>
      <c r="D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1433.8960900000002</v>
      </c>
      <c r="E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1432.30609</v>
      </c>
      <c r="F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1431.55609</v>
      </c>
      <c r="G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1431.59609</v>
      </c>
      <c r="H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1428.54609</v>
      </c>
      <c r="I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1426.2660900000001</v>
      </c>
      <c r="J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1480.39609</v>
      </c>
      <c r="K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1446.2560900000001</v>
      </c>
      <c r="L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1453.1660900000002</v>
      </c>
      <c r="M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1454.2360899999999</v>
      </c>
      <c r="N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1454.1860900000001</v>
      </c>
      <c r="O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1454.14609</v>
      </c>
      <c r="P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1454.12609</v>
      </c>
      <c r="Q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1453.9660899999999</v>
      </c>
      <c r="R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1453.6960899999999</v>
      </c>
      <c r="S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1453.4760900000001</v>
      </c>
      <c r="T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1446.4860899999999</v>
      </c>
      <c r="U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1449.6460900000002</v>
      </c>
      <c r="V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1546.3960900000002</v>
      </c>
      <c r="W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1561.1560899999999</v>
      </c>
      <c r="X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1465.8360900000002</v>
      </c>
      <c r="Y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1442.4260899999999</v>
      </c>
    </row>
    <row r="545" spans="1:25" x14ac:dyDescent="0.2">
      <c r="A545" s="78">
        <f t="shared" si="23"/>
        <v>42926</v>
      </c>
      <c r="B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1454.0360900000001</v>
      </c>
      <c r="C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1436.84609</v>
      </c>
      <c r="D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1432.88609</v>
      </c>
      <c r="E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1429.9360900000001</v>
      </c>
      <c r="F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1431.1060900000002</v>
      </c>
      <c r="G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1433.5160900000001</v>
      </c>
      <c r="H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1434.2860900000001</v>
      </c>
      <c r="I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1698.39609</v>
      </c>
      <c r="J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1466.5860900000002</v>
      </c>
      <c r="K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1464.06609</v>
      </c>
      <c r="L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1473.5060900000001</v>
      </c>
      <c r="M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1473.79609</v>
      </c>
      <c r="N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1473.2660900000001</v>
      </c>
      <c r="O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1473.9660899999999</v>
      </c>
      <c r="P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1473.9460899999999</v>
      </c>
      <c r="Q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1474.0660900000003</v>
      </c>
      <c r="R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1471.6060900000002</v>
      </c>
      <c r="S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1461.6760899999999</v>
      </c>
      <c r="T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1457.60609</v>
      </c>
      <c r="U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1454.5360900000001</v>
      </c>
      <c r="V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1530.82609</v>
      </c>
      <c r="W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1554.2860900000001</v>
      </c>
      <c r="X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1467.63609</v>
      </c>
      <c r="Y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1519.7660900000001</v>
      </c>
    </row>
    <row r="546" spans="1:25" x14ac:dyDescent="0.2">
      <c r="A546" s="78">
        <f t="shared" si="23"/>
        <v>42927</v>
      </c>
      <c r="B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1444.88609</v>
      </c>
      <c r="C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1397.9360900000001</v>
      </c>
      <c r="D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1423.12609</v>
      </c>
      <c r="E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1423.1760899999999</v>
      </c>
      <c r="F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1468.6960899999999</v>
      </c>
      <c r="G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1488.4760900000001</v>
      </c>
      <c r="H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1434.4660899999999</v>
      </c>
      <c r="I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1697.7060899999999</v>
      </c>
      <c r="J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1516.2160899999999</v>
      </c>
      <c r="K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1475.4160900000002</v>
      </c>
      <c r="L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1486.1660900000002</v>
      </c>
      <c r="M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1493.8560900000002</v>
      </c>
      <c r="N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1484.3160900000003</v>
      </c>
      <c r="O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1476.5360900000001</v>
      </c>
      <c r="P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1476.2360900000001</v>
      </c>
      <c r="Q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1476.59609</v>
      </c>
      <c r="R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1474.6860900000001</v>
      </c>
      <c r="S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1458.3960900000002</v>
      </c>
      <c r="T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1456.1560899999999</v>
      </c>
      <c r="U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1460.57609</v>
      </c>
      <c r="V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1554.4660899999999</v>
      </c>
      <c r="W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1563.9960900000001</v>
      </c>
      <c r="X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1469.7760900000001</v>
      </c>
      <c r="Y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1528.04609</v>
      </c>
    </row>
    <row r="547" spans="1:25" x14ac:dyDescent="0.2">
      <c r="A547" s="78">
        <f t="shared" si="23"/>
        <v>42928</v>
      </c>
      <c r="B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1437.36609</v>
      </c>
      <c r="C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1406.6560899999999</v>
      </c>
      <c r="D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1423.5260900000001</v>
      </c>
      <c r="E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1441.2460900000001</v>
      </c>
      <c r="F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1469.2060900000001</v>
      </c>
      <c r="G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1530.63609</v>
      </c>
      <c r="H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1487.9360900000001</v>
      </c>
      <c r="I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1722.9960899999999</v>
      </c>
      <c r="J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1571.38609</v>
      </c>
      <c r="K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1474.0160900000001</v>
      </c>
      <c r="L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1474.63609</v>
      </c>
      <c r="M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1473.89609</v>
      </c>
      <c r="N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1473.6560899999999</v>
      </c>
      <c r="O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1474.0260899999998</v>
      </c>
      <c r="P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1474.54609</v>
      </c>
      <c r="Q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1475.3560900000002</v>
      </c>
      <c r="R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1473.1660900000002</v>
      </c>
      <c r="S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1457.7560900000001</v>
      </c>
      <c r="T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1455.79609</v>
      </c>
      <c r="U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1460.7560899999999</v>
      </c>
      <c r="V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1529.57609</v>
      </c>
      <c r="W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1525.4360900000001</v>
      </c>
      <c r="X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1466.83609</v>
      </c>
      <c r="Y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1499.7660900000001</v>
      </c>
    </row>
    <row r="548" spans="1:25" x14ac:dyDescent="0.2">
      <c r="A548" s="78">
        <f t="shared" si="23"/>
        <v>42929</v>
      </c>
      <c r="B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1438.06609</v>
      </c>
      <c r="C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1414.1060900000002</v>
      </c>
      <c r="D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1423.3360900000002</v>
      </c>
      <c r="E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1440.86609</v>
      </c>
      <c r="F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1468.86609</v>
      </c>
      <c r="G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1530.6460900000002</v>
      </c>
      <c r="H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1449.37609</v>
      </c>
      <c r="I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1722.5060899999999</v>
      </c>
      <c r="J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1537.11609</v>
      </c>
      <c r="K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1474.7160899999999</v>
      </c>
      <c r="L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1493.8560900000002</v>
      </c>
      <c r="M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1501.4860900000001</v>
      </c>
      <c r="N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1475.4560900000001</v>
      </c>
      <c r="O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1478.6960899999999</v>
      </c>
      <c r="P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1478.8960900000002</v>
      </c>
      <c r="Q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1479.1560899999999</v>
      </c>
      <c r="R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1476.57609</v>
      </c>
      <c r="S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1457.9460899999999</v>
      </c>
      <c r="T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1463.2060900000001</v>
      </c>
      <c r="U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1460.31609</v>
      </c>
      <c r="V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1545.7460900000001</v>
      </c>
      <c r="W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1542.4160900000002</v>
      </c>
      <c r="X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1468.05609</v>
      </c>
      <c r="Y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1539.30609</v>
      </c>
    </row>
    <row r="549" spans="1:25" x14ac:dyDescent="0.2">
      <c r="A549" s="78">
        <f t="shared" si="23"/>
        <v>42930</v>
      </c>
      <c r="B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1437.3360900000002</v>
      </c>
      <c r="C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1430.4160900000002</v>
      </c>
      <c r="D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1429.9760900000001</v>
      </c>
      <c r="E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1441.0060899999999</v>
      </c>
      <c r="F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1488.84609</v>
      </c>
      <c r="G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1508.8960900000002</v>
      </c>
      <c r="H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1434.4060899999999</v>
      </c>
      <c r="I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1722.55609</v>
      </c>
      <c r="J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1537.11609</v>
      </c>
      <c r="K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1477.9260899999999</v>
      </c>
      <c r="L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1478.2660900000001</v>
      </c>
      <c r="M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1494.9160900000002</v>
      </c>
      <c r="N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1475.82609</v>
      </c>
      <c r="O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1477.8960900000002</v>
      </c>
      <c r="P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1478.84609</v>
      </c>
      <c r="Q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1479.5360900000001</v>
      </c>
      <c r="R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1475.58609</v>
      </c>
      <c r="S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1458.57609</v>
      </c>
      <c r="T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1449.9660900000001</v>
      </c>
      <c r="U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1462.0360900000001</v>
      </c>
      <c r="V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1544.2460900000001</v>
      </c>
      <c r="W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1546.0260900000001</v>
      </c>
      <c r="X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1469.9960900000001</v>
      </c>
      <c r="Y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1537.9760900000001</v>
      </c>
    </row>
    <row r="550" spans="1:25" x14ac:dyDescent="0.2">
      <c r="A550" s="78">
        <f t="shared" si="23"/>
        <v>42931</v>
      </c>
      <c r="B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1467.1560899999999</v>
      </c>
      <c r="C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1437.7760900000001</v>
      </c>
      <c r="D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1433.8160900000003</v>
      </c>
      <c r="E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1431.2360900000001</v>
      </c>
      <c r="F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1483.8960900000002</v>
      </c>
      <c r="G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1507.0160900000001</v>
      </c>
      <c r="H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1431.7660900000001</v>
      </c>
      <c r="I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1442.9260899999999</v>
      </c>
      <c r="J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1566.4760900000001</v>
      </c>
      <c r="K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1462.4160900000002</v>
      </c>
      <c r="L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1453.9360900000001</v>
      </c>
      <c r="M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1465.4160900000002</v>
      </c>
      <c r="N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1465.6860900000001</v>
      </c>
      <c r="O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1466.39609</v>
      </c>
      <c r="P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1466.79609</v>
      </c>
      <c r="Q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1465.86609</v>
      </c>
      <c r="R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1465.6960900000001</v>
      </c>
      <c r="S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1465.1460900000002</v>
      </c>
      <c r="T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1460.9960900000001</v>
      </c>
      <c r="U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1443.1860900000001</v>
      </c>
      <c r="V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1583.2860900000001</v>
      </c>
      <c r="W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1584.33609</v>
      </c>
      <c r="X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1460.82609</v>
      </c>
      <c r="Y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1568.1260900000002</v>
      </c>
    </row>
    <row r="551" spans="1:25" x14ac:dyDescent="0.2">
      <c r="A551" s="78">
        <f t="shared" si="23"/>
        <v>42932</v>
      </c>
      <c r="B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1481.33609</v>
      </c>
      <c r="C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1440.3360900000002</v>
      </c>
      <c r="D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1434.1860900000001</v>
      </c>
      <c r="E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1432.7860900000001</v>
      </c>
      <c r="F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1506.04609</v>
      </c>
      <c r="G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1530.85609</v>
      </c>
      <c r="H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1430.7760899999998</v>
      </c>
      <c r="I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1434.07609</v>
      </c>
      <c r="J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1731.4360899999999</v>
      </c>
      <c r="K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1542.2060900000001</v>
      </c>
      <c r="L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1460.0260900000001</v>
      </c>
      <c r="M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1460.36609</v>
      </c>
      <c r="N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1460.4460899999999</v>
      </c>
      <c r="O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1460.54609</v>
      </c>
      <c r="P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1521.0660900000003</v>
      </c>
      <c r="Q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1542.9860900000001</v>
      </c>
      <c r="R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1510.4660899999999</v>
      </c>
      <c r="S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1542.6460900000002</v>
      </c>
      <c r="T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1509.84609</v>
      </c>
      <c r="U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1441.9160900000002</v>
      </c>
      <c r="V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1541.0160900000001</v>
      </c>
      <c r="W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1559.5060899999999</v>
      </c>
      <c r="X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1462.2560900000001</v>
      </c>
      <c r="Y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1510.2860900000001</v>
      </c>
    </row>
    <row r="552" spans="1:25" x14ac:dyDescent="0.2">
      <c r="A552" s="78">
        <f t="shared" si="23"/>
        <v>42933</v>
      </c>
      <c r="B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1455.2760899999998</v>
      </c>
      <c r="C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1435.6060900000002</v>
      </c>
      <c r="D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1440.54609</v>
      </c>
      <c r="E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1440.61609</v>
      </c>
      <c r="F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1509.0260900000001</v>
      </c>
      <c r="G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1552.4260899999999</v>
      </c>
      <c r="H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1468.04609</v>
      </c>
      <c r="I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1722.9760899999999</v>
      </c>
      <c r="J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1571.4860899999999</v>
      </c>
      <c r="K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1479.6760899999999</v>
      </c>
      <c r="L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1480.81609</v>
      </c>
      <c r="M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1501.7360899999999</v>
      </c>
      <c r="N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1481.4360900000001</v>
      </c>
      <c r="O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1482.7360900000001</v>
      </c>
      <c r="P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1483.32609</v>
      </c>
      <c r="Q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1481.4760900000001</v>
      </c>
      <c r="R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1453.6560899999999</v>
      </c>
      <c r="S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1478.4360900000001</v>
      </c>
      <c r="T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1494.6660900000002</v>
      </c>
      <c r="U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1465.79609</v>
      </c>
      <c r="V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1521.0160900000001</v>
      </c>
      <c r="W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1518.9360900000001</v>
      </c>
      <c r="X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1451.1460900000002</v>
      </c>
      <c r="Y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1547.2660900000001</v>
      </c>
    </row>
    <row r="553" spans="1:25" x14ac:dyDescent="0.2">
      <c r="A553" s="78">
        <f t="shared" si="23"/>
        <v>42934</v>
      </c>
      <c r="B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1451.33609</v>
      </c>
      <c r="C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1435.4960900000001</v>
      </c>
      <c r="D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1430.33609</v>
      </c>
      <c r="E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1430.56609</v>
      </c>
      <c r="F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1430.54609</v>
      </c>
      <c r="G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1468.07609</v>
      </c>
      <c r="H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1434.5360900000001</v>
      </c>
      <c r="I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1696.81609</v>
      </c>
      <c r="J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1571.2560900000001</v>
      </c>
      <c r="K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1478.4860899999999</v>
      </c>
      <c r="L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1531.9360900000001</v>
      </c>
      <c r="M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1551.7860900000001</v>
      </c>
      <c r="N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1551.6760899999999</v>
      </c>
      <c r="O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1551.9660899999999</v>
      </c>
      <c r="P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1563.4460899999999</v>
      </c>
      <c r="Q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1560.6860900000001</v>
      </c>
      <c r="R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1522.7660900000001</v>
      </c>
      <c r="S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1496.1960899999999</v>
      </c>
      <c r="T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1495.2160899999999</v>
      </c>
      <c r="U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1489.55609</v>
      </c>
      <c r="V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1621.79609</v>
      </c>
      <c r="W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1607.5160899999998</v>
      </c>
      <c r="X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1490.9360900000001</v>
      </c>
      <c r="Y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1611.14609</v>
      </c>
    </row>
    <row r="554" spans="1:25" x14ac:dyDescent="0.2">
      <c r="A554" s="78">
        <f t="shared" si="23"/>
        <v>42935</v>
      </c>
      <c r="B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1452.8560900000002</v>
      </c>
      <c r="C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1434.37609</v>
      </c>
      <c r="D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1429.2260900000001</v>
      </c>
      <c r="E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1430.2160900000001</v>
      </c>
      <c r="F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1487.9860899999999</v>
      </c>
      <c r="G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1508.4860899999999</v>
      </c>
      <c r="H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1432.4960900000001</v>
      </c>
      <c r="I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1638.09609</v>
      </c>
      <c r="J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1465.61609</v>
      </c>
      <c r="K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1538.7060900000001</v>
      </c>
      <c r="L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1655.9060899999999</v>
      </c>
      <c r="M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1678.83609</v>
      </c>
      <c r="N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1679.2260899999999</v>
      </c>
      <c r="O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1681.31609</v>
      </c>
      <c r="P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1685.0160899999998</v>
      </c>
      <c r="Q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1684.86609</v>
      </c>
      <c r="R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1626.37609</v>
      </c>
      <c r="S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1576.7560900000001</v>
      </c>
      <c r="T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1537.9860900000001</v>
      </c>
      <c r="U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1523.9460899999999</v>
      </c>
      <c r="V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1626.6160899999998</v>
      </c>
      <c r="W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1637.2460899999999</v>
      </c>
      <c r="X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1527.63609</v>
      </c>
      <c r="Y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1549.7360899999999</v>
      </c>
    </row>
    <row r="555" spans="1:25" x14ac:dyDescent="0.2">
      <c r="A555" s="78">
        <f t="shared" si="23"/>
        <v>42936</v>
      </c>
      <c r="B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1454.2160899999999</v>
      </c>
      <c r="C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1436.9360900000001</v>
      </c>
      <c r="D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1431.1760899999999</v>
      </c>
      <c r="E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1431.4860899999999</v>
      </c>
      <c r="F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1440.87609</v>
      </c>
      <c r="G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1468.61609</v>
      </c>
      <c r="H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1434.7760900000001</v>
      </c>
      <c r="I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1605.88609</v>
      </c>
      <c r="J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1455.2860900000001</v>
      </c>
      <c r="K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1583.2160900000001</v>
      </c>
      <c r="L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1673.6960899999999</v>
      </c>
      <c r="M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1698.12609</v>
      </c>
      <c r="N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1679.0560899999998</v>
      </c>
      <c r="O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1699.60609</v>
      </c>
      <c r="P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1708.29609</v>
      </c>
      <c r="Q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1694.1860899999999</v>
      </c>
      <c r="R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1649.0160899999998</v>
      </c>
      <c r="S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1610.9260899999999</v>
      </c>
      <c r="T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1583.7960900000003</v>
      </c>
      <c r="U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1573.9460899999999</v>
      </c>
      <c r="V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1693.7060899999999</v>
      </c>
      <c r="W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1684.85609</v>
      </c>
      <c r="X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1580.82609</v>
      </c>
      <c r="Y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1622.5560899999998</v>
      </c>
    </row>
    <row r="556" spans="1:25" x14ac:dyDescent="0.2">
      <c r="A556" s="78">
        <f t="shared" si="23"/>
        <v>42937</v>
      </c>
      <c r="B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1461.36609</v>
      </c>
      <c r="C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1435.4460899999999</v>
      </c>
      <c r="D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1431.1860900000001</v>
      </c>
      <c r="E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1431.6760899999999</v>
      </c>
      <c r="F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1440.83609</v>
      </c>
      <c r="G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1468.7260900000001</v>
      </c>
      <c r="H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1433.84609</v>
      </c>
      <c r="I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1606.1560899999999</v>
      </c>
      <c r="J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1453.55609</v>
      </c>
      <c r="K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1573.6760899999999</v>
      </c>
      <c r="L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1666.6760899999999</v>
      </c>
      <c r="M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1694.30609</v>
      </c>
      <c r="N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1672.4060899999999</v>
      </c>
      <c r="O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1689.6860899999999</v>
      </c>
      <c r="P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1696.88609</v>
      </c>
      <c r="Q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1693.56609</v>
      </c>
      <c r="R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1648.5160899999998</v>
      </c>
      <c r="S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1612.4360899999999</v>
      </c>
      <c r="T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1576.1760899999999</v>
      </c>
      <c r="U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1574.4660899999999</v>
      </c>
      <c r="V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1687.3160899999998</v>
      </c>
      <c r="W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1696.7160899999999</v>
      </c>
      <c r="X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1588.0160900000001</v>
      </c>
      <c r="Y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1701.4960899999999</v>
      </c>
    </row>
    <row r="557" spans="1:25" x14ac:dyDescent="0.2">
      <c r="A557" s="78">
        <f t="shared" si="23"/>
        <v>42938</v>
      </c>
      <c r="B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1504.6960899999999</v>
      </c>
      <c r="C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1458.36609</v>
      </c>
      <c r="D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1438.9960900000001</v>
      </c>
      <c r="E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1431.1560899999999</v>
      </c>
      <c r="F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1429.3760900000002</v>
      </c>
      <c r="G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1401.4260899999999</v>
      </c>
      <c r="H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1429.8960900000002</v>
      </c>
      <c r="I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1479.35609</v>
      </c>
      <c r="J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1455.7360900000001</v>
      </c>
      <c r="K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1558.1260900000002</v>
      </c>
      <c r="L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1595.37609</v>
      </c>
      <c r="M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1630.7260899999999</v>
      </c>
      <c r="N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1596.10609</v>
      </c>
      <c r="O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1622.0160900000001</v>
      </c>
      <c r="P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1622.7060899999999</v>
      </c>
      <c r="Q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1614.9660899999999</v>
      </c>
      <c r="R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1617.04609</v>
      </c>
      <c r="S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1623.6960899999999</v>
      </c>
      <c r="T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1498.6560899999999</v>
      </c>
      <c r="U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1579.2860900000001</v>
      </c>
      <c r="V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1678.4560899999999</v>
      </c>
      <c r="W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1667.2360899999999</v>
      </c>
      <c r="X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1549.4060899999999</v>
      </c>
      <c r="Y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1448.7260900000001</v>
      </c>
    </row>
    <row r="558" spans="1:25" x14ac:dyDescent="0.2">
      <c r="A558" s="78">
        <f t="shared" si="23"/>
        <v>42939</v>
      </c>
      <c r="B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1501.06609</v>
      </c>
      <c r="C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1461.63609</v>
      </c>
      <c r="D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1436.7160900000001</v>
      </c>
      <c r="E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1427.1760899999999</v>
      </c>
      <c r="F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1427.4360900000001</v>
      </c>
      <c r="G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1429.61609</v>
      </c>
      <c r="H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1426.29609</v>
      </c>
      <c r="I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1437.3760900000002</v>
      </c>
      <c r="J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1440.9460899999999</v>
      </c>
      <c r="K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1471.30609</v>
      </c>
      <c r="L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1548.7860900000001</v>
      </c>
      <c r="M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1578.7260900000001</v>
      </c>
      <c r="N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1545.4560900000001</v>
      </c>
      <c r="O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1571.08609</v>
      </c>
      <c r="P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1548.79609</v>
      </c>
      <c r="Q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1548.2260900000001</v>
      </c>
      <c r="R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1548.88609</v>
      </c>
      <c r="S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1558.5060899999999</v>
      </c>
      <c r="T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1510.4260899999999</v>
      </c>
      <c r="U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1581.38609</v>
      </c>
      <c r="V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1697.6560899999999</v>
      </c>
      <c r="W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1678.4660899999999</v>
      </c>
      <c r="X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1579.2360900000001</v>
      </c>
      <c r="Y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1454.7260900000001</v>
      </c>
    </row>
    <row r="559" spans="1:25" x14ac:dyDescent="0.2">
      <c r="A559" s="78">
        <f t="shared" si="23"/>
        <v>42940</v>
      </c>
      <c r="B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1466.4560900000001</v>
      </c>
      <c r="C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1438.7460900000001</v>
      </c>
      <c r="D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1430.8160900000003</v>
      </c>
      <c r="E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1428.07609</v>
      </c>
      <c r="F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1422.9760900000001</v>
      </c>
      <c r="G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1422.9760900000001</v>
      </c>
      <c r="H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1432.4360900000001</v>
      </c>
      <c r="I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1585.09609</v>
      </c>
      <c r="J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1453.6560899999999</v>
      </c>
      <c r="K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1598.6760899999999</v>
      </c>
      <c r="L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1675.59609</v>
      </c>
      <c r="M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1725.8260899999998</v>
      </c>
      <c r="N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1696.0560899999998</v>
      </c>
      <c r="O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1722.0560899999998</v>
      </c>
      <c r="P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1689.81609</v>
      </c>
      <c r="Q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1717.4960899999999</v>
      </c>
      <c r="R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1649.39609</v>
      </c>
      <c r="S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1614.55609</v>
      </c>
      <c r="T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1571.06609</v>
      </c>
      <c r="U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1538.0260900000001</v>
      </c>
      <c r="V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1647.31609</v>
      </c>
      <c r="W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1622.9060899999999</v>
      </c>
      <c r="X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1522.29609</v>
      </c>
      <c r="Y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1538.7560899999999</v>
      </c>
    </row>
    <row r="560" spans="1:25" x14ac:dyDescent="0.2">
      <c r="A560" s="78">
        <f t="shared" si="23"/>
        <v>42941</v>
      </c>
      <c r="B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1467.4360900000001</v>
      </c>
      <c r="C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1437.9060899999999</v>
      </c>
      <c r="D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1430.3560900000002</v>
      </c>
      <c r="E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1428.31609</v>
      </c>
      <c r="F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1431.7160899999999</v>
      </c>
      <c r="G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1432.2760900000001</v>
      </c>
      <c r="H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1434.2160899999999</v>
      </c>
      <c r="I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1585.30609</v>
      </c>
      <c r="J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1447.0060900000001</v>
      </c>
      <c r="K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1530.56609</v>
      </c>
      <c r="L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1607.6960899999999</v>
      </c>
      <c r="M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1626.7560899999999</v>
      </c>
      <c r="N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1623.31609</v>
      </c>
      <c r="O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1624.87609</v>
      </c>
      <c r="P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1624.39609</v>
      </c>
      <c r="Q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1626.9160899999999</v>
      </c>
      <c r="R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1600.08609</v>
      </c>
      <c r="S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1552.8160900000003</v>
      </c>
      <c r="T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1519.38609</v>
      </c>
      <c r="U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1540.6860900000001</v>
      </c>
      <c r="V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1645.63609</v>
      </c>
      <c r="W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1644.59609</v>
      </c>
      <c r="X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1543.08609</v>
      </c>
      <c r="Y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1569.6760899999999</v>
      </c>
    </row>
    <row r="561" spans="1:25" x14ac:dyDescent="0.2">
      <c r="A561" s="78">
        <f t="shared" si="23"/>
        <v>42942</v>
      </c>
      <c r="B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1454.6060900000002</v>
      </c>
      <c r="C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1434.07609</v>
      </c>
      <c r="D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1431.6760899999999</v>
      </c>
      <c r="E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1432.0160900000001</v>
      </c>
      <c r="F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1450.32609</v>
      </c>
      <c r="G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1440.86609</v>
      </c>
      <c r="H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1433.29609</v>
      </c>
      <c r="I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1639.1560899999999</v>
      </c>
      <c r="J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1466.1260900000002</v>
      </c>
      <c r="K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1487.54609</v>
      </c>
      <c r="L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1601.5360900000001</v>
      </c>
      <c r="M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1622.4160899999999</v>
      </c>
      <c r="N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1568.8360900000002</v>
      </c>
      <c r="O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1588.5260899999998</v>
      </c>
      <c r="P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1621.62609</v>
      </c>
      <c r="Q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1621.31609</v>
      </c>
      <c r="R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1553.1760899999999</v>
      </c>
      <c r="S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1493.6860900000001</v>
      </c>
      <c r="T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1468.5360900000001</v>
      </c>
      <c r="U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1487.85609</v>
      </c>
      <c r="V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1633.33609</v>
      </c>
      <c r="W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1612.09609</v>
      </c>
      <c r="X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1479.9160900000002</v>
      </c>
      <c r="Y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1511.7260900000001</v>
      </c>
    </row>
    <row r="562" spans="1:25" x14ac:dyDescent="0.2">
      <c r="A562" s="78">
        <f t="shared" si="23"/>
        <v>42943</v>
      </c>
      <c r="B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1464.5860900000002</v>
      </c>
      <c r="C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1436.7260900000001</v>
      </c>
      <c r="D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1433.4760900000001</v>
      </c>
      <c r="E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1432.2060900000001</v>
      </c>
      <c r="F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1489.1760899999999</v>
      </c>
      <c r="G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1468.7860900000001</v>
      </c>
      <c r="H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1434.79609</v>
      </c>
      <c r="I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1638.9860899999999</v>
      </c>
      <c r="J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1516.10609</v>
      </c>
      <c r="K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1584.2560900000001</v>
      </c>
      <c r="L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1655.1760899999999</v>
      </c>
      <c r="M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1717.2860899999998</v>
      </c>
      <c r="N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1682.8060899999998</v>
      </c>
      <c r="O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1698.4260899999999</v>
      </c>
      <c r="P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1706.55609</v>
      </c>
      <c r="Q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1722.89609</v>
      </c>
      <c r="R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1634.35609</v>
      </c>
      <c r="S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1612.2460899999999</v>
      </c>
      <c r="T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1588.7260900000001</v>
      </c>
      <c r="U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1587.2360899999999</v>
      </c>
      <c r="V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1678.10609</v>
      </c>
      <c r="W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1690.62609</v>
      </c>
      <c r="X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1513.07609</v>
      </c>
      <c r="Y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1639.0360900000001</v>
      </c>
    </row>
    <row r="563" spans="1:25" x14ac:dyDescent="0.2">
      <c r="A563" s="78">
        <f t="shared" si="23"/>
        <v>42944</v>
      </c>
      <c r="B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1470.4060899999999</v>
      </c>
      <c r="C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1438.1460900000002</v>
      </c>
      <c r="D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1433.6860900000001</v>
      </c>
      <c r="E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1432.3760900000002</v>
      </c>
      <c r="F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1488.1460900000002</v>
      </c>
      <c r="G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1468.07609</v>
      </c>
      <c r="H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1437.0060900000001</v>
      </c>
      <c r="I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1638.4660899999999</v>
      </c>
      <c r="J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1516.0360900000001</v>
      </c>
      <c r="K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1587.5360900000001</v>
      </c>
      <c r="L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1660.4060899999999</v>
      </c>
      <c r="M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1728.6860899999999</v>
      </c>
      <c r="N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1696.0560899999998</v>
      </c>
      <c r="O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1731.58609</v>
      </c>
      <c r="P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1762.4760899999999</v>
      </c>
      <c r="Q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1795.4960899999999</v>
      </c>
      <c r="R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1658.6760899999999</v>
      </c>
      <c r="S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1616.06609</v>
      </c>
      <c r="T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1521.6860900000001</v>
      </c>
      <c r="U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1528.5360900000001</v>
      </c>
      <c r="V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1677.7160899999999</v>
      </c>
      <c r="W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1641.33609</v>
      </c>
      <c r="X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1518.11609</v>
      </c>
      <c r="Y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1675.61609</v>
      </c>
    </row>
    <row r="564" spans="1:25" x14ac:dyDescent="0.2">
      <c r="A564" s="78">
        <f t="shared" si="23"/>
        <v>42945</v>
      </c>
      <c r="B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1508.54609</v>
      </c>
      <c r="C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1454.0160900000001</v>
      </c>
      <c r="D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1439.79609</v>
      </c>
      <c r="E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1433.4260899999999</v>
      </c>
      <c r="F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1440.4860900000001</v>
      </c>
      <c r="G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1495.32609</v>
      </c>
      <c r="H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1433.6860900000001</v>
      </c>
      <c r="I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1476.2160900000001</v>
      </c>
      <c r="J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1461.0160900000001</v>
      </c>
      <c r="K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1538.4060899999999</v>
      </c>
      <c r="L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1609.2060899999999</v>
      </c>
      <c r="M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1647.55609</v>
      </c>
      <c r="N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1644.3460899999998</v>
      </c>
      <c r="O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1646.7660899999998</v>
      </c>
      <c r="P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1644.58609</v>
      </c>
      <c r="Q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1645.0460899999998</v>
      </c>
      <c r="R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1636.29609</v>
      </c>
      <c r="S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1617.29609</v>
      </c>
      <c r="T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1558.7560900000001</v>
      </c>
      <c r="U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1561.86609</v>
      </c>
      <c r="V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1710.5160899999998</v>
      </c>
      <c r="W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1674.2060899999999</v>
      </c>
      <c r="X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1547.3160900000003</v>
      </c>
      <c r="Y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1461.7260900000001</v>
      </c>
    </row>
    <row r="565" spans="1:25" x14ac:dyDescent="0.2">
      <c r="A565" s="78">
        <f t="shared" si="23"/>
        <v>42946</v>
      </c>
      <c r="B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1486.4060899999999</v>
      </c>
      <c r="C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1444.09609</v>
      </c>
      <c r="D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1431.64609</v>
      </c>
      <c r="E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1429.4860899999999</v>
      </c>
      <c r="F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1420.10609</v>
      </c>
      <c r="G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1495.2060900000001</v>
      </c>
      <c r="H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1419.6660900000002</v>
      </c>
      <c r="I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1426.9660899999999</v>
      </c>
      <c r="J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1439.2560899999999</v>
      </c>
      <c r="K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1466.7660900000001</v>
      </c>
      <c r="L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1522.29609</v>
      </c>
      <c r="M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1523.4160900000002</v>
      </c>
      <c r="N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1524.7660900000001</v>
      </c>
      <c r="O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1525.06609</v>
      </c>
      <c r="P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1525.9260899999999</v>
      </c>
      <c r="Q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1526.5360900000001</v>
      </c>
      <c r="R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1521.9460900000001</v>
      </c>
      <c r="S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1489.1760899999999</v>
      </c>
      <c r="T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1521.4160900000002</v>
      </c>
      <c r="U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1533.6560899999999</v>
      </c>
      <c r="V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1684.63609</v>
      </c>
      <c r="W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1661.58609</v>
      </c>
      <c r="X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1552.31609</v>
      </c>
      <c r="Y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1442.57609</v>
      </c>
    </row>
    <row r="566" spans="1:25" x14ac:dyDescent="0.2">
      <c r="A566" s="78">
        <f t="shared" si="23"/>
        <v>42947</v>
      </c>
      <c r="B566" s="13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1455.7160899999999</v>
      </c>
      <c r="C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1433.1760899999999</v>
      </c>
      <c r="D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1431.7460900000001</v>
      </c>
      <c r="E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1423.13609</v>
      </c>
      <c r="F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1508.6760899999999</v>
      </c>
      <c r="G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1508.59609</v>
      </c>
      <c r="H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1406.2260900000001</v>
      </c>
      <c r="I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1673.5260900000001</v>
      </c>
      <c r="J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1516.2760900000001</v>
      </c>
      <c r="K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1544.1660900000002</v>
      </c>
      <c r="L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1610.0160899999998</v>
      </c>
      <c r="M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1661.82609</v>
      </c>
      <c r="N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1639.06609</v>
      </c>
      <c r="O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1657.7460899999999</v>
      </c>
      <c r="P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1674.5160900000001</v>
      </c>
      <c r="Q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1686.5060900000001</v>
      </c>
      <c r="R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1597.11609</v>
      </c>
      <c r="S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1558.8760900000002</v>
      </c>
      <c r="T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1492.8760900000002</v>
      </c>
      <c r="U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1502.1660900000002</v>
      </c>
      <c r="V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1614.3460899999998</v>
      </c>
      <c r="W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1584.1460900000002</v>
      </c>
      <c r="X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1473.30609</v>
      </c>
      <c r="Y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1470.79609</v>
      </c>
    </row>
    <row r="567" spans="1:25" x14ac:dyDescent="0.25">
      <c r="A567" s="93"/>
      <c r="B567" s="77"/>
      <c r="C567" s="77"/>
      <c r="D567" s="77"/>
    </row>
    <row r="568" spans="1:25" x14ac:dyDescent="0.25">
      <c r="A568" s="86" t="s">
        <v>152</v>
      </c>
      <c r="B568" s="77"/>
      <c r="C568" s="77"/>
      <c r="D568" s="77"/>
    </row>
    <row r="569" spans="1:25" ht="12.75" x14ac:dyDescent="0.2">
      <c r="A569" s="175" t="s">
        <v>48</v>
      </c>
      <c r="B569" s="186" t="s">
        <v>121</v>
      </c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8"/>
    </row>
    <row r="570" spans="1:25" ht="12.75" x14ac:dyDescent="0.2">
      <c r="A570" s="176"/>
      <c r="B570" s="189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1"/>
    </row>
    <row r="571" spans="1:25" ht="12.75" x14ac:dyDescent="0.2">
      <c r="A571" s="176"/>
      <c r="B571" s="178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0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5" ht="12.75" x14ac:dyDescent="0.2">
      <c r="A572" s="177"/>
      <c r="B572" s="179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1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5" x14ac:dyDescent="0.2">
      <c r="A573" s="78">
        <f>A536</f>
        <v>42917</v>
      </c>
      <c r="B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1436.56609</v>
      </c>
      <c r="C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1393.9560900000001</v>
      </c>
      <c r="D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1388.1460900000002</v>
      </c>
      <c r="E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1385.1760899999999</v>
      </c>
      <c r="F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1443.6960900000001</v>
      </c>
      <c r="G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1443.5860900000002</v>
      </c>
      <c r="H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1384.5360900000001</v>
      </c>
      <c r="I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1388.5260900000001</v>
      </c>
      <c r="J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1489.6960899999999</v>
      </c>
      <c r="K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1397.7460900000001</v>
      </c>
      <c r="L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1407.61609</v>
      </c>
      <c r="M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1408.30609</v>
      </c>
      <c r="N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1408.10609</v>
      </c>
      <c r="O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1408.38609</v>
      </c>
      <c r="P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1409.6460900000002</v>
      </c>
      <c r="Q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1410.3960900000002</v>
      </c>
      <c r="R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1409.60609</v>
      </c>
      <c r="S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1408.13609</v>
      </c>
      <c r="T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1412.1460900000002</v>
      </c>
      <c r="U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1412.07609</v>
      </c>
      <c r="V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1454.7660900000001</v>
      </c>
      <c r="W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1499.7560900000001</v>
      </c>
      <c r="X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1407.2060900000001</v>
      </c>
      <c r="Y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1411.9560900000001</v>
      </c>
    </row>
    <row r="574" spans="1:25" x14ac:dyDescent="0.2">
      <c r="A574" s="78">
        <f>A573+1</f>
        <v>42918</v>
      </c>
      <c r="B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1430.7060900000001</v>
      </c>
      <c r="C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1398.6860900000001</v>
      </c>
      <c r="D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1386.6460900000002</v>
      </c>
      <c r="E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1433.04609</v>
      </c>
      <c r="F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1478.88609</v>
      </c>
      <c r="G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1443.7260900000001</v>
      </c>
      <c r="H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1411.09609</v>
      </c>
      <c r="I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1386.6260900000002</v>
      </c>
      <c r="J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1583.60609</v>
      </c>
      <c r="K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1511.4060899999999</v>
      </c>
      <c r="L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1448.8960900000002</v>
      </c>
      <c r="M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1429.9460900000001</v>
      </c>
      <c r="N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1429.9360900000001</v>
      </c>
      <c r="O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1411.61609</v>
      </c>
      <c r="P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1411.6460900000002</v>
      </c>
      <c r="Q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1429.86609</v>
      </c>
      <c r="R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1429.4860899999999</v>
      </c>
      <c r="S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1449.0160900000001</v>
      </c>
      <c r="T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1411.7260900000001</v>
      </c>
      <c r="U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1401.55609</v>
      </c>
      <c r="V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1543.1960899999999</v>
      </c>
      <c r="W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1550.7360899999999</v>
      </c>
      <c r="X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1412.61609</v>
      </c>
      <c r="Y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1430.32609</v>
      </c>
    </row>
    <row r="575" spans="1:25" x14ac:dyDescent="0.2">
      <c r="A575" s="78">
        <f t="shared" ref="A575:A603" si="24">A574+1</f>
        <v>42919</v>
      </c>
      <c r="B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1401.4560900000001</v>
      </c>
      <c r="C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1386.5160900000001</v>
      </c>
      <c r="D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1392.38609</v>
      </c>
      <c r="E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1457.0460900000003</v>
      </c>
      <c r="F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1520.5460900000003</v>
      </c>
      <c r="G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1497.9160900000002</v>
      </c>
      <c r="H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1417.88609</v>
      </c>
      <c r="I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1579.0360900000001</v>
      </c>
      <c r="J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1443.84609</v>
      </c>
      <c r="K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1417.5360900000001</v>
      </c>
      <c r="L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1493.4160900000002</v>
      </c>
      <c r="M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1494.8760900000002</v>
      </c>
      <c r="N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1494.9960900000001</v>
      </c>
      <c r="O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1497.2360899999999</v>
      </c>
      <c r="P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1440.86609</v>
      </c>
      <c r="Q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1410.7360900000001</v>
      </c>
      <c r="R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1412.38609</v>
      </c>
      <c r="S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1405.82609</v>
      </c>
      <c r="T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1428.2560899999999</v>
      </c>
      <c r="U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1400.58609</v>
      </c>
      <c r="V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1493.06609</v>
      </c>
      <c r="W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1500.2460900000001</v>
      </c>
      <c r="X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1407.7160899999999</v>
      </c>
      <c r="Y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1464.6760899999999</v>
      </c>
    </row>
    <row r="576" spans="1:25" x14ac:dyDescent="0.2">
      <c r="A576" s="78">
        <f t="shared" si="24"/>
        <v>42920</v>
      </c>
      <c r="B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1393.82609</v>
      </c>
      <c r="C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1375.8960900000002</v>
      </c>
      <c r="D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1375.6760899999999</v>
      </c>
      <c r="E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1437.3160900000003</v>
      </c>
      <c r="F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1436.9760900000001</v>
      </c>
      <c r="G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1436.7660900000001</v>
      </c>
      <c r="H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1385.9260899999999</v>
      </c>
      <c r="I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1600.54609</v>
      </c>
      <c r="J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1462.4260899999999</v>
      </c>
      <c r="K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1408.4660899999999</v>
      </c>
      <c r="L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1408.5360900000001</v>
      </c>
      <c r="M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1408.2760900000001</v>
      </c>
      <c r="N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1408.33609</v>
      </c>
      <c r="O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1410.63609</v>
      </c>
      <c r="P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1440.57609</v>
      </c>
      <c r="Q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1409.9560900000001</v>
      </c>
      <c r="R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1410.30609</v>
      </c>
      <c r="S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1402.5160900000001</v>
      </c>
      <c r="T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1386.7060900000001</v>
      </c>
      <c r="U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1400.38609</v>
      </c>
      <c r="V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1500.57609</v>
      </c>
      <c r="W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1505.4560900000001</v>
      </c>
      <c r="X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1413.6460900000002</v>
      </c>
      <c r="Y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1489.7760900000001</v>
      </c>
    </row>
    <row r="577" spans="1:25" x14ac:dyDescent="0.2">
      <c r="A577" s="78">
        <f t="shared" si="24"/>
        <v>42921</v>
      </c>
      <c r="B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1399.5260900000001</v>
      </c>
      <c r="C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1386.1460900000002</v>
      </c>
      <c r="D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1385.1860900000001</v>
      </c>
      <c r="E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1384.5060900000001</v>
      </c>
      <c r="F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1437.2560899999999</v>
      </c>
      <c r="G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1456.0160900000001</v>
      </c>
      <c r="H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1386.0260900000001</v>
      </c>
      <c r="I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1579.1560899999999</v>
      </c>
      <c r="J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1405.8960900000002</v>
      </c>
      <c r="K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1443.4860899999999</v>
      </c>
      <c r="L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1529.7860900000001</v>
      </c>
      <c r="M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1567.9060899999999</v>
      </c>
      <c r="N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1567.9960900000001</v>
      </c>
      <c r="O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1575.38609</v>
      </c>
      <c r="P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1576.36609</v>
      </c>
      <c r="Q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1577.33609</v>
      </c>
      <c r="R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1517.6060900000002</v>
      </c>
      <c r="S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1476.1260900000002</v>
      </c>
      <c r="T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1473.0360900000001</v>
      </c>
      <c r="U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1421.58609</v>
      </c>
      <c r="V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1532.8560900000002</v>
      </c>
      <c r="W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1592.81609</v>
      </c>
      <c r="X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1497.33609</v>
      </c>
      <c r="Y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1529.2060900000001</v>
      </c>
    </row>
    <row r="578" spans="1:25" x14ac:dyDescent="0.2">
      <c r="A578" s="78">
        <f t="shared" si="24"/>
        <v>42922</v>
      </c>
      <c r="B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1390.11609</v>
      </c>
      <c r="C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1384.7760900000001</v>
      </c>
      <c r="D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1378.9360900000001</v>
      </c>
      <c r="E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1375.59609</v>
      </c>
      <c r="F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1437.3360900000002</v>
      </c>
      <c r="G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1418.6660900000002</v>
      </c>
      <c r="H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1385.07609</v>
      </c>
      <c r="I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1529.2760900000001</v>
      </c>
      <c r="J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1406.1860900000001</v>
      </c>
      <c r="K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1444.88609</v>
      </c>
      <c r="L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1446.9260899999999</v>
      </c>
      <c r="M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1446.80609</v>
      </c>
      <c r="N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1445.4860900000001</v>
      </c>
      <c r="O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1450.1960899999999</v>
      </c>
      <c r="P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1452.2660900000001</v>
      </c>
      <c r="Q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1453.2260900000001</v>
      </c>
      <c r="R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1445.5060900000001</v>
      </c>
      <c r="S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1417.7760900000001</v>
      </c>
      <c r="T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1415.81609</v>
      </c>
      <c r="U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1421.7860900000001</v>
      </c>
      <c r="V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1537.2960900000003</v>
      </c>
      <c r="W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1557.4560900000001</v>
      </c>
      <c r="X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1463.36609</v>
      </c>
      <c r="Y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1529.05609</v>
      </c>
    </row>
    <row r="579" spans="1:25" x14ac:dyDescent="0.2">
      <c r="A579" s="78">
        <f t="shared" si="24"/>
        <v>42923</v>
      </c>
      <c r="B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1394.09609</v>
      </c>
      <c r="C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1383.7260900000001</v>
      </c>
      <c r="D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1378.5060900000001</v>
      </c>
      <c r="E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1375.6560899999999</v>
      </c>
      <c r="F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1375.7460900000001</v>
      </c>
      <c r="G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1384.1960899999999</v>
      </c>
      <c r="H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1385.61609</v>
      </c>
      <c r="I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1549.08609</v>
      </c>
      <c r="J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1416.4860900000001</v>
      </c>
      <c r="K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1415.30609</v>
      </c>
      <c r="L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1465.9960900000001</v>
      </c>
      <c r="M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1466.9960900000001</v>
      </c>
      <c r="N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1448.88609</v>
      </c>
      <c r="O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1450.4560900000001</v>
      </c>
      <c r="P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1451.1860900000001</v>
      </c>
      <c r="Q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1442.4060899999999</v>
      </c>
      <c r="R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1435.55609</v>
      </c>
      <c r="S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1412.4260899999999</v>
      </c>
      <c r="T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1408.88609</v>
      </c>
      <c r="U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1427.60609</v>
      </c>
      <c r="V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1507.4360900000001</v>
      </c>
      <c r="W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1532.2860900000001</v>
      </c>
      <c r="X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1421.84609</v>
      </c>
      <c r="Y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1459.5260900000001</v>
      </c>
    </row>
    <row r="580" spans="1:25" x14ac:dyDescent="0.2">
      <c r="A580" s="78">
        <f t="shared" si="24"/>
        <v>42924</v>
      </c>
      <c r="B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1414.4460899999999</v>
      </c>
      <c r="C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1400.34609</v>
      </c>
      <c r="D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1385.9160900000002</v>
      </c>
      <c r="E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1383.1260900000002</v>
      </c>
      <c r="F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1382.32609</v>
      </c>
      <c r="G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1384.63609</v>
      </c>
      <c r="H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1387.1760899999999</v>
      </c>
      <c r="I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1391.9760900000001</v>
      </c>
      <c r="J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1430.0060900000001</v>
      </c>
      <c r="K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1407.29609</v>
      </c>
      <c r="L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1423.4460899999999</v>
      </c>
      <c r="M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1425.6060900000002</v>
      </c>
      <c r="N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1424.09609</v>
      </c>
      <c r="O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1422.4060899999999</v>
      </c>
      <c r="P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1422.36609</v>
      </c>
      <c r="Q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1408.09609</v>
      </c>
      <c r="R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1408.05609</v>
      </c>
      <c r="S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1407.4360900000001</v>
      </c>
      <c r="T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1407.0160900000001</v>
      </c>
      <c r="U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1407.1060900000002</v>
      </c>
      <c r="V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1532.9660900000001</v>
      </c>
      <c r="W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1545.4160900000002</v>
      </c>
      <c r="X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1432.7260900000001</v>
      </c>
      <c r="Y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1402.6860900000001</v>
      </c>
    </row>
    <row r="581" spans="1:25" x14ac:dyDescent="0.2">
      <c r="A581" s="78">
        <f t="shared" si="24"/>
        <v>42925</v>
      </c>
      <c r="B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1451.8760900000002</v>
      </c>
      <c r="C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1400.80609</v>
      </c>
      <c r="D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1386.0060900000001</v>
      </c>
      <c r="E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1384.5060900000001</v>
      </c>
      <c r="F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1383.79609</v>
      </c>
      <c r="G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1383.82609</v>
      </c>
      <c r="H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1380.9460899999999</v>
      </c>
      <c r="I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1378.79609</v>
      </c>
      <c r="J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1429.9360900000001</v>
      </c>
      <c r="K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1397.6760899999999</v>
      </c>
      <c r="L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1404.2060900000001</v>
      </c>
      <c r="M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1405.2260900000001</v>
      </c>
      <c r="N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1405.1660900000002</v>
      </c>
      <c r="O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1405.13609</v>
      </c>
      <c r="P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1405.11609</v>
      </c>
      <c r="Q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1404.9660899999999</v>
      </c>
      <c r="R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1404.7060900000001</v>
      </c>
      <c r="S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1404.5060900000001</v>
      </c>
      <c r="T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1397.8960900000002</v>
      </c>
      <c r="U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1400.88609</v>
      </c>
      <c r="V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1492.2860900000001</v>
      </c>
      <c r="W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1506.2360900000001</v>
      </c>
      <c r="X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1416.1760899999999</v>
      </c>
      <c r="Y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1394.06609</v>
      </c>
    </row>
    <row r="582" spans="1:25" x14ac:dyDescent="0.2">
      <c r="A582" s="78">
        <f t="shared" si="24"/>
        <v>42926</v>
      </c>
      <c r="B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1405.0260900000001</v>
      </c>
      <c r="C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1388.7860900000001</v>
      </c>
      <c r="D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1385.04609</v>
      </c>
      <c r="E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1382.2560900000001</v>
      </c>
      <c r="F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1383.36609</v>
      </c>
      <c r="G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1385.64609</v>
      </c>
      <c r="H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1386.36609</v>
      </c>
      <c r="I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1635.89609</v>
      </c>
      <c r="J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1416.88609</v>
      </c>
      <c r="K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1414.5060899999999</v>
      </c>
      <c r="L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1423.4260899999999</v>
      </c>
      <c r="M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1423.6960899999999</v>
      </c>
      <c r="N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1423.1960899999999</v>
      </c>
      <c r="O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1423.8560900000002</v>
      </c>
      <c r="P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1423.8360900000002</v>
      </c>
      <c r="Q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1423.9560900000001</v>
      </c>
      <c r="R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1421.6260900000002</v>
      </c>
      <c r="S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1412.2560900000001</v>
      </c>
      <c r="T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1408.4060899999999</v>
      </c>
      <c r="U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1405.5060899999999</v>
      </c>
      <c r="V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1477.58609</v>
      </c>
      <c r="W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1499.7460900000001</v>
      </c>
      <c r="X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1417.8760900000002</v>
      </c>
      <c r="Y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1467.1260900000002</v>
      </c>
    </row>
    <row r="583" spans="1:25" x14ac:dyDescent="0.2">
      <c r="A583" s="78">
        <f t="shared" si="24"/>
        <v>42927</v>
      </c>
      <c r="B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1396.38609</v>
      </c>
      <c r="C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1352.0360900000001</v>
      </c>
      <c r="D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1375.82609</v>
      </c>
      <c r="E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1375.86609</v>
      </c>
      <c r="F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1418.87609</v>
      </c>
      <c r="G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1437.57609</v>
      </c>
      <c r="H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1386.54609</v>
      </c>
      <c r="I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1635.2360899999999</v>
      </c>
      <c r="J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1463.7760900000001</v>
      </c>
      <c r="K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1425.2360899999999</v>
      </c>
      <c r="L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1435.37609</v>
      </c>
      <c r="M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1442.6460900000002</v>
      </c>
      <c r="N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1433.63609</v>
      </c>
      <c r="O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1426.2860900000001</v>
      </c>
      <c r="P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1426.0060900000001</v>
      </c>
      <c r="Q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1426.34609</v>
      </c>
      <c r="R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1424.5360900000001</v>
      </c>
      <c r="S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1409.1460900000002</v>
      </c>
      <c r="T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1407.0360900000001</v>
      </c>
      <c r="U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1411.2060900000001</v>
      </c>
      <c r="V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1499.9160900000002</v>
      </c>
      <c r="W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1508.9160900000002</v>
      </c>
      <c r="X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1419.9060899999999</v>
      </c>
      <c r="Y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1474.9560900000001</v>
      </c>
    </row>
    <row r="584" spans="1:25" x14ac:dyDescent="0.2">
      <c r="A584" s="78">
        <f t="shared" si="24"/>
        <v>42928</v>
      </c>
      <c r="B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1389.2760900000001</v>
      </c>
      <c r="C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1360.2660900000001</v>
      </c>
      <c r="D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1376.2060900000001</v>
      </c>
      <c r="E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1392.9460899999999</v>
      </c>
      <c r="F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1419.3560900000002</v>
      </c>
      <c r="G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1477.3960900000002</v>
      </c>
      <c r="H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1437.05609</v>
      </c>
      <c r="I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1659.13609</v>
      </c>
      <c r="J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1515.89609</v>
      </c>
      <c r="K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1423.9060899999999</v>
      </c>
      <c r="L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1424.4960900000001</v>
      </c>
      <c r="M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1423.79609</v>
      </c>
      <c r="N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1423.5660900000003</v>
      </c>
      <c r="O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1423.9160900000002</v>
      </c>
      <c r="P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1424.4060899999999</v>
      </c>
      <c r="Q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1425.1660900000002</v>
      </c>
      <c r="R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1423.10609</v>
      </c>
      <c r="S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1408.5460900000003</v>
      </c>
      <c r="T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1406.6960899999999</v>
      </c>
      <c r="U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1411.37609</v>
      </c>
      <c r="V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1476.3960900000002</v>
      </c>
      <c r="W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1472.4860900000001</v>
      </c>
      <c r="X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1417.12609</v>
      </c>
      <c r="Y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1448.2360900000001</v>
      </c>
    </row>
    <row r="585" spans="1:25" x14ac:dyDescent="0.2">
      <c r="A585" s="78">
        <f t="shared" si="24"/>
        <v>42929</v>
      </c>
      <c r="B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1389.9460899999999</v>
      </c>
      <c r="C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1367.30609</v>
      </c>
      <c r="D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1376.0260900000001</v>
      </c>
      <c r="E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1392.58609</v>
      </c>
      <c r="F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1419.0460900000003</v>
      </c>
      <c r="G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1477.4060899999999</v>
      </c>
      <c r="H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1400.62609</v>
      </c>
      <c r="I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1658.6760899999999</v>
      </c>
      <c r="J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1483.5260900000001</v>
      </c>
      <c r="K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1424.56609</v>
      </c>
      <c r="L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1442.6460900000002</v>
      </c>
      <c r="M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1449.8560900000002</v>
      </c>
      <c r="N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1425.2660900000001</v>
      </c>
      <c r="O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1428.32609</v>
      </c>
      <c r="P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1428.5160900000001</v>
      </c>
      <c r="Q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1428.7660900000001</v>
      </c>
      <c r="R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1426.32609</v>
      </c>
      <c r="S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1408.7260900000001</v>
      </c>
      <c r="T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1413.6960899999999</v>
      </c>
      <c r="U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1410.9660899999999</v>
      </c>
      <c r="V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1491.6760899999999</v>
      </c>
      <c r="W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1488.5260900000001</v>
      </c>
      <c r="X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1418.2760900000001</v>
      </c>
      <c r="Y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1485.59609</v>
      </c>
    </row>
    <row r="586" spans="1:25" x14ac:dyDescent="0.2">
      <c r="A586" s="78">
        <f t="shared" si="24"/>
        <v>42930</v>
      </c>
      <c r="B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1389.2560900000001</v>
      </c>
      <c r="C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1382.7160899999999</v>
      </c>
      <c r="D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1382.30609</v>
      </c>
      <c r="E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1392.7260900000001</v>
      </c>
      <c r="F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1437.9160900000002</v>
      </c>
      <c r="G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1456.86609</v>
      </c>
      <c r="H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1386.4860900000001</v>
      </c>
      <c r="I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1658.7160899999999</v>
      </c>
      <c r="J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1483.5260900000001</v>
      </c>
      <c r="K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1427.59609</v>
      </c>
      <c r="L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1427.9260899999999</v>
      </c>
      <c r="M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1443.6560899999999</v>
      </c>
      <c r="N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1425.61609</v>
      </c>
      <c r="O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1427.57609</v>
      </c>
      <c r="P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1428.4660900000001</v>
      </c>
      <c r="Q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1429.1260900000002</v>
      </c>
      <c r="R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1425.38609</v>
      </c>
      <c r="S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1409.31609</v>
      </c>
      <c r="T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1401.1860900000001</v>
      </c>
      <c r="U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1412.58609</v>
      </c>
      <c r="V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1490.2560899999999</v>
      </c>
      <c r="W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1491.9360900000001</v>
      </c>
      <c r="X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1420.11609</v>
      </c>
      <c r="Y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1484.32609</v>
      </c>
    </row>
    <row r="587" spans="1:25" x14ac:dyDescent="0.2">
      <c r="A587" s="78">
        <f t="shared" si="24"/>
        <v>42931</v>
      </c>
      <c r="B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1417.4260899999999</v>
      </c>
      <c r="C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1389.6660900000002</v>
      </c>
      <c r="D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1385.9260899999999</v>
      </c>
      <c r="E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1383.4860900000001</v>
      </c>
      <c r="F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1433.2460900000001</v>
      </c>
      <c r="G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1455.08609</v>
      </c>
      <c r="H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1383.9860899999999</v>
      </c>
      <c r="I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1394.5260900000001</v>
      </c>
      <c r="J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1511.2660900000001</v>
      </c>
      <c r="K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1412.9460899999999</v>
      </c>
      <c r="L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1404.9360900000001</v>
      </c>
      <c r="M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1415.7860900000001</v>
      </c>
      <c r="N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1416.0360900000001</v>
      </c>
      <c r="O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1416.7060900000001</v>
      </c>
      <c r="P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1417.08609</v>
      </c>
      <c r="Q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1416.2060900000001</v>
      </c>
      <c r="R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1416.0460900000003</v>
      </c>
      <c r="S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1415.5260900000001</v>
      </c>
      <c r="T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1411.6060900000002</v>
      </c>
      <c r="U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1394.7860900000001</v>
      </c>
      <c r="V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1527.1460900000002</v>
      </c>
      <c r="W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1528.13609</v>
      </c>
      <c r="X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1411.4460899999999</v>
      </c>
      <c r="Y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1512.81609</v>
      </c>
    </row>
    <row r="588" spans="1:25" x14ac:dyDescent="0.2">
      <c r="A588" s="78">
        <f t="shared" si="24"/>
        <v>42932</v>
      </c>
      <c r="B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1430.82609</v>
      </c>
      <c r="C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1392.0860900000002</v>
      </c>
      <c r="D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1386.2760900000001</v>
      </c>
      <c r="E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1384.9460899999999</v>
      </c>
      <c r="F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1454.1760899999999</v>
      </c>
      <c r="G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1477.60609</v>
      </c>
      <c r="H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1383.05609</v>
      </c>
      <c r="I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1386.1660900000002</v>
      </c>
      <c r="J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1667.10609</v>
      </c>
      <c r="K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1488.32609</v>
      </c>
      <c r="L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1410.6960899999999</v>
      </c>
      <c r="M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1411.0060900000001</v>
      </c>
      <c r="N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1411.08609</v>
      </c>
      <c r="O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1411.1860900000001</v>
      </c>
      <c r="P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1468.36609</v>
      </c>
      <c r="Q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1489.0660900000003</v>
      </c>
      <c r="R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1458.34609</v>
      </c>
      <c r="S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1488.7460900000001</v>
      </c>
      <c r="T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1457.7560900000001</v>
      </c>
      <c r="U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1393.5860900000002</v>
      </c>
      <c r="V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1487.2060900000001</v>
      </c>
      <c r="W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1504.6760899999999</v>
      </c>
      <c r="X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1412.79609</v>
      </c>
      <c r="Y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1458.1760899999999</v>
      </c>
    </row>
    <row r="589" spans="1:25" x14ac:dyDescent="0.2">
      <c r="A589" s="78">
        <f t="shared" si="24"/>
        <v>42933</v>
      </c>
      <c r="B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1406.2060900000001</v>
      </c>
      <c r="C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1387.61609</v>
      </c>
      <c r="D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1392.2860900000001</v>
      </c>
      <c r="E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1392.34609</v>
      </c>
      <c r="F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1456.9860899999999</v>
      </c>
      <c r="G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1497.9860899999999</v>
      </c>
      <c r="H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1418.2660900000001</v>
      </c>
      <c r="I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1659.10609</v>
      </c>
      <c r="J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1515.9960900000001</v>
      </c>
      <c r="K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1429.2560900000001</v>
      </c>
      <c r="L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1430.33609</v>
      </c>
      <c r="M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1450.09609</v>
      </c>
      <c r="N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1430.9160900000002</v>
      </c>
      <c r="O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1432.1460900000002</v>
      </c>
      <c r="P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1432.6960899999999</v>
      </c>
      <c r="Q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1430.9560900000001</v>
      </c>
      <c r="R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1404.6660900000002</v>
      </c>
      <c r="S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1428.07609</v>
      </c>
      <c r="T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1443.4160900000002</v>
      </c>
      <c r="U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1416.1460900000002</v>
      </c>
      <c r="V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1468.30609</v>
      </c>
      <c r="W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1466.34609</v>
      </c>
      <c r="X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1402.30609</v>
      </c>
      <c r="Y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1493.11609</v>
      </c>
    </row>
    <row r="590" spans="1:25" x14ac:dyDescent="0.2">
      <c r="A590" s="78">
        <f t="shared" si="24"/>
        <v>42934</v>
      </c>
      <c r="B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1402.4760900000001</v>
      </c>
      <c r="C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1387.5160900000001</v>
      </c>
      <c r="D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1382.63609</v>
      </c>
      <c r="E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1382.8560900000002</v>
      </c>
      <c r="F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1382.8360900000002</v>
      </c>
      <c r="G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1418.2860900000001</v>
      </c>
      <c r="H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1386.60609</v>
      </c>
      <c r="I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1634.4060899999999</v>
      </c>
      <c r="J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1515.7760900000001</v>
      </c>
      <c r="K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1428.13609</v>
      </c>
      <c r="L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1478.6260900000002</v>
      </c>
      <c r="M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1497.3760900000002</v>
      </c>
      <c r="N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1497.2760900000001</v>
      </c>
      <c r="O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1497.54609</v>
      </c>
      <c r="P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1508.3960900000002</v>
      </c>
      <c r="Q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1505.7860900000001</v>
      </c>
      <c r="R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1469.9660899999999</v>
      </c>
      <c r="S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1444.86609</v>
      </c>
      <c r="T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1443.9360900000001</v>
      </c>
      <c r="U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1438.58609</v>
      </c>
      <c r="V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1563.5260900000001</v>
      </c>
      <c r="W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1550.0260900000001</v>
      </c>
      <c r="X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1439.8960900000002</v>
      </c>
      <c r="Y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1553.4660899999999</v>
      </c>
    </row>
    <row r="591" spans="1:25" x14ac:dyDescent="0.2">
      <c r="A591" s="78">
        <f t="shared" si="24"/>
        <v>42935</v>
      </c>
      <c r="B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1403.9160900000002</v>
      </c>
      <c r="C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1386.4560900000001</v>
      </c>
      <c r="D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1381.59609</v>
      </c>
      <c r="E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1382.5260900000001</v>
      </c>
      <c r="F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1437.10609</v>
      </c>
      <c r="G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1456.4660899999999</v>
      </c>
      <c r="H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1384.6760899999999</v>
      </c>
      <c r="I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1578.9260899999999</v>
      </c>
      <c r="J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1415.9660899999999</v>
      </c>
      <c r="K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1485.0260900000001</v>
      </c>
      <c r="L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1595.7560900000001</v>
      </c>
      <c r="M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1617.4060899999999</v>
      </c>
      <c r="N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1617.7760899999998</v>
      </c>
      <c r="O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1619.7560900000001</v>
      </c>
      <c r="P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1623.2560899999999</v>
      </c>
      <c r="Q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1623.10609</v>
      </c>
      <c r="R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1567.84609</v>
      </c>
      <c r="S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1520.9760900000001</v>
      </c>
      <c r="T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1484.3360900000002</v>
      </c>
      <c r="U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1471.07609</v>
      </c>
      <c r="V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1568.07609</v>
      </c>
      <c r="W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1578.11609</v>
      </c>
      <c r="X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1474.56609</v>
      </c>
      <c r="Y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1495.4460899999999</v>
      </c>
    </row>
    <row r="592" spans="1:25" x14ac:dyDescent="0.2">
      <c r="A592" s="78">
        <f t="shared" si="24"/>
        <v>42936</v>
      </c>
      <c r="B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1405.1960899999999</v>
      </c>
      <c r="C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1388.8760900000002</v>
      </c>
      <c r="D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1383.4360900000001</v>
      </c>
      <c r="E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1383.7260900000001</v>
      </c>
      <c r="F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1392.60609</v>
      </c>
      <c r="G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1418.80609</v>
      </c>
      <c r="H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1386.83609</v>
      </c>
      <c r="I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1548.4960900000001</v>
      </c>
      <c r="J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1406.2160899999999</v>
      </c>
      <c r="K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1527.07609</v>
      </c>
      <c r="L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1612.55609</v>
      </c>
      <c r="M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1635.63609</v>
      </c>
      <c r="N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1617.61609</v>
      </c>
      <c r="O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1637.0360900000001</v>
      </c>
      <c r="P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1645.2460899999999</v>
      </c>
      <c r="Q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1631.9160899999999</v>
      </c>
      <c r="R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1589.2360900000001</v>
      </c>
      <c r="S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1553.2560900000001</v>
      </c>
      <c r="T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1527.6260900000002</v>
      </c>
      <c r="U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1518.31609</v>
      </c>
      <c r="V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1631.4560899999999</v>
      </c>
      <c r="W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1623.09609</v>
      </c>
      <c r="X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1524.81609</v>
      </c>
      <c r="Y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1564.2460900000001</v>
      </c>
    </row>
    <row r="593" spans="1:25" x14ac:dyDescent="0.2">
      <c r="A593" s="78">
        <f t="shared" si="24"/>
        <v>42937</v>
      </c>
      <c r="B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1411.9560900000001</v>
      </c>
      <c r="C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1387.4660900000001</v>
      </c>
      <c r="D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1383.4460899999999</v>
      </c>
      <c r="E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1383.9060899999999</v>
      </c>
      <c r="F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1392.55609</v>
      </c>
      <c r="G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1418.9160900000002</v>
      </c>
      <c r="H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1385.9560900000001</v>
      </c>
      <c r="I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1548.7460900000001</v>
      </c>
      <c r="J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1404.57609</v>
      </c>
      <c r="K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1518.06609</v>
      </c>
      <c r="L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1605.9260899999999</v>
      </c>
      <c r="M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1632.0260900000001</v>
      </c>
      <c r="N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1611.33609</v>
      </c>
      <c r="O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1627.6660899999999</v>
      </c>
      <c r="P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1634.4660899999999</v>
      </c>
      <c r="Q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1631.32609</v>
      </c>
      <c r="R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1588.7660899999998</v>
      </c>
      <c r="S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1554.6860900000001</v>
      </c>
      <c r="T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1520.4260899999999</v>
      </c>
      <c r="U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1518.80609</v>
      </c>
      <c r="V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1625.4160899999999</v>
      </c>
      <c r="W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1634.30609</v>
      </c>
      <c r="X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1531.6060900000002</v>
      </c>
      <c r="Y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1638.81609</v>
      </c>
    </row>
    <row r="594" spans="1:25" x14ac:dyDescent="0.2">
      <c r="A594" s="78">
        <f t="shared" si="24"/>
        <v>42938</v>
      </c>
      <c r="B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1452.8960900000002</v>
      </c>
      <c r="C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1409.1260900000002</v>
      </c>
      <c r="D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1390.82609</v>
      </c>
      <c r="E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1383.4160900000002</v>
      </c>
      <c r="F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1381.7360900000001</v>
      </c>
      <c r="G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1355.32609</v>
      </c>
      <c r="H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1382.2260900000001</v>
      </c>
      <c r="I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1428.9460899999999</v>
      </c>
      <c r="J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1406.63609</v>
      </c>
      <c r="K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1503.36609</v>
      </c>
      <c r="L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1538.56609</v>
      </c>
      <c r="M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1571.9560900000001</v>
      </c>
      <c r="N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1539.2460900000001</v>
      </c>
      <c r="O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1563.7260900000001</v>
      </c>
      <c r="P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1564.38609</v>
      </c>
      <c r="Q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1557.07609</v>
      </c>
      <c r="R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1559.0360900000001</v>
      </c>
      <c r="S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1565.32609</v>
      </c>
      <c r="T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1447.1860900000001</v>
      </c>
      <c r="U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1523.35609</v>
      </c>
      <c r="V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1617.04609</v>
      </c>
      <c r="W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1606.4560899999999</v>
      </c>
      <c r="X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1495.1260900000002</v>
      </c>
      <c r="Y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1400.0160900000001</v>
      </c>
    </row>
    <row r="595" spans="1:25" x14ac:dyDescent="0.2">
      <c r="A595" s="78">
        <f t="shared" si="24"/>
        <v>42939</v>
      </c>
      <c r="B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1449.4660899999999</v>
      </c>
      <c r="C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1412.2060900000001</v>
      </c>
      <c r="D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1388.6660900000002</v>
      </c>
      <c r="E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1379.6560899999999</v>
      </c>
      <c r="F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1379.9060899999999</v>
      </c>
      <c r="G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1381.9660899999999</v>
      </c>
      <c r="H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1378.82609</v>
      </c>
      <c r="I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1389.2860900000001</v>
      </c>
      <c r="J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1392.6660900000002</v>
      </c>
      <c r="K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1421.34609</v>
      </c>
      <c r="L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1494.54609</v>
      </c>
      <c r="M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1522.83609</v>
      </c>
      <c r="N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1491.4060899999999</v>
      </c>
      <c r="O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1515.60609</v>
      </c>
      <c r="P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1494.55609</v>
      </c>
      <c r="Q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1494.0160900000001</v>
      </c>
      <c r="R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1494.63609</v>
      </c>
      <c r="S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1503.7260900000001</v>
      </c>
      <c r="T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1458.30609</v>
      </c>
      <c r="U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1525.34609</v>
      </c>
      <c r="V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1635.1960899999999</v>
      </c>
      <c r="W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1617.05609</v>
      </c>
      <c r="X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1523.31609</v>
      </c>
      <c r="Y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1405.6760899999999</v>
      </c>
    </row>
    <row r="596" spans="1:25" x14ac:dyDescent="0.2">
      <c r="A596" s="78">
        <f t="shared" si="24"/>
        <v>42940</v>
      </c>
      <c r="B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1416.7660900000001</v>
      </c>
      <c r="C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1390.5860900000002</v>
      </c>
      <c r="D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1383.09609</v>
      </c>
      <c r="E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1380.5060900000001</v>
      </c>
      <c r="F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1375.6860900000001</v>
      </c>
      <c r="G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1375.6860900000001</v>
      </c>
      <c r="H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1384.6260900000002</v>
      </c>
      <c r="I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1528.8560900000002</v>
      </c>
      <c r="J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1404.6660900000002</v>
      </c>
      <c r="K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1541.6860900000001</v>
      </c>
      <c r="L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1614.34609</v>
      </c>
      <c r="M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1661.8060899999998</v>
      </c>
      <c r="N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1633.6860899999999</v>
      </c>
      <c r="O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1658.2460899999999</v>
      </c>
      <c r="P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1627.7860900000001</v>
      </c>
      <c r="Q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1653.9360899999999</v>
      </c>
      <c r="R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1589.59609</v>
      </c>
      <c r="S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1556.6760899999999</v>
      </c>
      <c r="T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1515.59609</v>
      </c>
      <c r="U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1484.38609</v>
      </c>
      <c r="V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1587.63609</v>
      </c>
      <c r="W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1564.5660900000003</v>
      </c>
      <c r="X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1469.5160900000001</v>
      </c>
      <c r="Y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1485.06609</v>
      </c>
    </row>
    <row r="597" spans="1:25" x14ac:dyDescent="0.2">
      <c r="A597" s="78">
        <f t="shared" si="24"/>
        <v>42941</v>
      </c>
      <c r="B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1417.6960900000001</v>
      </c>
      <c r="C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1389.7860900000001</v>
      </c>
      <c r="D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1382.6660900000002</v>
      </c>
      <c r="E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1380.7360899999999</v>
      </c>
      <c r="F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1383.9460899999999</v>
      </c>
      <c r="G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1384.4660900000001</v>
      </c>
      <c r="H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1386.30609</v>
      </c>
      <c r="I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1529.04609</v>
      </c>
      <c r="J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1398.38609</v>
      </c>
      <c r="K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1477.33609</v>
      </c>
      <c r="L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1550.2060900000001</v>
      </c>
      <c r="M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1568.2060900000001</v>
      </c>
      <c r="N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1564.9660900000001</v>
      </c>
      <c r="O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1566.4360900000001</v>
      </c>
      <c r="P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1565.9760900000001</v>
      </c>
      <c r="Q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1568.36609</v>
      </c>
      <c r="R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1543.0160900000001</v>
      </c>
      <c r="S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1498.3560900000002</v>
      </c>
      <c r="T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1466.7660900000001</v>
      </c>
      <c r="U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1486.88609</v>
      </c>
      <c r="V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1586.04609</v>
      </c>
      <c r="W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1585.05609</v>
      </c>
      <c r="X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1489.1560899999999</v>
      </c>
      <c r="Y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1514.2760900000001</v>
      </c>
    </row>
    <row r="598" spans="1:25" x14ac:dyDescent="0.2">
      <c r="A598" s="78">
        <f t="shared" si="24"/>
        <v>42942</v>
      </c>
      <c r="B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1405.57609</v>
      </c>
      <c r="C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1386.1660900000002</v>
      </c>
      <c r="D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1383.9060899999999</v>
      </c>
      <c r="E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1384.2260900000001</v>
      </c>
      <c r="F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1401.5260900000001</v>
      </c>
      <c r="G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1392.58609</v>
      </c>
      <c r="H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1385.4360900000001</v>
      </c>
      <c r="I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1579.9260899999999</v>
      </c>
      <c r="J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1416.4460900000001</v>
      </c>
      <c r="K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1436.6860900000001</v>
      </c>
      <c r="L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1544.38609</v>
      </c>
      <c r="M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1564.11609</v>
      </c>
      <c r="N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1513.4860900000001</v>
      </c>
      <c r="O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1532.08609</v>
      </c>
      <c r="P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1563.3560900000002</v>
      </c>
      <c r="Q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1563.0660900000003</v>
      </c>
      <c r="R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1498.6960899999999</v>
      </c>
      <c r="S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1442.4860900000001</v>
      </c>
      <c r="T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1418.7260900000001</v>
      </c>
      <c r="U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1436.9860899999999</v>
      </c>
      <c r="V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1574.4260899999999</v>
      </c>
      <c r="W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1554.3560900000002</v>
      </c>
      <c r="X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1429.4860899999999</v>
      </c>
      <c r="Y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1459.5360900000001</v>
      </c>
    </row>
    <row r="599" spans="1:25" x14ac:dyDescent="0.2">
      <c r="A599" s="78">
        <f t="shared" si="24"/>
        <v>42943</v>
      </c>
      <c r="B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1414.9960900000001</v>
      </c>
      <c r="C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1388.6760899999999</v>
      </c>
      <c r="D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1385.60609</v>
      </c>
      <c r="E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1384.4060899999999</v>
      </c>
      <c r="F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1438.2260900000001</v>
      </c>
      <c r="G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1418.9660899999999</v>
      </c>
      <c r="H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1386.85609</v>
      </c>
      <c r="I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1579.7660900000001</v>
      </c>
      <c r="J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1463.6760899999999</v>
      </c>
      <c r="K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1528.05609</v>
      </c>
      <c r="L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1595.0560899999998</v>
      </c>
      <c r="M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1653.7360899999999</v>
      </c>
      <c r="N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1621.1560899999999</v>
      </c>
      <c r="O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1635.9160899999999</v>
      </c>
      <c r="P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1643.59609</v>
      </c>
      <c r="Q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1659.0360899999998</v>
      </c>
      <c r="R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1575.3960900000002</v>
      </c>
      <c r="S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1554.4960900000001</v>
      </c>
      <c r="T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1532.2760900000001</v>
      </c>
      <c r="U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1530.86609</v>
      </c>
      <c r="V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1616.7260899999999</v>
      </c>
      <c r="W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1628.5460899999998</v>
      </c>
      <c r="X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1460.80609</v>
      </c>
      <c r="Y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1579.80609</v>
      </c>
    </row>
    <row r="600" spans="1:25" x14ac:dyDescent="0.2">
      <c r="A600" s="78">
        <f t="shared" si="24"/>
        <v>42944</v>
      </c>
      <c r="B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1420.4960900000001</v>
      </c>
      <c r="C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1390.0160900000001</v>
      </c>
      <c r="D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1385.7960900000003</v>
      </c>
      <c r="E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1384.5660900000003</v>
      </c>
      <c r="F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1437.2560899999999</v>
      </c>
      <c r="G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1418.2860900000001</v>
      </c>
      <c r="H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1388.9360900000001</v>
      </c>
      <c r="I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1579.2760900000001</v>
      </c>
      <c r="J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1463.6060900000002</v>
      </c>
      <c r="K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1531.1560899999999</v>
      </c>
      <c r="L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1600.0060899999999</v>
      </c>
      <c r="M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1664.5060899999999</v>
      </c>
      <c r="N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1633.6860899999999</v>
      </c>
      <c r="O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1667.2560899999999</v>
      </c>
      <c r="P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1696.4260899999999</v>
      </c>
      <c r="Q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1727.62609</v>
      </c>
      <c r="R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1598.36609</v>
      </c>
      <c r="S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1558.10609</v>
      </c>
      <c r="T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1468.9360900000001</v>
      </c>
      <c r="U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1475.4160900000002</v>
      </c>
      <c r="V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1616.35609</v>
      </c>
      <c r="W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1581.9860900000001</v>
      </c>
      <c r="X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1465.57609</v>
      </c>
      <c r="Y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1614.36609</v>
      </c>
    </row>
    <row r="601" spans="1:25" x14ac:dyDescent="0.2">
      <c r="A601" s="78">
        <f t="shared" si="24"/>
        <v>42945</v>
      </c>
      <c r="B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1456.5260900000001</v>
      </c>
      <c r="C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1405.0160900000001</v>
      </c>
      <c r="D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1391.57609</v>
      </c>
      <c r="E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1385.55609</v>
      </c>
      <c r="F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1392.2260900000001</v>
      </c>
      <c r="G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1444.0360900000001</v>
      </c>
      <c r="H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1385.7960900000003</v>
      </c>
      <c r="I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1425.9860900000001</v>
      </c>
      <c r="J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1411.61609</v>
      </c>
      <c r="K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1484.7460900000001</v>
      </c>
      <c r="L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1551.63609</v>
      </c>
      <c r="M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1587.86609</v>
      </c>
      <c r="N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1584.83609</v>
      </c>
      <c r="O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1587.10609</v>
      </c>
      <c r="P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1585.04609</v>
      </c>
      <c r="Q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1585.4860899999999</v>
      </c>
      <c r="R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1577.2260900000001</v>
      </c>
      <c r="S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1559.2760900000001</v>
      </c>
      <c r="T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1503.9660899999999</v>
      </c>
      <c r="U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1506.9060899999999</v>
      </c>
      <c r="V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1647.33609</v>
      </c>
      <c r="W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1613.0360899999998</v>
      </c>
      <c r="X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1493.1560899999999</v>
      </c>
      <c r="Y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1412.29609</v>
      </c>
    </row>
    <row r="602" spans="1:25" x14ac:dyDescent="0.2">
      <c r="A602" s="78">
        <f t="shared" si="24"/>
        <v>42946</v>
      </c>
      <c r="B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1435.60609</v>
      </c>
      <c r="C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1395.6460900000002</v>
      </c>
      <c r="D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1383.88609</v>
      </c>
      <c r="E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1381.83609</v>
      </c>
      <c r="F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1372.9760900000001</v>
      </c>
      <c r="G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1443.9260899999999</v>
      </c>
      <c r="H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1372.55609</v>
      </c>
      <c r="I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1379.4560900000001</v>
      </c>
      <c r="J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1391.06609</v>
      </c>
      <c r="K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1417.05609</v>
      </c>
      <c r="L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1469.5160900000001</v>
      </c>
      <c r="M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1470.57609</v>
      </c>
      <c r="N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1471.84609</v>
      </c>
      <c r="O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1472.13609</v>
      </c>
      <c r="P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1472.9460899999999</v>
      </c>
      <c r="Q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1473.5260899999998</v>
      </c>
      <c r="R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1469.1860900000001</v>
      </c>
      <c r="S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1438.2260900000001</v>
      </c>
      <c r="T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1468.6860900000001</v>
      </c>
      <c r="U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1480.2560900000001</v>
      </c>
      <c r="V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1622.89609</v>
      </c>
      <c r="W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1601.11609</v>
      </c>
      <c r="X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1497.8760900000002</v>
      </c>
      <c r="Y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1394.2060900000001</v>
      </c>
    </row>
    <row r="603" spans="1:25" x14ac:dyDescent="0.2">
      <c r="A603" s="78">
        <f t="shared" si="24"/>
        <v>42947</v>
      </c>
      <c r="B603" s="13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1406.61609</v>
      </c>
      <c r="C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1385.31609</v>
      </c>
      <c r="D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1383.9660899999999</v>
      </c>
      <c r="E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1375.83609</v>
      </c>
      <c r="F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1456.6560899999999</v>
      </c>
      <c r="G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1456.57609</v>
      </c>
      <c r="H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1359.85609</v>
      </c>
      <c r="I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1612.39609</v>
      </c>
      <c r="J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1463.82609</v>
      </c>
      <c r="K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1490.1860900000001</v>
      </c>
      <c r="L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1552.3960900000002</v>
      </c>
      <c r="M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1601.34609</v>
      </c>
      <c r="N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1579.8360900000002</v>
      </c>
      <c r="O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1597.4860899999999</v>
      </c>
      <c r="P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1613.33609</v>
      </c>
      <c r="Q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1624.6560899999999</v>
      </c>
      <c r="R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1540.2060900000001</v>
      </c>
      <c r="S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1504.07609</v>
      </c>
      <c r="T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1441.7260900000001</v>
      </c>
      <c r="U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1450.4960900000001</v>
      </c>
      <c r="V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1556.4860899999999</v>
      </c>
      <c r="W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1527.9460899999999</v>
      </c>
      <c r="X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1423.2360899999999</v>
      </c>
      <c r="Y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1420.86609</v>
      </c>
    </row>
    <row r="605" spans="1:25" x14ac:dyDescent="0.2">
      <c r="A605" s="173" t="s">
        <v>158</v>
      </c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4" t="s">
        <v>5</v>
      </c>
      <c r="O605" s="174"/>
      <c r="P605" s="174" t="s">
        <v>155</v>
      </c>
      <c r="Q605" s="174"/>
      <c r="R605" s="174" t="s">
        <v>156</v>
      </c>
      <c r="S605" s="174"/>
      <c r="T605" s="174" t="s">
        <v>157</v>
      </c>
      <c r="U605" s="174"/>
      <c r="V605" s="87"/>
      <c r="W605" s="87"/>
      <c r="X605" s="87"/>
      <c r="Y605" s="87"/>
    </row>
    <row r="606" spans="1:25" ht="59.25" customHeight="1" x14ac:dyDescent="0.25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4"/>
      <c r="O606" s="174"/>
      <c r="P606" s="174"/>
      <c r="Q606" s="174"/>
      <c r="R606" s="174"/>
      <c r="S606" s="174"/>
      <c r="T606" s="174"/>
      <c r="U606" s="174"/>
    </row>
    <row r="607" spans="1:25" x14ac:dyDescent="0.25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1">
        <f>'Расчет сбытовых надбавок'!D3034+АТС!$B$24</f>
        <v>598873.87</v>
      </c>
      <c r="O607" s="172"/>
      <c r="P607" s="171">
        <f>'Расчет сбытовых надбавок'!E3034+АТС!$B$24</f>
        <v>589315.66</v>
      </c>
      <c r="Q607" s="172"/>
      <c r="R607" s="171">
        <f>'Расчет сбытовых надбавок'!F3034+АТС!$B$24</f>
        <v>554655.98</v>
      </c>
      <c r="S607" s="172"/>
      <c r="T607" s="171">
        <f>'Расчет сбытовых надбавок'!G3034+АТС!$B$24</f>
        <v>524016.10000000003</v>
      </c>
      <c r="U607" s="172"/>
    </row>
    <row r="608" spans="1:25" x14ac:dyDescent="0.25">
      <c r="A608" s="195"/>
      <c r="B608" s="195"/>
      <c r="C608" s="195"/>
      <c r="D608" s="195"/>
      <c r="E608" s="195"/>
      <c r="F608" s="192"/>
      <c r="G608" s="192"/>
      <c r="H608" s="192"/>
      <c r="I608" s="192"/>
      <c r="J608" s="192"/>
      <c r="K608" s="192"/>
      <c r="L608" s="192"/>
      <c r="M608" s="192"/>
    </row>
    <row r="609" spans="1:21" x14ac:dyDescent="0.25">
      <c r="A609" s="198" t="s">
        <v>159</v>
      </c>
      <c r="B609" s="199"/>
      <c r="C609" s="199"/>
      <c r="D609" s="199"/>
      <c r="E609" s="199"/>
      <c r="F609" s="199"/>
      <c r="G609" s="199"/>
      <c r="H609" s="199"/>
      <c r="I609" s="199"/>
      <c r="J609" s="199"/>
      <c r="K609" s="199"/>
      <c r="L609" s="199"/>
      <c r="M609" s="200"/>
      <c r="N609" s="207" t="s">
        <v>92</v>
      </c>
      <c r="O609" s="207"/>
      <c r="P609" s="207"/>
      <c r="Q609" s="207"/>
      <c r="R609" s="207"/>
      <c r="S609" s="207"/>
      <c r="T609" s="207"/>
      <c r="U609" s="207"/>
    </row>
    <row r="610" spans="1:21" x14ac:dyDescent="0.25">
      <c r="A610" s="201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3"/>
      <c r="N610" s="196" t="s">
        <v>0</v>
      </c>
      <c r="O610" s="196"/>
      <c r="P610" s="196" t="s">
        <v>1</v>
      </c>
      <c r="Q610" s="196"/>
      <c r="R610" s="196" t="s">
        <v>2</v>
      </c>
      <c r="S610" s="196"/>
      <c r="T610" s="196" t="s">
        <v>3</v>
      </c>
      <c r="U610" s="196"/>
    </row>
    <row r="611" spans="1:21" x14ac:dyDescent="0.25">
      <c r="A611" s="204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06"/>
      <c r="N611" s="197">
        <f>'РСТ РСО-А'!K8</f>
        <v>1125112.1200000001</v>
      </c>
      <c r="O611" s="197"/>
      <c r="P611" s="197">
        <f>'РСТ РСО-А'!L8</f>
        <v>1756095.24</v>
      </c>
      <c r="Q611" s="197"/>
      <c r="R611" s="171">
        <f>'РСТ РСО-А'!M8</f>
        <v>1313003.8899999999</v>
      </c>
      <c r="S611" s="172"/>
      <c r="T611" s="171">
        <f>'РСТ РСО-А'!N8</f>
        <v>1349163.44</v>
      </c>
      <c r="U611" s="172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B893" activePane="bottomRight" state="frozen"/>
      <selection pane="topRight" activeCell="B1" sqref="B1"/>
      <selection pane="bottomLeft" activeCell="A5" sqref="A5"/>
      <selection pane="bottomRight" activeCell="I33" sqref="I33"/>
    </sheetView>
  </sheetViews>
  <sheetFormatPr defaultRowHeight="15" x14ac:dyDescent="0.25"/>
  <cols>
    <col min="1" max="1" width="14.25" style="76" customWidth="1"/>
    <col min="2" max="5" width="12" style="76" customWidth="1"/>
    <col min="6" max="6" width="12.125" style="76" customWidth="1"/>
    <col min="7" max="7" width="12.625" style="76" customWidth="1"/>
    <col min="8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июле 2017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110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53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5" t="s">
        <v>48</v>
      </c>
      <c r="B11" s="186" t="s">
        <v>121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8"/>
    </row>
    <row r="12" spans="1:27" ht="12.75" x14ac:dyDescent="0.2">
      <c r="A12" s="176"/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7" ht="12.75" customHeight="1" x14ac:dyDescent="0.2">
      <c r="A13" s="176"/>
      <c r="B13" s="178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0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7"/>
      <c r="B14" s="17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1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4.25" customHeight="1" x14ac:dyDescent="0.2">
      <c r="A15" s="78">
        <f>АТС!A41</f>
        <v>42917</v>
      </c>
      <c r="B15" s="8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2774.2</v>
      </c>
      <c r="C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2725.49</v>
      </c>
      <c r="D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2718.85</v>
      </c>
      <c r="E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2715.47</v>
      </c>
      <c r="F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2782.34</v>
      </c>
      <c r="G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2782.22</v>
      </c>
      <c r="H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2714.73</v>
      </c>
      <c r="I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2719.29</v>
      </c>
      <c r="J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2834.91</v>
      </c>
      <c r="K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2729.83</v>
      </c>
      <c r="L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2741.11</v>
      </c>
      <c r="M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2741.9</v>
      </c>
      <c r="N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2741.67</v>
      </c>
      <c r="O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2741.99</v>
      </c>
      <c r="P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2743.43</v>
      </c>
      <c r="Q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2744.29</v>
      </c>
      <c r="R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2743.38</v>
      </c>
      <c r="S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2741.7</v>
      </c>
      <c r="T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2746.2799999999997</v>
      </c>
      <c r="U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2746.21</v>
      </c>
      <c r="V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2795</v>
      </c>
      <c r="W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2846.41</v>
      </c>
      <c r="X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2740.64</v>
      </c>
      <c r="Y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2746.07</v>
      </c>
      <c r="AA15" s="79"/>
    </row>
    <row r="16" spans="1:27" x14ac:dyDescent="0.2">
      <c r="A16" s="78">
        <f>A15+1</f>
        <v>42918</v>
      </c>
      <c r="B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2767.5</v>
      </c>
      <c r="C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2730.9</v>
      </c>
      <c r="D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2717.15</v>
      </c>
      <c r="E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2770.17</v>
      </c>
      <c r="F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2822.5699999999997</v>
      </c>
      <c r="G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2782.38</v>
      </c>
      <c r="H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2745.09</v>
      </c>
      <c r="I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2717.12</v>
      </c>
      <c r="J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2942.25</v>
      </c>
      <c r="K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2859.72</v>
      </c>
      <c r="L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2788.29</v>
      </c>
      <c r="M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2766.62</v>
      </c>
      <c r="N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2766.61</v>
      </c>
      <c r="O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2745.69</v>
      </c>
      <c r="P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2745.71</v>
      </c>
      <c r="Q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2766.54</v>
      </c>
      <c r="R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2766.1</v>
      </c>
      <c r="S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2788.42</v>
      </c>
      <c r="T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2745.81</v>
      </c>
      <c r="U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2734.19</v>
      </c>
      <c r="V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2896.06</v>
      </c>
      <c r="W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2904.68</v>
      </c>
      <c r="X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2746.82</v>
      </c>
      <c r="Y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2767.06</v>
      </c>
    </row>
    <row r="17" spans="1:25" x14ac:dyDescent="0.2">
      <c r="A17" s="78">
        <f t="shared" ref="A17:A45" si="0">A16+1</f>
        <v>42919</v>
      </c>
      <c r="B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2734.06</v>
      </c>
      <c r="C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2717</v>
      </c>
      <c r="D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2723.7</v>
      </c>
      <c r="E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2797.6</v>
      </c>
      <c r="F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2870.17</v>
      </c>
      <c r="G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2844.31</v>
      </c>
      <c r="H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2752.85</v>
      </c>
      <c r="I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2937.0099999999998</v>
      </c>
      <c r="J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2782.52</v>
      </c>
      <c r="K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2752.45</v>
      </c>
      <c r="L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2839.17</v>
      </c>
      <c r="M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2840.84</v>
      </c>
      <c r="N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2840.9799999999996</v>
      </c>
      <c r="O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2843.5299999999997</v>
      </c>
      <c r="P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2779.11</v>
      </c>
      <c r="Q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2744.68</v>
      </c>
      <c r="R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2746.56</v>
      </c>
      <c r="S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2739.06</v>
      </c>
      <c r="T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2764.69</v>
      </c>
      <c r="U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2733.08</v>
      </c>
      <c r="V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2838.7699999999995</v>
      </c>
      <c r="W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2846.97</v>
      </c>
      <c r="X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2741.23</v>
      </c>
      <c r="Y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2806.32</v>
      </c>
    </row>
    <row r="18" spans="1:25" x14ac:dyDescent="0.2">
      <c r="A18" s="78">
        <f t="shared" si="0"/>
        <v>42920</v>
      </c>
      <c r="B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2725.34</v>
      </c>
      <c r="C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2704.85</v>
      </c>
      <c r="D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2704.6</v>
      </c>
      <c r="E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2775.06</v>
      </c>
      <c r="F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2774.66</v>
      </c>
      <c r="G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2774.42</v>
      </c>
      <c r="H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2716.33</v>
      </c>
      <c r="I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2961.6</v>
      </c>
      <c r="J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2803.74</v>
      </c>
      <c r="K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2742.09</v>
      </c>
      <c r="L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2742.16</v>
      </c>
      <c r="M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2741.86</v>
      </c>
      <c r="N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2741.94</v>
      </c>
      <c r="O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2744.56</v>
      </c>
      <c r="P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2778.7799999999997</v>
      </c>
      <c r="Q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2743.7799999999997</v>
      </c>
      <c r="R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2744.18</v>
      </c>
      <c r="S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2735.28</v>
      </c>
      <c r="T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2717.21</v>
      </c>
      <c r="U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2732.84</v>
      </c>
      <c r="V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2847.35</v>
      </c>
      <c r="W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2852.92</v>
      </c>
      <c r="X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2748</v>
      </c>
      <c r="Y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2835.01</v>
      </c>
    </row>
    <row r="19" spans="1:25" x14ac:dyDescent="0.2">
      <c r="A19" s="78">
        <f t="shared" si="0"/>
        <v>42921</v>
      </c>
      <c r="B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2731.86</v>
      </c>
      <c r="C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2716.58</v>
      </c>
      <c r="D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2715.48</v>
      </c>
      <c r="E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2714.69</v>
      </c>
      <c r="F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2774.98</v>
      </c>
      <c r="G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2796.42</v>
      </c>
      <c r="H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2716.44</v>
      </c>
      <c r="I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2937.1499999999996</v>
      </c>
      <c r="J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2739.15</v>
      </c>
      <c r="K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2782.1099999999997</v>
      </c>
      <c r="L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2880.74</v>
      </c>
      <c r="M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2924.3</v>
      </c>
      <c r="N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2924.3999999999996</v>
      </c>
      <c r="O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2932.8399999999997</v>
      </c>
      <c r="P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2933.96</v>
      </c>
      <c r="Q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2935.0699999999997</v>
      </c>
      <c r="R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2866.81</v>
      </c>
      <c r="S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2819.4</v>
      </c>
      <c r="T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2815.88</v>
      </c>
      <c r="U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2757.07</v>
      </c>
      <c r="V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2884.24</v>
      </c>
      <c r="W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2952.7699999999995</v>
      </c>
      <c r="X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2843.64</v>
      </c>
      <c r="Y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2880.06</v>
      </c>
    </row>
    <row r="20" spans="1:25" x14ac:dyDescent="0.2">
      <c r="A20" s="78">
        <f t="shared" si="0"/>
        <v>42922</v>
      </c>
      <c r="B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2721.11</v>
      </c>
      <c r="C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2715.0099999999998</v>
      </c>
      <c r="D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2708.33</v>
      </c>
      <c r="E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2704.52</v>
      </c>
      <c r="F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2775.0699999999997</v>
      </c>
      <c r="G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2753.73</v>
      </c>
      <c r="H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2715.35</v>
      </c>
      <c r="I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2880.1499999999996</v>
      </c>
      <c r="J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2739.4700000000003</v>
      </c>
      <c r="K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2783.7</v>
      </c>
      <c r="L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2786.03</v>
      </c>
      <c r="M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2785.89</v>
      </c>
      <c r="N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2784.39</v>
      </c>
      <c r="O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2789.77</v>
      </c>
      <c r="P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2792.13</v>
      </c>
      <c r="Q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2793.23</v>
      </c>
      <c r="R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2784.41</v>
      </c>
      <c r="S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2752.7200000000003</v>
      </c>
      <c r="T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2750.48</v>
      </c>
      <c r="U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2757.31</v>
      </c>
      <c r="V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2889.3199999999997</v>
      </c>
      <c r="W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2912.35</v>
      </c>
      <c r="X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2804.83</v>
      </c>
      <c r="Y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2879.8999999999996</v>
      </c>
    </row>
    <row r="21" spans="1:25" x14ac:dyDescent="0.2">
      <c r="A21" s="78">
        <f t="shared" si="0"/>
        <v>42923</v>
      </c>
      <c r="B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2725.66</v>
      </c>
      <c r="C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2713.81</v>
      </c>
      <c r="D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2707.84</v>
      </c>
      <c r="E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2704.58</v>
      </c>
      <c r="F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2704.69</v>
      </c>
      <c r="G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2714.35</v>
      </c>
      <c r="H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2715.96</v>
      </c>
      <c r="I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2902.7799999999997</v>
      </c>
      <c r="J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2751.24</v>
      </c>
      <c r="K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2749.9</v>
      </c>
      <c r="L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2807.83</v>
      </c>
      <c r="M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2808.98</v>
      </c>
      <c r="N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2788.27</v>
      </c>
      <c r="O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2790.07</v>
      </c>
      <c r="P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2790.9</v>
      </c>
      <c r="Q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2780.87</v>
      </c>
      <c r="R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2773.04</v>
      </c>
      <c r="S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2746.6099999999997</v>
      </c>
      <c r="T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2742.56</v>
      </c>
      <c r="U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2763.96</v>
      </c>
      <c r="V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2855.1899999999996</v>
      </c>
      <c r="W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2883.59</v>
      </c>
      <c r="X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2757.37</v>
      </c>
      <c r="Y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2800.43</v>
      </c>
    </row>
    <row r="22" spans="1:25" x14ac:dyDescent="0.2">
      <c r="A22" s="78">
        <f t="shared" si="0"/>
        <v>42924</v>
      </c>
      <c r="B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2748.91</v>
      </c>
      <c r="C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2732.81</v>
      </c>
      <c r="D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2716.31</v>
      </c>
      <c r="E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2713.12</v>
      </c>
      <c r="F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2712.2</v>
      </c>
      <c r="G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2714.84</v>
      </c>
      <c r="H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2717.75</v>
      </c>
      <c r="I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2723.24</v>
      </c>
      <c r="J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2766.7</v>
      </c>
      <c r="K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2740.74</v>
      </c>
      <c r="L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2759.2</v>
      </c>
      <c r="M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2761.67</v>
      </c>
      <c r="N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2759.95</v>
      </c>
      <c r="O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2758.02</v>
      </c>
      <c r="P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2757.97</v>
      </c>
      <c r="Q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2741.66</v>
      </c>
      <c r="R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2741.61</v>
      </c>
      <c r="S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2740.9</v>
      </c>
      <c r="T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2740.43</v>
      </c>
      <c r="U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2740.5299999999997</v>
      </c>
      <c r="V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2884.3599999999997</v>
      </c>
      <c r="W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2898.6</v>
      </c>
      <c r="X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2769.8</v>
      </c>
      <c r="Y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2735.4700000000003</v>
      </c>
    </row>
    <row r="23" spans="1:25" x14ac:dyDescent="0.2">
      <c r="A23" s="78">
        <f t="shared" si="0"/>
        <v>42925</v>
      </c>
      <c r="B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2791.69</v>
      </c>
      <c r="C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2733.33</v>
      </c>
      <c r="D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2716.41</v>
      </c>
      <c r="E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2714.69</v>
      </c>
      <c r="F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2713.88</v>
      </c>
      <c r="G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2713.92</v>
      </c>
      <c r="H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2710.63</v>
      </c>
      <c r="I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2708.17</v>
      </c>
      <c r="J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2766.61</v>
      </c>
      <c r="K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2729.75</v>
      </c>
      <c r="L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2737.22</v>
      </c>
      <c r="M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2738.37</v>
      </c>
      <c r="N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2738.31</v>
      </c>
      <c r="O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2738.27</v>
      </c>
      <c r="P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2738.25</v>
      </c>
      <c r="Q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2738.07</v>
      </c>
      <c r="R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2737.79</v>
      </c>
      <c r="S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2737.55</v>
      </c>
      <c r="T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2730</v>
      </c>
      <c r="U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2733.42</v>
      </c>
      <c r="V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2837.87</v>
      </c>
      <c r="W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2853.8199999999997</v>
      </c>
      <c r="X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2750.89</v>
      </c>
      <c r="Y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2725.62</v>
      </c>
    </row>
    <row r="24" spans="1:25" x14ac:dyDescent="0.2">
      <c r="A24" s="78">
        <f t="shared" si="0"/>
        <v>42926</v>
      </c>
      <c r="B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2738.15</v>
      </c>
      <c r="C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2719.59</v>
      </c>
      <c r="D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2715.3199999999997</v>
      </c>
      <c r="E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2712.13</v>
      </c>
      <c r="F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2713.4</v>
      </c>
      <c r="G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2716</v>
      </c>
      <c r="H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2716.8199999999997</v>
      </c>
      <c r="I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3002</v>
      </c>
      <c r="J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2751.7</v>
      </c>
      <c r="K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2748.99</v>
      </c>
      <c r="L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2759.18</v>
      </c>
      <c r="M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2759.49</v>
      </c>
      <c r="N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2758.91</v>
      </c>
      <c r="O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2759.67</v>
      </c>
      <c r="P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2759.65</v>
      </c>
      <c r="Q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2759.79</v>
      </c>
      <c r="R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2757.12</v>
      </c>
      <c r="S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2746.41</v>
      </c>
      <c r="T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2742.01</v>
      </c>
      <c r="U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2738.7</v>
      </c>
      <c r="V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2821.07</v>
      </c>
      <c r="W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2846.39</v>
      </c>
      <c r="X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2752.84</v>
      </c>
      <c r="Y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2809.13</v>
      </c>
    </row>
    <row r="25" spans="1:25" x14ac:dyDescent="0.2">
      <c r="A25" s="78">
        <f t="shared" si="0"/>
        <v>42927</v>
      </c>
      <c r="B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2728.27</v>
      </c>
      <c r="C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2677.59</v>
      </c>
      <c r="D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2704.7799999999997</v>
      </c>
      <c r="E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2704.83</v>
      </c>
      <c r="F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2753.98</v>
      </c>
      <c r="G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2775.34</v>
      </c>
      <c r="H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2717.02</v>
      </c>
      <c r="I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3001.25</v>
      </c>
      <c r="J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2805.29</v>
      </c>
      <c r="K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2761.24</v>
      </c>
      <c r="L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2772.84</v>
      </c>
      <c r="M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2781.15</v>
      </c>
      <c r="N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2770.85</v>
      </c>
      <c r="O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2762.45</v>
      </c>
      <c r="P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2762.13</v>
      </c>
      <c r="Q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2762.51</v>
      </c>
      <c r="R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2760.45</v>
      </c>
      <c r="S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2742.86</v>
      </c>
      <c r="T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2740.44</v>
      </c>
      <c r="U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2745.21</v>
      </c>
      <c r="V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2846.59</v>
      </c>
      <c r="W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2856.88</v>
      </c>
      <c r="X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2755.15</v>
      </c>
      <c r="Y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2818.0699999999997</v>
      </c>
    </row>
    <row r="26" spans="1:25" x14ac:dyDescent="0.2">
      <c r="A26" s="78">
        <f t="shared" si="0"/>
        <v>42928</v>
      </c>
      <c r="B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2720.15</v>
      </c>
      <c r="C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2686.99</v>
      </c>
      <c r="D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2705.21</v>
      </c>
      <c r="E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2724.35</v>
      </c>
      <c r="F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2754.5299999999997</v>
      </c>
      <c r="G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2820.86</v>
      </c>
      <c r="H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2774.76</v>
      </c>
      <c r="I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3028.56</v>
      </c>
      <c r="J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2864.85</v>
      </c>
      <c r="K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2759.7200000000003</v>
      </c>
      <c r="L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2760.4</v>
      </c>
      <c r="M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2759.6</v>
      </c>
      <c r="N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2759.34</v>
      </c>
      <c r="O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2759.74</v>
      </c>
      <c r="P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2760.3</v>
      </c>
      <c r="Q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2761.17</v>
      </c>
      <c r="R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2758.81</v>
      </c>
      <c r="S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2742.17</v>
      </c>
      <c r="T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2740.06</v>
      </c>
      <c r="U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2745.41</v>
      </c>
      <c r="V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2819.71</v>
      </c>
      <c r="W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2815.24</v>
      </c>
      <c r="X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2751.98</v>
      </c>
      <c r="Y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2787.5299999999997</v>
      </c>
    </row>
    <row r="27" spans="1:25" x14ac:dyDescent="0.2">
      <c r="A27" s="78">
        <f t="shared" si="0"/>
        <v>42929</v>
      </c>
      <c r="B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2720.91</v>
      </c>
      <c r="C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2695.04</v>
      </c>
      <c r="D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2705</v>
      </c>
      <c r="E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2723.94</v>
      </c>
      <c r="F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2754.17</v>
      </c>
      <c r="G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2820.87</v>
      </c>
      <c r="H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2733.12</v>
      </c>
      <c r="I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3028.0299999999997</v>
      </c>
      <c r="J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2827.86</v>
      </c>
      <c r="K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2760.48</v>
      </c>
      <c r="L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2781.15</v>
      </c>
      <c r="M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2789.38</v>
      </c>
      <c r="N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2761.28</v>
      </c>
      <c r="O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2764.7799999999997</v>
      </c>
      <c r="P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2764.99</v>
      </c>
      <c r="Q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2765.2799999999997</v>
      </c>
      <c r="R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2762.49</v>
      </c>
      <c r="S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2742.37</v>
      </c>
      <c r="T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2748.05</v>
      </c>
      <c r="U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2744.94</v>
      </c>
      <c r="V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2837.18</v>
      </c>
      <c r="W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2833.58</v>
      </c>
      <c r="X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2753.3</v>
      </c>
      <c r="Y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2830.23</v>
      </c>
    </row>
    <row r="28" spans="1:25" x14ac:dyDescent="0.2">
      <c r="A28" s="78">
        <f t="shared" si="0"/>
        <v>42930</v>
      </c>
      <c r="B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2720.13</v>
      </c>
      <c r="C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2712.65</v>
      </c>
      <c r="D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2712.18</v>
      </c>
      <c r="E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2724.09</v>
      </c>
      <c r="F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2775.74</v>
      </c>
      <c r="G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2797.39</v>
      </c>
      <c r="H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2716.96</v>
      </c>
      <c r="I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3028.08</v>
      </c>
      <c r="J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2827.86</v>
      </c>
      <c r="K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2763.95</v>
      </c>
      <c r="L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2764.3199999999997</v>
      </c>
      <c r="M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2782.29</v>
      </c>
      <c r="N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2761.68</v>
      </c>
      <c r="O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2763.92</v>
      </c>
      <c r="P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2764.94</v>
      </c>
      <c r="Q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2765.69</v>
      </c>
      <c r="R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2761.42</v>
      </c>
      <c r="S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2743.06</v>
      </c>
      <c r="T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2733.76</v>
      </c>
      <c r="U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2746.79</v>
      </c>
      <c r="V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2835.56</v>
      </c>
      <c r="W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2837.4799999999996</v>
      </c>
      <c r="X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2755.39</v>
      </c>
      <c r="Y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2828.7799999999997</v>
      </c>
    </row>
    <row r="29" spans="1:25" x14ac:dyDescent="0.2">
      <c r="A29" s="78">
        <f t="shared" si="0"/>
        <v>42931</v>
      </c>
      <c r="B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2752.3199999999997</v>
      </c>
      <c r="C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2720.6</v>
      </c>
      <c r="D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2716.33</v>
      </c>
      <c r="E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2713.54</v>
      </c>
      <c r="F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2770.4</v>
      </c>
      <c r="G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2795.36</v>
      </c>
      <c r="H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2714.11</v>
      </c>
      <c r="I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2726.15</v>
      </c>
      <c r="J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2859.56</v>
      </c>
      <c r="K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2747.21</v>
      </c>
      <c r="L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2738.05</v>
      </c>
      <c r="M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2750.44</v>
      </c>
      <c r="N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2750.73</v>
      </c>
      <c r="O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2751.5</v>
      </c>
      <c r="P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2751.9300000000003</v>
      </c>
      <c r="Q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2750.93</v>
      </c>
      <c r="R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2750.74</v>
      </c>
      <c r="S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2750.14</v>
      </c>
      <c r="T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2745.67</v>
      </c>
      <c r="U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2726.44</v>
      </c>
      <c r="V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2877.71</v>
      </c>
      <c r="W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2878.84</v>
      </c>
      <c r="X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2745.49</v>
      </c>
      <c r="Y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2861.34</v>
      </c>
    </row>
    <row r="30" spans="1:25" x14ac:dyDescent="0.2">
      <c r="A30" s="78">
        <f t="shared" si="0"/>
        <v>42932</v>
      </c>
      <c r="B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2767.63</v>
      </c>
      <c r="C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2723.36</v>
      </c>
      <c r="D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2716.72</v>
      </c>
      <c r="E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2715.2</v>
      </c>
      <c r="F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2794.31</v>
      </c>
      <c r="G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2821.1</v>
      </c>
      <c r="H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2713.04</v>
      </c>
      <c r="I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2716.6</v>
      </c>
      <c r="J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3037.67</v>
      </c>
      <c r="K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2833.35</v>
      </c>
      <c r="L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2744.63</v>
      </c>
      <c r="M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2744.99</v>
      </c>
      <c r="N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2745.08</v>
      </c>
      <c r="O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2745.19</v>
      </c>
      <c r="P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2810.5299999999997</v>
      </c>
      <c r="Q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2834.2</v>
      </c>
      <c r="R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2799.09</v>
      </c>
      <c r="S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2833.83</v>
      </c>
      <c r="T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2798.41</v>
      </c>
      <c r="U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2725.0699999999997</v>
      </c>
      <c r="V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2832.0699999999997</v>
      </c>
      <c r="W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2852.04</v>
      </c>
      <c r="X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2747.0299999999997</v>
      </c>
      <c r="Y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2798.89</v>
      </c>
    </row>
    <row r="31" spans="1:25" x14ac:dyDescent="0.2">
      <c r="A31" s="78">
        <f t="shared" si="0"/>
        <v>42933</v>
      </c>
      <c r="B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2739.49</v>
      </c>
      <c r="C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2718.26</v>
      </c>
      <c r="D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2723.59</v>
      </c>
      <c r="E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2723.66</v>
      </c>
      <c r="F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2797.5299999999997</v>
      </c>
      <c r="G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2844.39</v>
      </c>
      <c r="H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2753.2799999999997</v>
      </c>
      <c r="I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3028.5299999999997</v>
      </c>
      <c r="J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2864.97</v>
      </c>
      <c r="K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2765.84</v>
      </c>
      <c r="L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2767.07</v>
      </c>
      <c r="M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2789.66</v>
      </c>
      <c r="N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2767.73</v>
      </c>
      <c r="O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2769.14</v>
      </c>
      <c r="P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2769.7799999999997</v>
      </c>
      <c r="Q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2767.7799999999997</v>
      </c>
      <c r="R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2737.74</v>
      </c>
      <c r="S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2764.49</v>
      </c>
      <c r="T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2782.02</v>
      </c>
      <c r="U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2750.85</v>
      </c>
      <c r="V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2810.4700000000003</v>
      </c>
      <c r="W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2808.23</v>
      </c>
      <c r="X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2735.04</v>
      </c>
      <c r="Y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2838.8199999999997</v>
      </c>
    </row>
    <row r="32" spans="1:25" x14ac:dyDescent="0.2">
      <c r="A32" s="78">
        <f t="shared" si="0"/>
        <v>42934</v>
      </c>
      <c r="B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2735.23</v>
      </c>
      <c r="C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2718.13</v>
      </c>
      <c r="D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2712.56</v>
      </c>
      <c r="E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2712.81</v>
      </c>
      <c r="F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2712.79</v>
      </c>
      <c r="G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2753.31</v>
      </c>
      <c r="H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2717.1</v>
      </c>
      <c r="I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3000.29</v>
      </c>
      <c r="J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2864.72</v>
      </c>
      <c r="K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2764.56</v>
      </c>
      <c r="L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2822.27</v>
      </c>
      <c r="M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2843.6899999999996</v>
      </c>
      <c r="N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2843.58</v>
      </c>
      <c r="O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2843.89</v>
      </c>
      <c r="P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2856.2799999999997</v>
      </c>
      <c r="Q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2853.31</v>
      </c>
      <c r="R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2812.36</v>
      </c>
      <c r="S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2783.68</v>
      </c>
      <c r="T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2782.62</v>
      </c>
      <c r="U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2776.5</v>
      </c>
      <c r="V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2919.29</v>
      </c>
      <c r="W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2903.87</v>
      </c>
      <c r="X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2778</v>
      </c>
      <c r="Y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2907.79</v>
      </c>
    </row>
    <row r="33" spans="1:25" x14ac:dyDescent="0.2">
      <c r="A33" s="78">
        <f t="shared" si="0"/>
        <v>42935</v>
      </c>
      <c r="B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2736.88</v>
      </c>
      <c r="C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2716.92</v>
      </c>
      <c r="D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2711.37</v>
      </c>
      <c r="E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2712.44</v>
      </c>
      <c r="F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2774.81</v>
      </c>
      <c r="G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2796.94</v>
      </c>
      <c r="H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2714.89</v>
      </c>
      <c r="I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2936.89</v>
      </c>
      <c r="J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2750.66</v>
      </c>
      <c r="K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2829.58</v>
      </c>
      <c r="L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2956.12</v>
      </c>
      <c r="M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2980.87</v>
      </c>
      <c r="N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2981.3</v>
      </c>
      <c r="O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2983.5499999999997</v>
      </c>
      <c r="P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2987.55</v>
      </c>
      <c r="Q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2987.39</v>
      </c>
      <c r="R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2924.2299999999996</v>
      </c>
      <c r="S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2870.66</v>
      </c>
      <c r="T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2828.79</v>
      </c>
      <c r="U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2813.63</v>
      </c>
      <c r="V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2924.5</v>
      </c>
      <c r="W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2935.97</v>
      </c>
      <c r="X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2817.62</v>
      </c>
      <c r="Y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2841.49</v>
      </c>
    </row>
    <row r="34" spans="1:25" x14ac:dyDescent="0.2">
      <c r="A34" s="78">
        <f t="shared" si="0"/>
        <v>42936</v>
      </c>
      <c r="B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2738.35</v>
      </c>
      <c r="C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2719.69</v>
      </c>
      <c r="D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2713.4700000000003</v>
      </c>
      <c r="E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2713.81</v>
      </c>
      <c r="F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2723.95</v>
      </c>
      <c r="G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2753.89</v>
      </c>
      <c r="H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2717.36</v>
      </c>
      <c r="I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2902.1099999999997</v>
      </c>
      <c r="J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2739.51</v>
      </c>
      <c r="K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2877.63</v>
      </c>
      <c r="L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2975.33</v>
      </c>
      <c r="M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3001.7</v>
      </c>
      <c r="N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2981.1099999999997</v>
      </c>
      <c r="O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3003.31</v>
      </c>
      <c r="P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3012.6899999999996</v>
      </c>
      <c r="Q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2997.45</v>
      </c>
      <c r="R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2948.67</v>
      </c>
      <c r="S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2907.55</v>
      </c>
      <c r="T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2878.2599999999998</v>
      </c>
      <c r="U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2867.62</v>
      </c>
      <c r="V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2996.93</v>
      </c>
      <c r="W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2987.37</v>
      </c>
      <c r="X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2875.06</v>
      </c>
      <c r="Y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2920.1099999999997</v>
      </c>
    </row>
    <row r="35" spans="1:25" x14ac:dyDescent="0.2">
      <c r="A35" s="78">
        <f t="shared" si="0"/>
        <v>42937</v>
      </c>
      <c r="B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2746.07</v>
      </c>
      <c r="C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2718.08</v>
      </c>
      <c r="D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2713.49</v>
      </c>
      <c r="E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2714.01</v>
      </c>
      <c r="F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2723.9</v>
      </c>
      <c r="G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2754.02</v>
      </c>
      <c r="H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2716.35</v>
      </c>
      <c r="I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2902.3999999999996</v>
      </c>
      <c r="J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2737.64</v>
      </c>
      <c r="K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2867.33</v>
      </c>
      <c r="L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2967.74</v>
      </c>
      <c r="M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2997.58</v>
      </c>
      <c r="N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2973.93</v>
      </c>
      <c r="O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2992.59</v>
      </c>
      <c r="P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3000.37</v>
      </c>
      <c r="Q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2996.7799999999997</v>
      </c>
      <c r="R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2948.14</v>
      </c>
      <c r="S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2909.1899999999996</v>
      </c>
      <c r="T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2870.04</v>
      </c>
      <c r="U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2868.18</v>
      </c>
      <c r="V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2990.0299999999997</v>
      </c>
      <c r="W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3000.18</v>
      </c>
      <c r="X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2882.8199999999997</v>
      </c>
      <c r="Y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3005.34</v>
      </c>
    </row>
    <row r="36" spans="1:25" x14ac:dyDescent="0.2">
      <c r="A36" s="78">
        <f t="shared" si="0"/>
        <v>42938</v>
      </c>
      <c r="B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2792.8599999999997</v>
      </c>
      <c r="C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2742.83</v>
      </c>
      <c r="D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2721.92</v>
      </c>
      <c r="E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2713.45</v>
      </c>
      <c r="F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2711.5299999999997</v>
      </c>
      <c r="G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2681.35</v>
      </c>
      <c r="H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2712.09</v>
      </c>
      <c r="I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2765.49</v>
      </c>
      <c r="J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2739.99</v>
      </c>
      <c r="K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2850.54</v>
      </c>
      <c r="L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2890.7599999999998</v>
      </c>
      <c r="M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2928.93</v>
      </c>
      <c r="N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2891.5499999999997</v>
      </c>
      <c r="O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2919.5299999999997</v>
      </c>
      <c r="P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2920.27</v>
      </c>
      <c r="Q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2911.91</v>
      </c>
      <c r="R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2914.16</v>
      </c>
      <c r="S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2921.34</v>
      </c>
      <c r="T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2786.33</v>
      </c>
      <c r="U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2873.39</v>
      </c>
      <c r="V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2980.46</v>
      </c>
      <c r="W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2968.35</v>
      </c>
      <c r="X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2841.13</v>
      </c>
      <c r="Y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2732.42</v>
      </c>
    </row>
    <row r="37" spans="1:25" x14ac:dyDescent="0.2">
      <c r="A37" s="78">
        <f t="shared" si="0"/>
        <v>42939</v>
      </c>
      <c r="B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2788.93</v>
      </c>
      <c r="C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2746.36</v>
      </c>
      <c r="D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2719.45</v>
      </c>
      <c r="E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2709.15</v>
      </c>
      <c r="F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2709.44</v>
      </c>
      <c r="G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2711.79</v>
      </c>
      <c r="H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2708.2</v>
      </c>
      <c r="I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2720.16</v>
      </c>
      <c r="J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2724.02</v>
      </c>
      <c r="K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2756.8</v>
      </c>
      <c r="L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2840.45</v>
      </c>
      <c r="M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2872.79</v>
      </c>
      <c r="N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2836.87</v>
      </c>
      <c r="O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2864.5299999999997</v>
      </c>
      <c r="P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2840.47</v>
      </c>
      <c r="Q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2839.85</v>
      </c>
      <c r="R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2840.56</v>
      </c>
      <c r="S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2850.95</v>
      </c>
      <c r="T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2799.04</v>
      </c>
      <c r="U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2875.6499999999996</v>
      </c>
      <c r="V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3001.2</v>
      </c>
      <c r="W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2980.47</v>
      </c>
      <c r="X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2873.34</v>
      </c>
      <c r="Y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2738.9</v>
      </c>
    </row>
    <row r="38" spans="1:25" x14ac:dyDescent="0.2">
      <c r="A38" s="78">
        <f t="shared" si="0"/>
        <v>42940</v>
      </c>
      <c r="B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2751.56</v>
      </c>
      <c r="C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2721.64</v>
      </c>
      <c r="D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2713.09</v>
      </c>
      <c r="E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2710.12</v>
      </c>
      <c r="F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2704.62</v>
      </c>
      <c r="G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2704.62</v>
      </c>
      <c r="H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2714.83</v>
      </c>
      <c r="I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2879.67</v>
      </c>
      <c r="J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2737.74</v>
      </c>
      <c r="K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2894.33</v>
      </c>
      <c r="L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2977.37</v>
      </c>
      <c r="M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3031.6099999999997</v>
      </c>
      <c r="N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2999.47</v>
      </c>
      <c r="O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3027.55</v>
      </c>
      <c r="P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2992.7299999999996</v>
      </c>
      <c r="Q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3022.6099999999997</v>
      </c>
      <c r="R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2949.08</v>
      </c>
      <c r="S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2911.47</v>
      </c>
      <c r="T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2864.52</v>
      </c>
      <c r="U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2828.84</v>
      </c>
      <c r="V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2946.84</v>
      </c>
      <c r="W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2920.4799999999996</v>
      </c>
      <c r="X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2811.85</v>
      </c>
      <c r="Y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2829.63</v>
      </c>
    </row>
    <row r="39" spans="1:25" x14ac:dyDescent="0.2">
      <c r="A39" s="78">
        <f t="shared" si="0"/>
        <v>42941</v>
      </c>
      <c r="B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2752.62</v>
      </c>
      <c r="C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2720.74</v>
      </c>
      <c r="D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2712.59</v>
      </c>
      <c r="E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2710.38</v>
      </c>
      <c r="F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2714.06</v>
      </c>
      <c r="G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2714.66</v>
      </c>
      <c r="H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2716.75</v>
      </c>
      <c r="I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2879.89</v>
      </c>
      <c r="J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2730.56</v>
      </c>
      <c r="K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2820.7799999999997</v>
      </c>
      <c r="L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2904.0699999999997</v>
      </c>
      <c r="M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2924.64</v>
      </c>
      <c r="N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2920.93</v>
      </c>
      <c r="O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2922.6099999999997</v>
      </c>
      <c r="P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2922.09</v>
      </c>
      <c r="Q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2924.8199999999997</v>
      </c>
      <c r="R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2895.85</v>
      </c>
      <c r="S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2844.81</v>
      </c>
      <c r="T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2808.71</v>
      </c>
      <c r="U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2831.71</v>
      </c>
      <c r="V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2945.02</v>
      </c>
      <c r="W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2943.8999999999996</v>
      </c>
      <c r="X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2834.3</v>
      </c>
      <c r="Y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2863.0099999999998</v>
      </c>
    </row>
    <row r="40" spans="1:25" x14ac:dyDescent="0.2">
      <c r="A40" s="78">
        <f t="shared" si="0"/>
        <v>42942</v>
      </c>
      <c r="B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2738.77</v>
      </c>
      <c r="C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2716.6</v>
      </c>
      <c r="D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2714.01</v>
      </c>
      <c r="E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2714.38</v>
      </c>
      <c r="F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2734.15</v>
      </c>
      <c r="G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2723.94</v>
      </c>
      <c r="H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2715.77</v>
      </c>
      <c r="I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2938.04</v>
      </c>
      <c r="J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2751.2</v>
      </c>
      <c r="K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2774.33</v>
      </c>
      <c r="L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2897.42</v>
      </c>
      <c r="M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2919.96</v>
      </c>
      <c r="N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2862.1</v>
      </c>
      <c r="O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2883.3599999999997</v>
      </c>
      <c r="P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2919.1</v>
      </c>
      <c r="Q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2918.77</v>
      </c>
      <c r="R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2845.2</v>
      </c>
      <c r="S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2780.96</v>
      </c>
      <c r="T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2753.81</v>
      </c>
      <c r="U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2774.67</v>
      </c>
      <c r="V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2931.74</v>
      </c>
      <c r="W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2908.81</v>
      </c>
      <c r="X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2766.1</v>
      </c>
      <c r="Y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2800.44</v>
      </c>
    </row>
    <row r="41" spans="1:25" x14ac:dyDescent="0.2">
      <c r="A41" s="78">
        <f t="shared" si="0"/>
        <v>42943</v>
      </c>
      <c r="B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2749.55</v>
      </c>
      <c r="C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2719.46</v>
      </c>
      <c r="D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2715.95</v>
      </c>
      <c r="E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2714.58</v>
      </c>
      <c r="F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2776.09</v>
      </c>
      <c r="G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2754.08</v>
      </c>
      <c r="H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2717.38</v>
      </c>
      <c r="I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2937.85</v>
      </c>
      <c r="J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2805.1800000000003</v>
      </c>
      <c r="K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2878.7599999999998</v>
      </c>
      <c r="L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2955.3199999999997</v>
      </c>
      <c r="M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3022.39</v>
      </c>
      <c r="N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2985.16</v>
      </c>
      <c r="O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3002.02</v>
      </c>
      <c r="P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3010.7999999999997</v>
      </c>
      <c r="Q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3028.4399999999996</v>
      </c>
      <c r="R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2932.85</v>
      </c>
      <c r="S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2908.97</v>
      </c>
      <c r="T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2883.58</v>
      </c>
      <c r="U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2881.97</v>
      </c>
      <c r="V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2980.09</v>
      </c>
      <c r="W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2993.6</v>
      </c>
      <c r="X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2801.9</v>
      </c>
      <c r="Y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2937.8999999999996</v>
      </c>
    </row>
    <row r="42" spans="1:25" x14ac:dyDescent="0.2">
      <c r="A42" s="78">
        <f t="shared" si="0"/>
        <v>42944</v>
      </c>
      <c r="B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2755.82</v>
      </c>
      <c r="C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2721</v>
      </c>
      <c r="D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2716.18</v>
      </c>
      <c r="E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2714.77</v>
      </c>
      <c r="F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2774.98</v>
      </c>
      <c r="G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2753.31</v>
      </c>
      <c r="H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2719.76</v>
      </c>
      <c r="I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2937.29</v>
      </c>
      <c r="J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2805.1</v>
      </c>
      <c r="K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2882.29</v>
      </c>
      <c r="L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2960.9799999999996</v>
      </c>
      <c r="M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3034.7</v>
      </c>
      <c r="N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2999.47</v>
      </c>
      <c r="O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3037.83</v>
      </c>
      <c r="P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3071.18</v>
      </c>
      <c r="Q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3106.83</v>
      </c>
      <c r="R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2959.1099999999997</v>
      </c>
      <c r="S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2913.1</v>
      </c>
      <c r="T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2811.19</v>
      </c>
      <c r="U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2818.59</v>
      </c>
      <c r="V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2979.66</v>
      </c>
      <c r="W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2940.39</v>
      </c>
      <c r="X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2807.34</v>
      </c>
      <c r="Y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2977.3999999999996</v>
      </c>
    </row>
    <row r="43" spans="1:25" x14ac:dyDescent="0.2">
      <c r="A43" s="78">
        <f t="shared" si="0"/>
        <v>42945</v>
      </c>
      <c r="B43" s="105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2797.01</v>
      </c>
      <c r="C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2738.14</v>
      </c>
      <c r="D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2722.7799999999997</v>
      </c>
      <c r="E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2715.9</v>
      </c>
      <c r="F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2723.5299999999997</v>
      </c>
      <c r="G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2782.73</v>
      </c>
      <c r="H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2716.18</v>
      </c>
      <c r="I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2762.1</v>
      </c>
      <c r="J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2745.69</v>
      </c>
      <c r="K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2829.25</v>
      </c>
      <c r="L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2905.7</v>
      </c>
      <c r="M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2947.1</v>
      </c>
      <c r="N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2943.64</v>
      </c>
      <c r="O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2946.24</v>
      </c>
      <c r="P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2943.89</v>
      </c>
      <c r="Q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2944.39</v>
      </c>
      <c r="R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2934.95</v>
      </c>
      <c r="S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2914.43</v>
      </c>
      <c r="T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2851.2299999999996</v>
      </c>
      <c r="U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2854.58</v>
      </c>
      <c r="V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3015.08</v>
      </c>
      <c r="W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2975.88</v>
      </c>
      <c r="X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2838.87</v>
      </c>
      <c r="Y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2746.46</v>
      </c>
    </row>
    <row r="44" spans="1:25" x14ac:dyDescent="0.2">
      <c r="A44" s="78">
        <f t="shared" si="0"/>
        <v>42946</v>
      </c>
      <c r="B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2773.1</v>
      </c>
      <c r="C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2727.42</v>
      </c>
      <c r="D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2713.98</v>
      </c>
      <c r="E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2711.64</v>
      </c>
      <c r="F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2701.52</v>
      </c>
      <c r="G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2782.61</v>
      </c>
      <c r="H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2701.04</v>
      </c>
      <c r="I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2708.93</v>
      </c>
      <c r="J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2722.19</v>
      </c>
      <c r="K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2751.9</v>
      </c>
      <c r="L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2811.85</v>
      </c>
      <c r="M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2813.06</v>
      </c>
      <c r="N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2814.52</v>
      </c>
      <c r="O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2814.84</v>
      </c>
      <c r="P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2815.78</v>
      </c>
      <c r="Q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2816.44</v>
      </c>
      <c r="R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2811.48</v>
      </c>
      <c r="S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2776.09</v>
      </c>
      <c r="T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2810.91</v>
      </c>
      <c r="U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2824.12</v>
      </c>
      <c r="V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2987.14</v>
      </c>
      <c r="W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2962.25</v>
      </c>
      <c r="X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2844.26</v>
      </c>
      <c r="Y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2725.78</v>
      </c>
    </row>
    <row r="45" spans="1:25" x14ac:dyDescent="0.2">
      <c r="A45" s="78">
        <f t="shared" si="0"/>
        <v>42947</v>
      </c>
      <c r="B45" s="13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2739.9700000000003</v>
      </c>
      <c r="C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2715.63</v>
      </c>
      <c r="D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2714.08</v>
      </c>
      <c r="E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2704.79</v>
      </c>
      <c r="F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2797.15</v>
      </c>
      <c r="G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2797.0699999999997</v>
      </c>
      <c r="H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2686.53</v>
      </c>
      <c r="I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2975.14</v>
      </c>
      <c r="J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2805.35</v>
      </c>
      <c r="K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2835.47</v>
      </c>
      <c r="L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2906.5699999999997</v>
      </c>
      <c r="M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2962.5099999999998</v>
      </c>
      <c r="N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2937.9399999999996</v>
      </c>
      <c r="O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2958.1</v>
      </c>
      <c r="P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2976.21</v>
      </c>
      <c r="Q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2989.16</v>
      </c>
      <c r="R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2892.64</v>
      </c>
      <c r="S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2851.35</v>
      </c>
      <c r="T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2780.09</v>
      </c>
      <c r="U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2790.12</v>
      </c>
      <c r="V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2911.24</v>
      </c>
      <c r="W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2878.63</v>
      </c>
      <c r="X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2758.96</v>
      </c>
      <c r="Y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2756.25</v>
      </c>
    </row>
    <row r="47" spans="1:25" x14ac:dyDescent="0.25">
      <c r="A47" s="86" t="s">
        <v>150</v>
      </c>
    </row>
    <row r="48" spans="1:25" ht="12.75" x14ac:dyDescent="0.2">
      <c r="A48" s="175" t="s">
        <v>48</v>
      </c>
      <c r="B48" s="186" t="s">
        <v>121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8"/>
    </row>
    <row r="49" spans="1:27" ht="12.75" x14ac:dyDescent="0.2">
      <c r="A49" s="176"/>
      <c r="B49" s="189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</row>
    <row r="50" spans="1:27" ht="12.75" customHeight="1" x14ac:dyDescent="0.2">
      <c r="A50" s="176"/>
      <c r="B50" s="178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0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7"/>
      <c r="B51" s="17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1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42917</v>
      </c>
      <c r="B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2758.83</v>
      </c>
      <c r="C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2710.9</v>
      </c>
      <c r="D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2704.37</v>
      </c>
      <c r="E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2701.04</v>
      </c>
      <c r="F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2766.85</v>
      </c>
      <c r="G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2766.72</v>
      </c>
      <c r="H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2700.31</v>
      </c>
      <c r="I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2704.8</v>
      </c>
      <c r="J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2818.57</v>
      </c>
      <c r="K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2715.17</v>
      </c>
      <c r="L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2726.2799999999997</v>
      </c>
      <c r="M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2727.05</v>
      </c>
      <c r="N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2726.83</v>
      </c>
      <c r="O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2727.13</v>
      </c>
      <c r="P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2728.56</v>
      </c>
      <c r="Q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2729.4</v>
      </c>
      <c r="R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2728.51</v>
      </c>
      <c r="S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2726.85</v>
      </c>
      <c r="T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2731.36</v>
      </c>
      <c r="U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2731.29</v>
      </c>
      <c r="V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2779.3</v>
      </c>
      <c r="W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2829.89</v>
      </c>
      <c r="X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2725.81</v>
      </c>
      <c r="Y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2731.15</v>
      </c>
      <c r="AA52" s="79"/>
    </row>
    <row r="53" spans="1:27" x14ac:dyDescent="0.2">
      <c r="A53" s="78">
        <f t="shared" si="1"/>
        <v>42918</v>
      </c>
      <c r="B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2752.24</v>
      </c>
      <c r="C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2716.2200000000003</v>
      </c>
      <c r="D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2702.69</v>
      </c>
      <c r="E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2754.87</v>
      </c>
      <c r="F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2806.43</v>
      </c>
      <c r="G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2766.88</v>
      </c>
      <c r="H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2730.19</v>
      </c>
      <c r="I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2702.67</v>
      </c>
      <c r="J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2924.2</v>
      </c>
      <c r="K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2842.99</v>
      </c>
      <c r="L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2772.69</v>
      </c>
      <c r="M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2751.38</v>
      </c>
      <c r="N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2751.37</v>
      </c>
      <c r="O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2730.77</v>
      </c>
      <c r="P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2730.8</v>
      </c>
      <c r="Q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2751.29</v>
      </c>
      <c r="R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2750.86</v>
      </c>
      <c r="S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2772.83</v>
      </c>
      <c r="T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2730.9</v>
      </c>
      <c r="U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2719.46</v>
      </c>
      <c r="V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2878.75</v>
      </c>
      <c r="W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2887.23</v>
      </c>
      <c r="X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2731.89</v>
      </c>
      <c r="Y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2751.81</v>
      </c>
    </row>
    <row r="54" spans="1:27" x14ac:dyDescent="0.2">
      <c r="A54" s="78">
        <f t="shared" si="1"/>
        <v>42919</v>
      </c>
      <c r="B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2719.34</v>
      </c>
      <c r="C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2702.54</v>
      </c>
      <c r="D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2709.14</v>
      </c>
      <c r="E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2781.86</v>
      </c>
      <c r="F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2853.27</v>
      </c>
      <c r="G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2827.83</v>
      </c>
      <c r="H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2737.8199999999997</v>
      </c>
      <c r="I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2919.0499999999997</v>
      </c>
      <c r="J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2767.02</v>
      </c>
      <c r="K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2737.43</v>
      </c>
      <c r="L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2822.77</v>
      </c>
      <c r="M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2824.41</v>
      </c>
      <c r="N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2824.54</v>
      </c>
      <c r="O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2827.06</v>
      </c>
      <c r="P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2763.66</v>
      </c>
      <c r="Q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2729.7799999999997</v>
      </c>
      <c r="R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2731.63</v>
      </c>
      <c r="S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2724.25</v>
      </c>
      <c r="T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2749.48</v>
      </c>
      <c r="U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2718.37</v>
      </c>
      <c r="V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2822.37</v>
      </c>
      <c r="W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2830.44</v>
      </c>
      <c r="X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2726.39</v>
      </c>
      <c r="Y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2790.44</v>
      </c>
    </row>
    <row r="55" spans="1:27" x14ac:dyDescent="0.2">
      <c r="A55" s="78">
        <f t="shared" si="1"/>
        <v>42920</v>
      </c>
      <c r="B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2710.76</v>
      </c>
      <c r="C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2690.59</v>
      </c>
      <c r="D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2690.35</v>
      </c>
      <c r="E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2759.68</v>
      </c>
      <c r="F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2759.28</v>
      </c>
      <c r="G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2759.05</v>
      </c>
      <c r="H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2701.88</v>
      </c>
      <c r="I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2943.24</v>
      </c>
      <c r="J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2787.91</v>
      </c>
      <c r="K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2727.23</v>
      </c>
      <c r="L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2727.3</v>
      </c>
      <c r="M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2727.01</v>
      </c>
      <c r="N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2727.08</v>
      </c>
      <c r="O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2729.67</v>
      </c>
      <c r="P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2763.34</v>
      </c>
      <c r="Q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2728.9</v>
      </c>
      <c r="R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2729.29</v>
      </c>
      <c r="S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2720.54</v>
      </c>
      <c r="T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2702.75</v>
      </c>
      <c r="U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2718.14</v>
      </c>
      <c r="V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2830.8199999999997</v>
      </c>
      <c r="W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2836.2999999999997</v>
      </c>
      <c r="X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2733.05</v>
      </c>
      <c r="Y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2818.67</v>
      </c>
    </row>
    <row r="56" spans="1:27" x14ac:dyDescent="0.2">
      <c r="A56" s="78">
        <f t="shared" si="1"/>
        <v>42921</v>
      </c>
      <c r="B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2717.17</v>
      </c>
      <c r="C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2702.13</v>
      </c>
      <c r="D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2701.05</v>
      </c>
      <c r="E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2700.2799999999997</v>
      </c>
      <c r="F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2759.6</v>
      </c>
      <c r="G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2780.7</v>
      </c>
      <c r="H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2701.99</v>
      </c>
      <c r="I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2919.18</v>
      </c>
      <c r="J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2724.34</v>
      </c>
      <c r="K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2766.6099999999997</v>
      </c>
      <c r="L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2863.67</v>
      </c>
      <c r="M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2906.5299999999997</v>
      </c>
      <c r="N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2906.63</v>
      </c>
      <c r="O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2914.9399999999996</v>
      </c>
      <c r="P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2916.05</v>
      </c>
      <c r="Q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2917.14</v>
      </c>
      <c r="R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2849.97</v>
      </c>
      <c r="S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2803.31</v>
      </c>
      <c r="T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2799.84</v>
      </c>
      <c r="U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2741.98</v>
      </c>
      <c r="V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2867.1099999999997</v>
      </c>
      <c r="W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2934.5499999999997</v>
      </c>
      <c r="X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2827.17</v>
      </c>
      <c r="Y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2863.01</v>
      </c>
    </row>
    <row r="57" spans="1:27" x14ac:dyDescent="0.2">
      <c r="A57" s="78">
        <f t="shared" si="1"/>
        <v>42922</v>
      </c>
      <c r="B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2706.59</v>
      </c>
      <c r="C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2700.58</v>
      </c>
      <c r="D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2694.01</v>
      </c>
      <c r="E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2690.26</v>
      </c>
      <c r="F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2759.69</v>
      </c>
      <c r="G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2738.69</v>
      </c>
      <c r="H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2700.9300000000003</v>
      </c>
      <c r="I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2863.09</v>
      </c>
      <c r="J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2724.66</v>
      </c>
      <c r="K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2768.1800000000003</v>
      </c>
      <c r="L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2770.48</v>
      </c>
      <c r="M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2770.34</v>
      </c>
      <c r="N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2768.86</v>
      </c>
      <c r="O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2774.15</v>
      </c>
      <c r="P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2776.48</v>
      </c>
      <c r="Q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2777.56</v>
      </c>
      <c r="R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2768.88</v>
      </c>
      <c r="S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2737.7</v>
      </c>
      <c r="T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2735.49</v>
      </c>
      <c r="U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2742.21</v>
      </c>
      <c r="V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2872.1099999999997</v>
      </c>
      <c r="W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2894.7799999999997</v>
      </c>
      <c r="X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2788.97</v>
      </c>
      <c r="Y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2862.85</v>
      </c>
    </row>
    <row r="58" spans="1:27" x14ac:dyDescent="0.2">
      <c r="A58" s="78">
        <f t="shared" si="1"/>
        <v>42923</v>
      </c>
      <c r="B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2711.06</v>
      </c>
      <c r="C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2699.41</v>
      </c>
      <c r="D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2693.54</v>
      </c>
      <c r="E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2690.3199999999997</v>
      </c>
      <c r="F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2690.43</v>
      </c>
      <c r="G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2699.93</v>
      </c>
      <c r="H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2701.53</v>
      </c>
      <c r="I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2885.37</v>
      </c>
      <c r="J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2736.24</v>
      </c>
      <c r="K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2734.92</v>
      </c>
      <c r="L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2791.9300000000003</v>
      </c>
      <c r="M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2793.05</v>
      </c>
      <c r="N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2772.68</v>
      </c>
      <c r="O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2774.45</v>
      </c>
      <c r="P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2775.27</v>
      </c>
      <c r="Q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2765.4</v>
      </c>
      <c r="R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2757.69</v>
      </c>
      <c r="S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2731.68</v>
      </c>
      <c r="T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2727.7</v>
      </c>
      <c r="U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2748.76</v>
      </c>
      <c r="V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2838.5299999999997</v>
      </c>
      <c r="W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2866.4799999999996</v>
      </c>
      <c r="X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2742.27</v>
      </c>
      <c r="Y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2784.65</v>
      </c>
    </row>
    <row r="59" spans="1:27" x14ac:dyDescent="0.2">
      <c r="A59" s="78">
        <f t="shared" si="1"/>
        <v>42924</v>
      </c>
      <c r="B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2733.95</v>
      </c>
      <c r="C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2718.1</v>
      </c>
      <c r="D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2701.87</v>
      </c>
      <c r="E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2698.73</v>
      </c>
      <c r="F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2697.83</v>
      </c>
      <c r="G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2700.42</v>
      </c>
      <c r="H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2703.2799999999997</v>
      </c>
      <c r="I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2708.69</v>
      </c>
      <c r="J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2751.45</v>
      </c>
      <c r="K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2725.91</v>
      </c>
      <c r="L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2744.0699999999997</v>
      </c>
      <c r="M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2746.5</v>
      </c>
      <c r="N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2744.81</v>
      </c>
      <c r="O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2742.91</v>
      </c>
      <c r="P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2742.86</v>
      </c>
      <c r="Q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2726.81</v>
      </c>
      <c r="R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2726.77</v>
      </c>
      <c r="S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2726.07</v>
      </c>
      <c r="T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2725.6</v>
      </c>
      <c r="U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2725.7</v>
      </c>
      <c r="V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2867.24</v>
      </c>
      <c r="W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2881.25</v>
      </c>
      <c r="X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2754.5</v>
      </c>
      <c r="Y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2720.7200000000003</v>
      </c>
    </row>
    <row r="60" spans="1:27" x14ac:dyDescent="0.2">
      <c r="A60" s="78">
        <f t="shared" si="1"/>
        <v>42925</v>
      </c>
      <c r="B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2776.04</v>
      </c>
      <c r="C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2718.61</v>
      </c>
      <c r="D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2701.97</v>
      </c>
      <c r="E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2700.2799999999997</v>
      </c>
      <c r="F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2699.48</v>
      </c>
      <c r="G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2699.52</v>
      </c>
      <c r="H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2696.2799999999997</v>
      </c>
      <c r="I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2693.85</v>
      </c>
      <c r="J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2751.37</v>
      </c>
      <c r="K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2715.1</v>
      </c>
      <c r="L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2722.44</v>
      </c>
      <c r="M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2723.58</v>
      </c>
      <c r="N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2723.52</v>
      </c>
      <c r="O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2723.48</v>
      </c>
      <c r="P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2723.46</v>
      </c>
      <c r="Q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2723.28</v>
      </c>
      <c r="R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2723</v>
      </c>
      <c r="S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2722.77</v>
      </c>
      <c r="T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2715.34</v>
      </c>
      <c r="U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2718.7</v>
      </c>
      <c r="V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2821.49</v>
      </c>
      <c r="W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2837.18</v>
      </c>
      <c r="X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2735.9</v>
      </c>
      <c r="Y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2711.03</v>
      </c>
    </row>
    <row r="61" spans="1:27" x14ac:dyDescent="0.2">
      <c r="A61" s="78">
        <f t="shared" si="1"/>
        <v>42926</v>
      </c>
      <c r="B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2723.36</v>
      </c>
      <c r="C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2705.09</v>
      </c>
      <c r="D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2700.89</v>
      </c>
      <c r="E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2697.75</v>
      </c>
      <c r="F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2699</v>
      </c>
      <c r="G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2701.56</v>
      </c>
      <c r="H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2702.37</v>
      </c>
      <c r="I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2983</v>
      </c>
      <c r="J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2736.69</v>
      </c>
      <c r="K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2734.02</v>
      </c>
      <c r="L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2744.05</v>
      </c>
      <c r="M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2744.36</v>
      </c>
      <c r="N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2743.79</v>
      </c>
      <c r="O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2744.54</v>
      </c>
      <c r="P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2744.51</v>
      </c>
      <c r="Q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2744.65</v>
      </c>
      <c r="R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2742.0299999999997</v>
      </c>
      <c r="S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2731.48</v>
      </c>
      <c r="T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2727.16</v>
      </c>
      <c r="U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2723.9</v>
      </c>
      <c r="V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2804.96</v>
      </c>
      <c r="W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2829.88</v>
      </c>
      <c r="X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2737.81</v>
      </c>
      <c r="Y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2793.2</v>
      </c>
    </row>
    <row r="62" spans="1:27" x14ac:dyDescent="0.2">
      <c r="A62" s="78">
        <f t="shared" si="1"/>
        <v>42927</v>
      </c>
      <c r="B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2713.64</v>
      </c>
      <c r="C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2663.76</v>
      </c>
      <c r="D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2690.52</v>
      </c>
      <c r="E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2690.5699999999997</v>
      </c>
      <c r="F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2738.94</v>
      </c>
      <c r="G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2759.96</v>
      </c>
      <c r="H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2702.5699999999997</v>
      </c>
      <c r="I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2982.2599999999998</v>
      </c>
      <c r="J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2789.43</v>
      </c>
      <c r="K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2746.08</v>
      </c>
      <c r="L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2757.5</v>
      </c>
      <c r="M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2765.67</v>
      </c>
      <c r="N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2755.5299999999997</v>
      </c>
      <c r="O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2747.27</v>
      </c>
      <c r="P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2746.95</v>
      </c>
      <c r="Q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2747.33</v>
      </c>
      <c r="R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2745.3</v>
      </c>
      <c r="S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2727.99</v>
      </c>
      <c r="T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2725.61</v>
      </c>
      <c r="U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2730.31</v>
      </c>
      <c r="V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2830.07</v>
      </c>
      <c r="W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2840.2</v>
      </c>
      <c r="X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2740.09</v>
      </c>
      <c r="Y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2802</v>
      </c>
    </row>
    <row r="63" spans="1:27" x14ac:dyDescent="0.2">
      <c r="A63" s="78">
        <f t="shared" si="1"/>
        <v>42928</v>
      </c>
      <c r="B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2705.65</v>
      </c>
      <c r="C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2673.02</v>
      </c>
      <c r="D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2690.95</v>
      </c>
      <c r="E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2709.7799999999997</v>
      </c>
      <c r="F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2739.48</v>
      </c>
      <c r="G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2804.75</v>
      </c>
      <c r="H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2759.38</v>
      </c>
      <c r="I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3009.13</v>
      </c>
      <c r="J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2848.04</v>
      </c>
      <c r="K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2744.59</v>
      </c>
      <c r="L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2745.25</v>
      </c>
      <c r="M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2744.4700000000003</v>
      </c>
      <c r="N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2744.21</v>
      </c>
      <c r="O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2744.6</v>
      </c>
      <c r="P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2745.15</v>
      </c>
      <c r="Q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2746.01</v>
      </c>
      <c r="R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2743.69</v>
      </c>
      <c r="S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2727.32</v>
      </c>
      <c r="T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2725.23</v>
      </c>
      <c r="U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2730.5</v>
      </c>
      <c r="V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2803.62</v>
      </c>
      <c r="W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2799.22</v>
      </c>
      <c r="X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2736.96</v>
      </c>
      <c r="Y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2771.95</v>
      </c>
    </row>
    <row r="64" spans="1:27" x14ac:dyDescent="0.2">
      <c r="A64" s="78">
        <f t="shared" si="1"/>
        <v>42929</v>
      </c>
      <c r="B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2706.39</v>
      </c>
      <c r="C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2680.93</v>
      </c>
      <c r="D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2690.74</v>
      </c>
      <c r="E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2709.37</v>
      </c>
      <c r="F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2739.12</v>
      </c>
      <c r="G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2804.7599999999998</v>
      </c>
      <c r="H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2718.41</v>
      </c>
      <c r="I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3008.6099999999997</v>
      </c>
      <c r="J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2811.64</v>
      </c>
      <c r="K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2745.34</v>
      </c>
      <c r="L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2765.67</v>
      </c>
      <c r="M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2773.77</v>
      </c>
      <c r="N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2746.12</v>
      </c>
      <c r="O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2749.56</v>
      </c>
      <c r="P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2749.77</v>
      </c>
      <c r="Q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2750.05</v>
      </c>
      <c r="R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2747.31</v>
      </c>
      <c r="S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2727.51</v>
      </c>
      <c r="T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2733.1</v>
      </c>
      <c r="U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2730.04</v>
      </c>
      <c r="V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2820.8</v>
      </c>
      <c r="W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2817.26</v>
      </c>
      <c r="X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2738.2599999999998</v>
      </c>
      <c r="Y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2813.97</v>
      </c>
    </row>
    <row r="65" spans="1:25" x14ac:dyDescent="0.2">
      <c r="A65" s="78">
        <f t="shared" si="1"/>
        <v>42930</v>
      </c>
      <c r="B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2705.62</v>
      </c>
      <c r="C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2698.27</v>
      </c>
      <c r="D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2697.8</v>
      </c>
      <c r="E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2709.52</v>
      </c>
      <c r="F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2760.35</v>
      </c>
      <c r="G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2781.65</v>
      </c>
      <c r="H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2702.51</v>
      </c>
      <c r="I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3008.66</v>
      </c>
      <c r="J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2811.64</v>
      </c>
      <c r="K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2748.74</v>
      </c>
      <c r="L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2749.11</v>
      </c>
      <c r="M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2766.8</v>
      </c>
      <c r="N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2746.51</v>
      </c>
      <c r="O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2748.7200000000003</v>
      </c>
      <c r="P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2749.72</v>
      </c>
      <c r="Q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2750.46</v>
      </c>
      <c r="R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2746.25</v>
      </c>
      <c r="S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2728.19</v>
      </c>
      <c r="T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2719.04</v>
      </c>
      <c r="U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2731.86</v>
      </c>
      <c r="V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2819.21</v>
      </c>
      <c r="W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2821.1</v>
      </c>
      <c r="X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2740.32</v>
      </c>
      <c r="Y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2812.54</v>
      </c>
    </row>
    <row r="66" spans="1:25" x14ac:dyDescent="0.2">
      <c r="A66" s="78">
        <f t="shared" si="1"/>
        <v>42931</v>
      </c>
      <c r="B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2737.31</v>
      </c>
      <c r="C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2706.09</v>
      </c>
      <c r="D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2701.88</v>
      </c>
      <c r="E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2699.14</v>
      </c>
      <c r="F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2755.09</v>
      </c>
      <c r="G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2779.66</v>
      </c>
      <c r="H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2699.7</v>
      </c>
      <c r="I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2711.55</v>
      </c>
      <c r="J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2842.83</v>
      </c>
      <c r="K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2732.27</v>
      </c>
      <c r="L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2723.2599999999998</v>
      </c>
      <c r="M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2735.46</v>
      </c>
      <c r="N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2735.74</v>
      </c>
      <c r="O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2736.5</v>
      </c>
      <c r="P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2736.91</v>
      </c>
      <c r="Q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2735.93</v>
      </c>
      <c r="R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2735.75</v>
      </c>
      <c r="S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2735.16</v>
      </c>
      <c r="T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2730.7599999999998</v>
      </c>
      <c r="U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2711.84</v>
      </c>
      <c r="V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2860.6899999999996</v>
      </c>
      <c r="W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2861.81</v>
      </c>
      <c r="X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2730.58</v>
      </c>
      <c r="Y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2844.58</v>
      </c>
    </row>
    <row r="67" spans="1:25" x14ac:dyDescent="0.2">
      <c r="A67" s="78">
        <f t="shared" si="1"/>
        <v>42932</v>
      </c>
      <c r="B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2752.37</v>
      </c>
      <c r="C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2708.81</v>
      </c>
      <c r="D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2702.2799999999997</v>
      </c>
      <c r="E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2700.78</v>
      </c>
      <c r="F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2778.63</v>
      </c>
      <c r="G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2804.98</v>
      </c>
      <c r="H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2698.65</v>
      </c>
      <c r="I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2702.15</v>
      </c>
      <c r="J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3018.1</v>
      </c>
      <c r="K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2817.04</v>
      </c>
      <c r="L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2729.73</v>
      </c>
      <c r="M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2730.09</v>
      </c>
      <c r="N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2730.17</v>
      </c>
      <c r="O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2730.2799999999997</v>
      </c>
      <c r="P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2794.59</v>
      </c>
      <c r="Q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2817.88</v>
      </c>
      <c r="R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2783.3199999999997</v>
      </c>
      <c r="S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2817.51</v>
      </c>
      <c r="T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2782.66</v>
      </c>
      <c r="U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2710.49</v>
      </c>
      <c r="V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2815.7799999999997</v>
      </c>
      <c r="W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2835.43</v>
      </c>
      <c r="X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2732.1</v>
      </c>
      <c r="Y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2783.13</v>
      </c>
    </row>
    <row r="68" spans="1:25" x14ac:dyDescent="0.2">
      <c r="A68" s="78">
        <f t="shared" si="1"/>
        <v>42933</v>
      </c>
      <c r="B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2724.68</v>
      </c>
      <c r="C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2703.7799999999997</v>
      </c>
      <c r="D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2709.03</v>
      </c>
      <c r="E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2709.1</v>
      </c>
      <c r="F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2781.79</v>
      </c>
      <c r="G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2827.9</v>
      </c>
      <c r="H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2738.25</v>
      </c>
      <c r="I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3009.1</v>
      </c>
      <c r="J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2848.1499999999996</v>
      </c>
      <c r="K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2750.61</v>
      </c>
      <c r="L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2751.82</v>
      </c>
      <c r="M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2774.04</v>
      </c>
      <c r="N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2752.47</v>
      </c>
      <c r="O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2753.85</v>
      </c>
      <c r="P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2754.48</v>
      </c>
      <c r="Q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2752.52</v>
      </c>
      <c r="R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2722.95</v>
      </c>
      <c r="S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2749.2799999999997</v>
      </c>
      <c r="T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2766.5299999999997</v>
      </c>
      <c r="U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2735.86</v>
      </c>
      <c r="V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2794.52</v>
      </c>
      <c r="W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2792.3199999999997</v>
      </c>
      <c r="X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2720.29</v>
      </c>
      <c r="Y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2822.42</v>
      </c>
    </row>
    <row r="69" spans="1:25" x14ac:dyDescent="0.2">
      <c r="A69" s="78">
        <f t="shared" si="1"/>
        <v>42934</v>
      </c>
      <c r="B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2720.49</v>
      </c>
      <c r="C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2703.66</v>
      </c>
      <c r="D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2698.18</v>
      </c>
      <c r="E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2698.43</v>
      </c>
      <c r="F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2698.4</v>
      </c>
      <c r="G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2738.2799999999997</v>
      </c>
      <c r="H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2702.64</v>
      </c>
      <c r="I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2981.3199999999997</v>
      </c>
      <c r="J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2847.91</v>
      </c>
      <c r="K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2749.34</v>
      </c>
      <c r="L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2806.13</v>
      </c>
      <c r="M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2827.2200000000003</v>
      </c>
      <c r="N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2827.11</v>
      </c>
      <c r="O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2827.41</v>
      </c>
      <c r="P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2839.6099999999997</v>
      </c>
      <c r="Q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2836.68</v>
      </c>
      <c r="R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2796.39</v>
      </c>
      <c r="S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2768.16</v>
      </c>
      <c r="T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2767.12</v>
      </c>
      <c r="U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2761.1</v>
      </c>
      <c r="V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2901.6099999999997</v>
      </c>
      <c r="W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2886.43</v>
      </c>
      <c r="X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2762.57</v>
      </c>
      <c r="Y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2890.29</v>
      </c>
    </row>
    <row r="70" spans="1:25" x14ac:dyDescent="0.2">
      <c r="A70" s="78">
        <f t="shared" si="1"/>
        <v>42935</v>
      </c>
      <c r="B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2722.11</v>
      </c>
      <c r="C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2702.4700000000003</v>
      </c>
      <c r="D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2697</v>
      </c>
      <c r="E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2698.06</v>
      </c>
      <c r="F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2759.4300000000003</v>
      </c>
      <c r="G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2781.21</v>
      </c>
      <c r="H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2700.4700000000003</v>
      </c>
      <c r="I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2918.93</v>
      </c>
      <c r="J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2735.66</v>
      </c>
      <c r="K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2813.33</v>
      </c>
      <c r="L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2937.85</v>
      </c>
      <c r="M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2962.21</v>
      </c>
      <c r="N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2962.62</v>
      </c>
      <c r="O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2964.84</v>
      </c>
      <c r="P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2968.7799999999997</v>
      </c>
      <c r="Q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2968.62</v>
      </c>
      <c r="R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2906.47</v>
      </c>
      <c r="S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2853.75</v>
      </c>
      <c r="T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2812.56</v>
      </c>
      <c r="U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2797.64</v>
      </c>
      <c r="V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2906.7299999999996</v>
      </c>
      <c r="W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2918.02</v>
      </c>
      <c r="X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2801.56</v>
      </c>
      <c r="Y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2825.05</v>
      </c>
    </row>
    <row r="71" spans="1:25" x14ac:dyDescent="0.2">
      <c r="A71" s="78">
        <f t="shared" si="1"/>
        <v>42936</v>
      </c>
      <c r="B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2723.55</v>
      </c>
      <c r="C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2705.19</v>
      </c>
      <c r="D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2699.08</v>
      </c>
      <c r="E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2699.41</v>
      </c>
      <c r="F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2709.38</v>
      </c>
      <c r="G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2738.85</v>
      </c>
      <c r="H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2702.9</v>
      </c>
      <c r="I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2884.7</v>
      </c>
      <c r="J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2724.69</v>
      </c>
      <c r="K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2860.62</v>
      </c>
      <c r="L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2956.75</v>
      </c>
      <c r="M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2982.7</v>
      </c>
      <c r="N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2962.4399999999996</v>
      </c>
      <c r="O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2984.2799999999997</v>
      </c>
      <c r="P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2993.5099999999998</v>
      </c>
      <c r="Q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2978.5199999999995</v>
      </c>
      <c r="R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2930.52</v>
      </c>
      <c r="S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2890.06</v>
      </c>
      <c r="T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2861.2299999999996</v>
      </c>
      <c r="U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2850.76</v>
      </c>
      <c r="V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2978.0099999999998</v>
      </c>
      <c r="W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2968.6099999999997</v>
      </c>
      <c r="X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2858.08</v>
      </c>
      <c r="Y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2902.42</v>
      </c>
    </row>
    <row r="72" spans="1:25" x14ac:dyDescent="0.2">
      <c r="A72" s="78">
        <f t="shared" si="1"/>
        <v>42937</v>
      </c>
      <c r="B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2731.15</v>
      </c>
      <c r="C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2703.61</v>
      </c>
      <c r="D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2699.09</v>
      </c>
      <c r="E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2699.6</v>
      </c>
      <c r="F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2709.34</v>
      </c>
      <c r="G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2738.9700000000003</v>
      </c>
      <c r="H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2701.91</v>
      </c>
      <c r="I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2884.99</v>
      </c>
      <c r="J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2722.86</v>
      </c>
      <c r="K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2850.48</v>
      </c>
      <c r="L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2949.29</v>
      </c>
      <c r="M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2978.64</v>
      </c>
      <c r="N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2955.38</v>
      </c>
      <c r="O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2973.74</v>
      </c>
      <c r="P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2981.39</v>
      </c>
      <c r="Q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2977.8599999999997</v>
      </c>
      <c r="R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2929.99</v>
      </c>
      <c r="S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2891.67</v>
      </c>
      <c r="T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2853.14</v>
      </c>
      <c r="U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2851.31</v>
      </c>
      <c r="V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2971.22</v>
      </c>
      <c r="W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2981.21</v>
      </c>
      <c r="X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2865.72</v>
      </c>
      <c r="Y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2986.2799999999997</v>
      </c>
    </row>
    <row r="73" spans="1:25" x14ac:dyDescent="0.2">
      <c r="A73" s="78">
        <f t="shared" si="1"/>
        <v>42938</v>
      </c>
      <c r="B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2777.19</v>
      </c>
      <c r="C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2727.97</v>
      </c>
      <c r="D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2707.39</v>
      </c>
      <c r="E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2699.05</v>
      </c>
      <c r="F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2697.16</v>
      </c>
      <c r="G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2667.46</v>
      </c>
      <c r="H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2697.7200000000003</v>
      </c>
      <c r="I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2750.26</v>
      </c>
      <c r="J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2725.17</v>
      </c>
      <c r="K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2833.96</v>
      </c>
      <c r="L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2873.54</v>
      </c>
      <c r="M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2911.09</v>
      </c>
      <c r="N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2874.31</v>
      </c>
      <c r="O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2901.84</v>
      </c>
      <c r="P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2902.5699999999997</v>
      </c>
      <c r="Q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2894.35</v>
      </c>
      <c r="R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2896.56</v>
      </c>
      <c r="S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2903.63</v>
      </c>
      <c r="T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2770.77</v>
      </c>
      <c r="U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2856.4399999999996</v>
      </c>
      <c r="V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2961.7999999999997</v>
      </c>
      <c r="W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2949.89</v>
      </c>
      <c r="X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2824.69</v>
      </c>
      <c r="Y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2717.72</v>
      </c>
    </row>
    <row r="74" spans="1:25" x14ac:dyDescent="0.2">
      <c r="A74" s="78">
        <f t="shared" si="1"/>
        <v>42939</v>
      </c>
      <c r="B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2773.33</v>
      </c>
      <c r="C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2731.44</v>
      </c>
      <c r="D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2704.96</v>
      </c>
      <c r="E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2694.82</v>
      </c>
      <c r="F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2695.1</v>
      </c>
      <c r="G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2697.42</v>
      </c>
      <c r="H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2693.89</v>
      </c>
      <c r="I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2705.66</v>
      </c>
      <c r="J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2709.46</v>
      </c>
      <c r="K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2741.71</v>
      </c>
      <c r="L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2824.0299999999997</v>
      </c>
      <c r="M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2855.85</v>
      </c>
      <c r="N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2820.5</v>
      </c>
      <c r="O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2847.72</v>
      </c>
      <c r="P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2824.04</v>
      </c>
      <c r="Q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2823.44</v>
      </c>
      <c r="R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2824.14</v>
      </c>
      <c r="S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2834.3599999999997</v>
      </c>
      <c r="T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2783.27</v>
      </c>
      <c r="U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2858.67</v>
      </c>
      <c r="V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2982.21</v>
      </c>
      <c r="W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2961.81</v>
      </c>
      <c r="X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2856.39</v>
      </c>
      <c r="Y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2724.09</v>
      </c>
    </row>
    <row r="75" spans="1:25" x14ac:dyDescent="0.2">
      <c r="A75" s="78">
        <f t="shared" si="1"/>
        <v>42940</v>
      </c>
      <c r="B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2736.56</v>
      </c>
      <c r="C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2707.12</v>
      </c>
      <c r="D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2698.7</v>
      </c>
      <c r="E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2695.7799999999997</v>
      </c>
      <c r="F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2690.36</v>
      </c>
      <c r="G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2690.36</v>
      </c>
      <c r="H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2700.41</v>
      </c>
      <c r="I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2862.62</v>
      </c>
      <c r="J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2722.95</v>
      </c>
      <c r="K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2877.04</v>
      </c>
      <c r="L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2958.7599999999998</v>
      </c>
      <c r="M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3012.13</v>
      </c>
      <c r="N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2980.5099999999998</v>
      </c>
      <c r="O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3008.14</v>
      </c>
      <c r="P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2973.88</v>
      </c>
      <c r="Q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3003.2799999999997</v>
      </c>
      <c r="R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2930.93</v>
      </c>
      <c r="S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2893.91</v>
      </c>
      <c r="T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2847.71</v>
      </c>
      <c r="U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2812.6</v>
      </c>
      <c r="V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2928.72</v>
      </c>
      <c r="W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2902.7799999999997</v>
      </c>
      <c r="X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2795.89</v>
      </c>
      <c r="Y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2813.38</v>
      </c>
    </row>
    <row r="76" spans="1:25" x14ac:dyDescent="0.2">
      <c r="A76" s="78">
        <f t="shared" si="1"/>
        <v>42941</v>
      </c>
      <c r="B76" s="13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2737.6</v>
      </c>
      <c r="C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2706.22</v>
      </c>
      <c r="D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2698.21</v>
      </c>
      <c r="E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2696.04</v>
      </c>
      <c r="F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2699.65</v>
      </c>
      <c r="G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2700.24</v>
      </c>
      <c r="H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2702.3</v>
      </c>
      <c r="I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2862.84</v>
      </c>
      <c r="J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2715.89</v>
      </c>
      <c r="K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2804.67</v>
      </c>
      <c r="L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2886.63</v>
      </c>
      <c r="M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2906.88</v>
      </c>
      <c r="N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2903.22</v>
      </c>
      <c r="O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2904.88</v>
      </c>
      <c r="P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2904.3599999999997</v>
      </c>
      <c r="Q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2907.05</v>
      </c>
      <c r="R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2878.54</v>
      </c>
      <c r="S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2828.3199999999997</v>
      </c>
      <c r="T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2792.8</v>
      </c>
      <c r="U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2815.42</v>
      </c>
      <c r="V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2926.93</v>
      </c>
      <c r="W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2925.83</v>
      </c>
      <c r="X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2817.9700000000003</v>
      </c>
      <c r="Y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2846.2299999999996</v>
      </c>
    </row>
    <row r="77" spans="1:25" x14ac:dyDescent="0.2">
      <c r="A77" s="78">
        <f t="shared" si="1"/>
        <v>42942</v>
      </c>
      <c r="B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2723.97</v>
      </c>
      <c r="C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2702.15</v>
      </c>
      <c r="D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2699.6</v>
      </c>
      <c r="E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2699.97</v>
      </c>
      <c r="F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2719.42</v>
      </c>
      <c r="G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2709.37</v>
      </c>
      <c r="H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2701.33</v>
      </c>
      <c r="I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2920.05</v>
      </c>
      <c r="J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2736.2</v>
      </c>
      <c r="K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2758.97</v>
      </c>
      <c r="L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2880.08</v>
      </c>
      <c r="M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2902.27</v>
      </c>
      <c r="N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2845.33</v>
      </c>
      <c r="O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2866.26</v>
      </c>
      <c r="P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2901.42</v>
      </c>
      <c r="Q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2901.09</v>
      </c>
      <c r="R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2828.7</v>
      </c>
      <c r="S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2765.49</v>
      </c>
      <c r="T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2738.77</v>
      </c>
      <c r="U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2759.3</v>
      </c>
      <c r="V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2913.8599999999997</v>
      </c>
      <c r="W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2891.2999999999997</v>
      </c>
      <c r="X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2750.86</v>
      </c>
      <c r="Y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2784.66</v>
      </c>
    </row>
    <row r="78" spans="1:25" x14ac:dyDescent="0.2">
      <c r="A78" s="78">
        <f t="shared" si="1"/>
        <v>42943</v>
      </c>
      <c r="B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2734.5699999999997</v>
      </c>
      <c r="C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2704.97</v>
      </c>
      <c r="D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2701.52</v>
      </c>
      <c r="E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2700.17</v>
      </c>
      <c r="F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2760.69</v>
      </c>
      <c r="G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2739.04</v>
      </c>
      <c r="H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2702.92</v>
      </c>
      <c r="I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2919.87</v>
      </c>
      <c r="J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2789.32</v>
      </c>
      <c r="K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2861.72</v>
      </c>
      <c r="L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2937.0699999999997</v>
      </c>
      <c r="M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3003.06</v>
      </c>
      <c r="N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2966.42</v>
      </c>
      <c r="O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2983.02</v>
      </c>
      <c r="P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2991.66</v>
      </c>
      <c r="Q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3009.0199999999995</v>
      </c>
      <c r="R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2914.95</v>
      </c>
      <c r="S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2891.46</v>
      </c>
      <c r="T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2866.46</v>
      </c>
      <c r="U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2864.88</v>
      </c>
      <c r="V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2961.43</v>
      </c>
      <c r="W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2974.73</v>
      </c>
      <c r="X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2786.09</v>
      </c>
      <c r="Y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2919.92</v>
      </c>
    </row>
    <row r="79" spans="1:25" x14ac:dyDescent="0.2">
      <c r="A79" s="78">
        <f t="shared" si="1"/>
        <v>42944</v>
      </c>
      <c r="B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2740.75</v>
      </c>
      <c r="C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2706.48</v>
      </c>
      <c r="D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2701.74</v>
      </c>
      <c r="E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2700.35</v>
      </c>
      <c r="F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2759.6</v>
      </c>
      <c r="G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2738.2799999999997</v>
      </c>
      <c r="H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2705.27</v>
      </c>
      <c r="I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2919.3199999999997</v>
      </c>
      <c r="J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2789.24</v>
      </c>
      <c r="K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2865.2</v>
      </c>
      <c r="L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2942.63</v>
      </c>
      <c r="M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3015.17</v>
      </c>
      <c r="N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2980.5099999999998</v>
      </c>
      <c r="O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3018.26</v>
      </c>
      <c r="P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3051.0699999999997</v>
      </c>
      <c r="Q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3086.1499999999996</v>
      </c>
      <c r="R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2940.79</v>
      </c>
      <c r="S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2895.51</v>
      </c>
      <c r="T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2795.24</v>
      </c>
      <c r="U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2802.52</v>
      </c>
      <c r="V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2961.0199999999995</v>
      </c>
      <c r="W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2922.37</v>
      </c>
      <c r="X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2791.45</v>
      </c>
      <c r="Y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2958.79</v>
      </c>
    </row>
    <row r="80" spans="1:25" x14ac:dyDescent="0.2">
      <c r="A80" s="78">
        <f t="shared" si="1"/>
        <v>42945</v>
      </c>
      <c r="B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2781.27</v>
      </c>
      <c r="C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2723.35</v>
      </c>
      <c r="D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2708.23</v>
      </c>
      <c r="E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2701.47</v>
      </c>
      <c r="F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2708.97</v>
      </c>
      <c r="G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2767.23</v>
      </c>
      <c r="H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2701.74</v>
      </c>
      <c r="I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2746.93</v>
      </c>
      <c r="J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2730.77</v>
      </c>
      <c r="K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2813.01</v>
      </c>
      <c r="L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2888.2299999999996</v>
      </c>
      <c r="M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2928.9799999999996</v>
      </c>
      <c r="N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2925.5699999999997</v>
      </c>
      <c r="O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2928.13</v>
      </c>
      <c r="P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2925.81</v>
      </c>
      <c r="Q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2926.3</v>
      </c>
      <c r="R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2917.0099999999998</v>
      </c>
      <c r="S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2896.83</v>
      </c>
      <c r="T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2834.63</v>
      </c>
      <c r="U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2837.93</v>
      </c>
      <c r="V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2995.87</v>
      </c>
      <c r="W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2957.29</v>
      </c>
      <c r="X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2822.4700000000003</v>
      </c>
      <c r="Y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2731.5299999999997</v>
      </c>
    </row>
    <row r="81" spans="1:27" x14ac:dyDescent="0.2">
      <c r="A81" s="78">
        <f t="shared" ref="A81:A82" si="2">A44</f>
        <v>42946</v>
      </c>
      <c r="B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2757.75</v>
      </c>
      <c r="C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2712.8</v>
      </c>
      <c r="D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2699.58</v>
      </c>
      <c r="E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2697.27</v>
      </c>
      <c r="F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2687.31</v>
      </c>
      <c r="G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2767.1</v>
      </c>
      <c r="H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2686.84</v>
      </c>
      <c r="I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2694.6</v>
      </c>
      <c r="J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2707.66</v>
      </c>
      <c r="K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2736.89</v>
      </c>
      <c r="L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2795.89</v>
      </c>
      <c r="M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2797.0699999999997</v>
      </c>
      <c r="N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2798.51</v>
      </c>
      <c r="O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2798.83</v>
      </c>
      <c r="P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2799.75</v>
      </c>
      <c r="Q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2800.4</v>
      </c>
      <c r="R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2795.52</v>
      </c>
      <c r="S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2760.69</v>
      </c>
      <c r="T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2794.95</v>
      </c>
      <c r="U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2807.96</v>
      </c>
      <c r="V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2968.37</v>
      </c>
      <c r="W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2943.88</v>
      </c>
      <c r="X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2827.78</v>
      </c>
      <c r="Y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2711.19</v>
      </c>
    </row>
    <row r="82" spans="1:27" x14ac:dyDescent="0.2">
      <c r="A82" s="78">
        <f t="shared" si="2"/>
        <v>42947</v>
      </c>
      <c r="B82" s="135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2725.15</v>
      </c>
      <c r="C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2701.2</v>
      </c>
      <c r="D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2699.6800000000003</v>
      </c>
      <c r="E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2690.5299999999997</v>
      </c>
      <c r="F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2781.42</v>
      </c>
      <c r="G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2781.34</v>
      </c>
      <c r="H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2672.56</v>
      </c>
      <c r="I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2956.5699999999997</v>
      </c>
      <c r="J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2789.49</v>
      </c>
      <c r="K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2819.13</v>
      </c>
      <c r="L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2889.09</v>
      </c>
      <c r="M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2944.14</v>
      </c>
      <c r="N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2919.96</v>
      </c>
      <c r="O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2939.8</v>
      </c>
      <c r="P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2957.62</v>
      </c>
      <c r="Q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2970.3599999999997</v>
      </c>
      <c r="R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2875.39</v>
      </c>
      <c r="S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2834.75</v>
      </c>
      <c r="T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2764.63</v>
      </c>
      <c r="U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2774.5</v>
      </c>
      <c r="V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2893.6899999999996</v>
      </c>
      <c r="W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2861.6</v>
      </c>
      <c r="X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2743.84</v>
      </c>
      <c r="Y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2741.17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5" t="s">
        <v>48</v>
      </c>
      <c r="B85" s="186" t="s">
        <v>121</v>
      </c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8"/>
    </row>
    <row r="86" spans="1:27" ht="12.75" x14ac:dyDescent="0.2">
      <c r="A86" s="176"/>
      <c r="B86" s="189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1"/>
    </row>
    <row r="87" spans="1:27" ht="12.75" customHeight="1" x14ac:dyDescent="0.2">
      <c r="A87" s="176"/>
      <c r="B87" s="178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0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7"/>
      <c r="B88" s="17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1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42917</v>
      </c>
      <c r="B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2703.11</v>
      </c>
      <c r="C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2658</v>
      </c>
      <c r="D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2651.85</v>
      </c>
      <c r="E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2648.71</v>
      </c>
      <c r="F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2710.65</v>
      </c>
      <c r="G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2710.54</v>
      </c>
      <c r="H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2648.03</v>
      </c>
      <c r="I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2652.26</v>
      </c>
      <c r="J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2759.34</v>
      </c>
      <c r="K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2662.02</v>
      </c>
      <c r="L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2672.47</v>
      </c>
      <c r="M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2673.19</v>
      </c>
      <c r="N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2672.99</v>
      </c>
      <c r="O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2673.2799999999997</v>
      </c>
      <c r="P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2674.61</v>
      </c>
      <c r="Q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2675.41</v>
      </c>
      <c r="R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2674.57</v>
      </c>
      <c r="S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2673.01</v>
      </c>
      <c r="T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2677.26</v>
      </c>
      <c r="U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2677.19</v>
      </c>
      <c r="V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2722.37</v>
      </c>
      <c r="W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2769.99</v>
      </c>
      <c r="X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2672.0299999999997</v>
      </c>
      <c r="Y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2677.06</v>
      </c>
      <c r="AA89" s="79"/>
    </row>
    <row r="90" spans="1:27" x14ac:dyDescent="0.2">
      <c r="A90" s="78">
        <f t="shared" si="3"/>
        <v>42918</v>
      </c>
      <c r="B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2696.9</v>
      </c>
      <c r="C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2663.01</v>
      </c>
      <c r="D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2650.27</v>
      </c>
      <c r="E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2699.38</v>
      </c>
      <c r="F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2747.91</v>
      </c>
      <c r="G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2710.69</v>
      </c>
      <c r="H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2676.15</v>
      </c>
      <c r="I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2650.25</v>
      </c>
      <c r="J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2858.75</v>
      </c>
      <c r="K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2782.32</v>
      </c>
      <c r="L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2716.16</v>
      </c>
      <c r="M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2696.09</v>
      </c>
      <c r="N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2696.08</v>
      </c>
      <c r="O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2676.7</v>
      </c>
      <c r="P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2676.7200000000003</v>
      </c>
      <c r="Q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2696.0099999999998</v>
      </c>
      <c r="R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2695.61</v>
      </c>
      <c r="S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2716.2799999999997</v>
      </c>
      <c r="T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2676.8199999999997</v>
      </c>
      <c r="U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2666.05</v>
      </c>
      <c r="V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2815.97</v>
      </c>
      <c r="W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2823.95</v>
      </c>
      <c r="X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2677.75</v>
      </c>
      <c r="Y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2696.5</v>
      </c>
    </row>
    <row r="91" spans="1:27" x14ac:dyDescent="0.2">
      <c r="A91" s="78">
        <f t="shared" si="3"/>
        <v>42919</v>
      </c>
      <c r="B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2665.94</v>
      </c>
      <c r="C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2650.13</v>
      </c>
      <c r="D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2656.34</v>
      </c>
      <c r="E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2724.79</v>
      </c>
      <c r="F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2792</v>
      </c>
      <c r="G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2768.05</v>
      </c>
      <c r="H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2683.34</v>
      </c>
      <c r="I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2853.8999999999996</v>
      </c>
      <c r="J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2710.8199999999997</v>
      </c>
      <c r="K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2682.9700000000003</v>
      </c>
      <c r="L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2763.2799999999997</v>
      </c>
      <c r="M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2764.83</v>
      </c>
      <c r="N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2764.96</v>
      </c>
      <c r="O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2767.32</v>
      </c>
      <c r="P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2707.65</v>
      </c>
      <c r="Q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2675.77</v>
      </c>
      <c r="R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2677.51</v>
      </c>
      <c r="S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2670.56</v>
      </c>
      <c r="T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2694.31</v>
      </c>
      <c r="U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2665.03</v>
      </c>
      <c r="V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2762.91</v>
      </c>
      <c r="W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2770.51</v>
      </c>
      <c r="X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2672.57</v>
      </c>
      <c r="Y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2732.86</v>
      </c>
    </row>
    <row r="92" spans="1:27" x14ac:dyDescent="0.2">
      <c r="A92" s="78">
        <f t="shared" si="3"/>
        <v>42920</v>
      </c>
      <c r="B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2657.86</v>
      </c>
      <c r="C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2638.88</v>
      </c>
      <c r="D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2638.65</v>
      </c>
      <c r="E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2703.9</v>
      </c>
      <c r="F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2703.54</v>
      </c>
      <c r="G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2703.3199999999997</v>
      </c>
      <c r="H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2649.51</v>
      </c>
      <c r="I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2876.68</v>
      </c>
      <c r="J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2730.47</v>
      </c>
      <c r="K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2673.37</v>
      </c>
      <c r="L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2673.44</v>
      </c>
      <c r="M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2673.16</v>
      </c>
      <c r="N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2673.23</v>
      </c>
      <c r="O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2675.66</v>
      </c>
      <c r="P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2707.35</v>
      </c>
      <c r="Q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2674.94</v>
      </c>
      <c r="R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2675.31</v>
      </c>
      <c r="S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2667.07</v>
      </c>
      <c r="T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2650.33</v>
      </c>
      <c r="U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2664.81</v>
      </c>
      <c r="V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2770.8599999999997</v>
      </c>
      <c r="W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2776.02</v>
      </c>
      <c r="X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2678.85</v>
      </c>
      <c r="Y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2759.43</v>
      </c>
    </row>
    <row r="93" spans="1:27" x14ac:dyDescent="0.2">
      <c r="A93" s="78">
        <f t="shared" si="3"/>
        <v>42921</v>
      </c>
      <c r="B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2663.9</v>
      </c>
      <c r="C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2649.74</v>
      </c>
      <c r="D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2648.73</v>
      </c>
      <c r="E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2648</v>
      </c>
      <c r="F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2703.84</v>
      </c>
      <c r="G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2723.69</v>
      </c>
      <c r="H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2649.61</v>
      </c>
      <c r="I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2854.0299999999997</v>
      </c>
      <c r="J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2670.64</v>
      </c>
      <c r="K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2710.43</v>
      </c>
      <c r="L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2801.7799999999997</v>
      </c>
      <c r="M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2842.12</v>
      </c>
      <c r="N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2842.22</v>
      </c>
      <c r="O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2850.04</v>
      </c>
      <c r="P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2851.08</v>
      </c>
      <c r="Q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2852.1</v>
      </c>
      <c r="R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2788.88</v>
      </c>
      <c r="S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2744.98</v>
      </c>
      <c r="T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2741.71</v>
      </c>
      <c r="U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2687.25</v>
      </c>
      <c r="V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2805.02</v>
      </c>
      <c r="W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2868.5</v>
      </c>
      <c r="X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2767.4300000000003</v>
      </c>
      <c r="Y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2801.16</v>
      </c>
    </row>
    <row r="94" spans="1:27" x14ac:dyDescent="0.2">
      <c r="A94" s="78">
        <f t="shared" si="3"/>
        <v>42922</v>
      </c>
      <c r="B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2653.94</v>
      </c>
      <c r="C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2648.29</v>
      </c>
      <c r="D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2642.1</v>
      </c>
      <c r="E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2638.5699999999997</v>
      </c>
      <c r="F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2703.92</v>
      </c>
      <c r="G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2684.15</v>
      </c>
      <c r="H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2648.61</v>
      </c>
      <c r="I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2801.24</v>
      </c>
      <c r="J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2670.94</v>
      </c>
      <c r="K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2711.91</v>
      </c>
      <c r="L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2714.07</v>
      </c>
      <c r="M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2713.94</v>
      </c>
      <c r="N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2712.55</v>
      </c>
      <c r="O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2717.53</v>
      </c>
      <c r="P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2719.7200000000003</v>
      </c>
      <c r="Q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2720.74</v>
      </c>
      <c r="R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2712.5699999999997</v>
      </c>
      <c r="S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2683.2200000000003</v>
      </c>
      <c r="T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2681.14</v>
      </c>
      <c r="U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2687.47</v>
      </c>
      <c r="V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2809.73</v>
      </c>
      <c r="W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2831.06</v>
      </c>
      <c r="X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2731.48</v>
      </c>
      <c r="Y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2801.0099999999998</v>
      </c>
    </row>
    <row r="95" spans="1:27" x14ac:dyDescent="0.2">
      <c r="A95" s="78">
        <f t="shared" si="3"/>
        <v>42923</v>
      </c>
      <c r="B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2658.15</v>
      </c>
      <c r="C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2647.18</v>
      </c>
      <c r="D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2641.65</v>
      </c>
      <c r="E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2638.63</v>
      </c>
      <c r="F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2638.73</v>
      </c>
      <c r="G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2647.68</v>
      </c>
      <c r="H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2649.1800000000003</v>
      </c>
      <c r="I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2822.2</v>
      </c>
      <c r="J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2681.85</v>
      </c>
      <c r="K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2680.6</v>
      </c>
      <c r="L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2734.26</v>
      </c>
      <c r="M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2735.32</v>
      </c>
      <c r="N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2716.15</v>
      </c>
      <c r="O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2717.81</v>
      </c>
      <c r="P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2718.58</v>
      </c>
      <c r="Q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2709.29</v>
      </c>
      <c r="R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2702.04</v>
      </c>
      <c r="S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2677.56</v>
      </c>
      <c r="T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2673.81</v>
      </c>
      <c r="U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2693.63</v>
      </c>
      <c r="V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2778.12</v>
      </c>
      <c r="W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2804.42</v>
      </c>
      <c r="X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2687.52</v>
      </c>
      <c r="Y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2727.4</v>
      </c>
    </row>
    <row r="96" spans="1:27" x14ac:dyDescent="0.2">
      <c r="A96" s="78">
        <f t="shared" si="3"/>
        <v>42924</v>
      </c>
      <c r="B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2679.69</v>
      </c>
      <c r="C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2664.77</v>
      </c>
      <c r="D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2649.5</v>
      </c>
      <c r="E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2646.55</v>
      </c>
      <c r="F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2645.69</v>
      </c>
      <c r="G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2648.14</v>
      </c>
      <c r="H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2650.83</v>
      </c>
      <c r="I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2655.91</v>
      </c>
      <c r="J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2696.16</v>
      </c>
      <c r="K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2672.12</v>
      </c>
      <c r="L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2689.22</v>
      </c>
      <c r="M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2691.5</v>
      </c>
      <c r="N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2689.91</v>
      </c>
      <c r="O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2688.12</v>
      </c>
      <c r="P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2688.08</v>
      </c>
      <c r="Q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2672.98</v>
      </c>
      <c r="R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2672.93</v>
      </c>
      <c r="S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2672.27</v>
      </c>
      <c r="T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2671.83</v>
      </c>
      <c r="U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2671.93</v>
      </c>
      <c r="V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2805.14</v>
      </c>
      <c r="W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2818.32</v>
      </c>
      <c r="X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2699.04</v>
      </c>
      <c r="Y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2667.24</v>
      </c>
    </row>
    <row r="97" spans="1:25" x14ac:dyDescent="0.2">
      <c r="A97" s="78">
        <f t="shared" si="3"/>
        <v>42925</v>
      </c>
      <c r="B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2719.31</v>
      </c>
      <c r="C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2665.26</v>
      </c>
      <c r="D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2649.59</v>
      </c>
      <c r="E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2648</v>
      </c>
      <c r="F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2647.25</v>
      </c>
      <c r="G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2647.2799999999997</v>
      </c>
      <c r="H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2644.24</v>
      </c>
      <c r="I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2641.95</v>
      </c>
      <c r="J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2696.08</v>
      </c>
      <c r="K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2661.95</v>
      </c>
      <c r="L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2668.86</v>
      </c>
      <c r="M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2669.9300000000003</v>
      </c>
      <c r="N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2669.87</v>
      </c>
      <c r="O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2669.84</v>
      </c>
      <c r="P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2669.81</v>
      </c>
      <c r="Q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2669.65</v>
      </c>
      <c r="R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2669.39</v>
      </c>
      <c r="S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2669.17</v>
      </c>
      <c r="T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2662.18</v>
      </c>
      <c r="U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2665.34</v>
      </c>
      <c r="V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2762.08</v>
      </c>
      <c r="W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2776.85</v>
      </c>
      <c r="X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2681.52</v>
      </c>
      <c r="Y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2658.12</v>
      </c>
    </row>
    <row r="98" spans="1:25" x14ac:dyDescent="0.2">
      <c r="A98" s="78">
        <f t="shared" si="3"/>
        <v>42926</v>
      </c>
      <c r="B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2669.72</v>
      </c>
      <c r="C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2652.5299999999997</v>
      </c>
      <c r="D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2648.58</v>
      </c>
      <c r="E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2645.62</v>
      </c>
      <c r="F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2646.8</v>
      </c>
      <c r="G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2649.21</v>
      </c>
      <c r="H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2649.97</v>
      </c>
      <c r="I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2914.09</v>
      </c>
      <c r="J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2682.27</v>
      </c>
      <c r="K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2679.76</v>
      </c>
      <c r="L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2689.2</v>
      </c>
      <c r="M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2689.48</v>
      </c>
      <c r="N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2688.95</v>
      </c>
      <c r="O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2689.66</v>
      </c>
      <c r="P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2689.63</v>
      </c>
      <c r="Q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2689.76</v>
      </c>
      <c r="R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2687.29</v>
      </c>
      <c r="S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2677.37</v>
      </c>
      <c r="T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2673.3</v>
      </c>
      <c r="U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2670.23</v>
      </c>
      <c r="V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2746.52</v>
      </c>
      <c r="W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2769.97</v>
      </c>
      <c r="X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2683.3199999999997</v>
      </c>
      <c r="Y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2735.46</v>
      </c>
    </row>
    <row r="99" spans="1:25" x14ac:dyDescent="0.2">
      <c r="A99" s="78">
        <f t="shared" si="3"/>
        <v>42927</v>
      </c>
      <c r="B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2660.57</v>
      </c>
      <c r="C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2613.63</v>
      </c>
      <c r="D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2638.82</v>
      </c>
      <c r="E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2638.86</v>
      </c>
      <c r="F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2684.39</v>
      </c>
      <c r="G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2704.17</v>
      </c>
      <c r="H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2650.16</v>
      </c>
      <c r="I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2913.3999999999996</v>
      </c>
      <c r="J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2731.9</v>
      </c>
      <c r="K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2691.1099999999997</v>
      </c>
      <c r="L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2701.85</v>
      </c>
      <c r="M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2709.55</v>
      </c>
      <c r="N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2700.01</v>
      </c>
      <c r="O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2692.23</v>
      </c>
      <c r="P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2691.93</v>
      </c>
      <c r="Q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2692.29</v>
      </c>
      <c r="R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2690.37</v>
      </c>
      <c r="S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2674.08</v>
      </c>
      <c r="T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2671.84</v>
      </c>
      <c r="U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2676.2599999999998</v>
      </c>
      <c r="V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2770.16</v>
      </c>
      <c r="W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2779.69</v>
      </c>
      <c r="X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2685.47</v>
      </c>
      <c r="Y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2743.74</v>
      </c>
    </row>
    <row r="100" spans="1:25" x14ac:dyDescent="0.2">
      <c r="A100" s="78">
        <f t="shared" si="3"/>
        <v>42928</v>
      </c>
      <c r="B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2653.05</v>
      </c>
      <c r="C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2622.34</v>
      </c>
      <c r="D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2639.2200000000003</v>
      </c>
      <c r="E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2656.94</v>
      </c>
      <c r="F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2684.89</v>
      </c>
      <c r="G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2746.3199999999997</v>
      </c>
      <c r="H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2703.63</v>
      </c>
      <c r="I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2938.6899999999996</v>
      </c>
      <c r="J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2787.07</v>
      </c>
      <c r="K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2689.7</v>
      </c>
      <c r="L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2690.33</v>
      </c>
      <c r="M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2689.59</v>
      </c>
      <c r="N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2689.35</v>
      </c>
      <c r="O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2689.71</v>
      </c>
      <c r="P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2690.23</v>
      </c>
      <c r="Q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2691.04</v>
      </c>
      <c r="R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2688.86</v>
      </c>
      <c r="S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2673.45</v>
      </c>
      <c r="T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2671.49</v>
      </c>
      <c r="U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2676.45</v>
      </c>
      <c r="V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2745.26</v>
      </c>
      <c r="W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2741.12</v>
      </c>
      <c r="X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2682.5299999999997</v>
      </c>
      <c r="Y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2715.45</v>
      </c>
    </row>
    <row r="101" spans="1:25" x14ac:dyDescent="0.2">
      <c r="A101" s="78">
        <f t="shared" si="3"/>
        <v>42929</v>
      </c>
      <c r="B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2653.76</v>
      </c>
      <c r="C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2629.79</v>
      </c>
      <c r="D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2639.02</v>
      </c>
      <c r="E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2656.56</v>
      </c>
      <c r="F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2684.56</v>
      </c>
      <c r="G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2746.34</v>
      </c>
      <c r="H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2665.06</v>
      </c>
      <c r="I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2938.2</v>
      </c>
      <c r="J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2752.81</v>
      </c>
      <c r="K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2690.41</v>
      </c>
      <c r="L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2709.55</v>
      </c>
      <c r="M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2717.17</v>
      </c>
      <c r="N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2691.15</v>
      </c>
      <c r="O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2694.39</v>
      </c>
      <c r="P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2694.58</v>
      </c>
      <c r="Q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2694.85</v>
      </c>
      <c r="R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2692.2599999999998</v>
      </c>
      <c r="S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2673.63</v>
      </c>
      <c r="T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2678.89</v>
      </c>
      <c r="U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2676.01</v>
      </c>
      <c r="V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2761.44</v>
      </c>
      <c r="W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2758.1</v>
      </c>
      <c r="X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2683.75</v>
      </c>
      <c r="Y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2755</v>
      </c>
    </row>
    <row r="102" spans="1:25" x14ac:dyDescent="0.2">
      <c r="A102" s="78">
        <f t="shared" si="3"/>
        <v>42930</v>
      </c>
      <c r="B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2653.0299999999997</v>
      </c>
      <c r="C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2646.11</v>
      </c>
      <c r="D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2645.67</v>
      </c>
      <c r="E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2656.7</v>
      </c>
      <c r="F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2704.54</v>
      </c>
      <c r="G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2724.59</v>
      </c>
      <c r="H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2650.1</v>
      </c>
      <c r="I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2938.25</v>
      </c>
      <c r="J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2752.81</v>
      </c>
      <c r="K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2693.61</v>
      </c>
      <c r="L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2693.96</v>
      </c>
      <c r="M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2710.61</v>
      </c>
      <c r="N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2691.51</v>
      </c>
      <c r="O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2693.59</v>
      </c>
      <c r="P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2694.54</v>
      </c>
      <c r="Q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2695.23</v>
      </c>
      <c r="R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2691.27</v>
      </c>
      <c r="S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2674.27</v>
      </c>
      <c r="T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2665.66</v>
      </c>
      <c r="U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2677.73</v>
      </c>
      <c r="V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2759.94</v>
      </c>
      <c r="W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2761.71</v>
      </c>
      <c r="X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2685.69</v>
      </c>
      <c r="Y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2753.66</v>
      </c>
    </row>
    <row r="103" spans="1:25" x14ac:dyDescent="0.2">
      <c r="A103" s="78">
        <f t="shared" si="3"/>
        <v>42931</v>
      </c>
      <c r="B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2682.85</v>
      </c>
      <c r="C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2653.47</v>
      </c>
      <c r="D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2649.51</v>
      </c>
      <c r="E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2646.93</v>
      </c>
      <c r="F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2699.59</v>
      </c>
      <c r="G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2722.71</v>
      </c>
      <c r="H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2647.46</v>
      </c>
      <c r="I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2658.61</v>
      </c>
      <c r="J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2782.17</v>
      </c>
      <c r="K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2678.11</v>
      </c>
      <c r="L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2669.63</v>
      </c>
      <c r="M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2681.11</v>
      </c>
      <c r="N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2681.37</v>
      </c>
      <c r="O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2682.09</v>
      </c>
      <c r="P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2682.48</v>
      </c>
      <c r="Q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2681.56</v>
      </c>
      <c r="R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2681.39</v>
      </c>
      <c r="S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2680.83</v>
      </c>
      <c r="T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2676.69</v>
      </c>
      <c r="U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2658.88</v>
      </c>
      <c r="V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2798.98</v>
      </c>
      <c r="W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2800.03</v>
      </c>
      <c r="X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2676.52</v>
      </c>
      <c r="Y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2783.8199999999997</v>
      </c>
    </row>
    <row r="104" spans="1:25" x14ac:dyDescent="0.2">
      <c r="A104" s="78">
        <f t="shared" si="3"/>
        <v>42932</v>
      </c>
      <c r="B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2697.0299999999997</v>
      </c>
      <c r="C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2656.0299999999997</v>
      </c>
      <c r="D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2649.88</v>
      </c>
      <c r="E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2648.4700000000003</v>
      </c>
      <c r="F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2721.74</v>
      </c>
      <c r="G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2746.54</v>
      </c>
      <c r="H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2646.46</v>
      </c>
      <c r="I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2649.76</v>
      </c>
      <c r="J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2947.13</v>
      </c>
      <c r="K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2757.9</v>
      </c>
      <c r="L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2675.7200000000003</v>
      </c>
      <c r="M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2676.06</v>
      </c>
      <c r="N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2676.14</v>
      </c>
      <c r="O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2676.24</v>
      </c>
      <c r="P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2736.76</v>
      </c>
      <c r="Q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2758.68</v>
      </c>
      <c r="R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2726.16</v>
      </c>
      <c r="S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2758.33</v>
      </c>
      <c r="T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2725.54</v>
      </c>
      <c r="U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2657.61</v>
      </c>
      <c r="V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2756.71</v>
      </c>
      <c r="W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2775.2</v>
      </c>
      <c r="X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2677.95</v>
      </c>
      <c r="Y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2725.97</v>
      </c>
    </row>
    <row r="105" spans="1:25" x14ac:dyDescent="0.2">
      <c r="A105" s="78">
        <f t="shared" si="3"/>
        <v>42933</v>
      </c>
      <c r="B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2670.9700000000003</v>
      </c>
      <c r="C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2651.3</v>
      </c>
      <c r="D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2656.24</v>
      </c>
      <c r="E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2656.31</v>
      </c>
      <c r="F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2724.72</v>
      </c>
      <c r="G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2768.12</v>
      </c>
      <c r="H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2683.74</v>
      </c>
      <c r="I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2938.66</v>
      </c>
      <c r="J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2787.1800000000003</v>
      </c>
      <c r="K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2695.37</v>
      </c>
      <c r="L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2696.51</v>
      </c>
      <c r="M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2717.43</v>
      </c>
      <c r="N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2697.12</v>
      </c>
      <c r="O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2698.43</v>
      </c>
      <c r="P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2699.01</v>
      </c>
      <c r="Q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2697.17</v>
      </c>
      <c r="R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2669.34</v>
      </c>
      <c r="S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2694.12</v>
      </c>
      <c r="T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2710.35</v>
      </c>
      <c r="U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2681.49</v>
      </c>
      <c r="V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2736.7</v>
      </c>
      <c r="W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2734.63</v>
      </c>
      <c r="X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2666.84</v>
      </c>
      <c r="Y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2762.96</v>
      </c>
    </row>
    <row r="106" spans="1:25" x14ac:dyDescent="0.2">
      <c r="A106" s="78">
        <f t="shared" si="3"/>
        <v>42934</v>
      </c>
      <c r="B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2667.02</v>
      </c>
      <c r="C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2651.1800000000003</v>
      </c>
      <c r="D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2646.0299999999997</v>
      </c>
      <c r="E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2646.26</v>
      </c>
      <c r="F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2646.23</v>
      </c>
      <c r="G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2683.7599999999998</v>
      </c>
      <c r="H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2650.23</v>
      </c>
      <c r="I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2912.51</v>
      </c>
      <c r="J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2786.95</v>
      </c>
      <c r="K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2694.1800000000003</v>
      </c>
      <c r="L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2747.63</v>
      </c>
      <c r="M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2767.4700000000003</v>
      </c>
      <c r="N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2767.37</v>
      </c>
      <c r="O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2767.66</v>
      </c>
      <c r="P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2779.13</v>
      </c>
      <c r="Q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2776.38</v>
      </c>
      <c r="R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2738.46</v>
      </c>
      <c r="S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2711.89</v>
      </c>
      <c r="T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2710.91</v>
      </c>
      <c r="U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2705.24</v>
      </c>
      <c r="V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2837.49</v>
      </c>
      <c r="W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2823.2</v>
      </c>
      <c r="X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2706.63</v>
      </c>
      <c r="Y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2826.84</v>
      </c>
    </row>
    <row r="107" spans="1:25" x14ac:dyDescent="0.2">
      <c r="A107" s="78">
        <f t="shared" si="3"/>
        <v>42935</v>
      </c>
      <c r="B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2668.55</v>
      </c>
      <c r="C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2650.06</v>
      </c>
      <c r="D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2644.92</v>
      </c>
      <c r="E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2645.91</v>
      </c>
      <c r="F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2703.67</v>
      </c>
      <c r="G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2724.17</v>
      </c>
      <c r="H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2648.1800000000003</v>
      </c>
      <c r="I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2853.79</v>
      </c>
      <c r="J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2681.3</v>
      </c>
      <c r="K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2754.4</v>
      </c>
      <c r="L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2871.6</v>
      </c>
      <c r="M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2894.52</v>
      </c>
      <c r="N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2894.92</v>
      </c>
      <c r="O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2897</v>
      </c>
      <c r="P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2900.71</v>
      </c>
      <c r="Q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2900.56</v>
      </c>
      <c r="R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2842.0699999999997</v>
      </c>
      <c r="S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2792.45</v>
      </c>
      <c r="T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2753.67</v>
      </c>
      <c r="U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2739.63</v>
      </c>
      <c r="V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2842.31</v>
      </c>
      <c r="W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2852.93</v>
      </c>
      <c r="X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2743.33</v>
      </c>
      <c r="Y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2765.43</v>
      </c>
    </row>
    <row r="108" spans="1:25" x14ac:dyDescent="0.2">
      <c r="A108" s="78">
        <f t="shared" si="3"/>
        <v>42936</v>
      </c>
      <c r="B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2669.91</v>
      </c>
      <c r="C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2652.62</v>
      </c>
      <c r="D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2646.87</v>
      </c>
      <c r="E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2647.18</v>
      </c>
      <c r="F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2656.57</v>
      </c>
      <c r="G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2684.3</v>
      </c>
      <c r="H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2650.4700000000003</v>
      </c>
      <c r="I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2821.58</v>
      </c>
      <c r="J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2670.98</v>
      </c>
      <c r="K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2798.91</v>
      </c>
      <c r="L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2889.39</v>
      </c>
      <c r="M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2913.81</v>
      </c>
      <c r="N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2894.74</v>
      </c>
      <c r="O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2915.3</v>
      </c>
      <c r="P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2923.99</v>
      </c>
      <c r="Q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2909.88</v>
      </c>
      <c r="R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2864.7</v>
      </c>
      <c r="S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2826.62</v>
      </c>
      <c r="T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2799.49</v>
      </c>
      <c r="U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2789.63</v>
      </c>
      <c r="V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2909.39</v>
      </c>
      <c r="W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2900.55</v>
      </c>
      <c r="X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2796.52</v>
      </c>
      <c r="Y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2838.25</v>
      </c>
    </row>
    <row r="109" spans="1:25" x14ac:dyDescent="0.2">
      <c r="A109" s="78">
        <f t="shared" si="3"/>
        <v>42937</v>
      </c>
      <c r="B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2677.06</v>
      </c>
      <c r="C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2651.14</v>
      </c>
      <c r="D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2646.88</v>
      </c>
      <c r="E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2647.36</v>
      </c>
      <c r="F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2656.52</v>
      </c>
      <c r="G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2684.42</v>
      </c>
      <c r="H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2649.5299999999997</v>
      </c>
      <c r="I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2821.84</v>
      </c>
      <c r="J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2669.25</v>
      </c>
      <c r="K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2789.37</v>
      </c>
      <c r="L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2882.3599999999997</v>
      </c>
      <c r="M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2909.99</v>
      </c>
      <c r="N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2888.1</v>
      </c>
      <c r="O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2905.38</v>
      </c>
      <c r="P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2912.58</v>
      </c>
      <c r="Q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2909.2599999999998</v>
      </c>
      <c r="R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2864.21</v>
      </c>
      <c r="S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2828.13</v>
      </c>
      <c r="T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2791.87</v>
      </c>
      <c r="U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2790.15</v>
      </c>
      <c r="V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2903</v>
      </c>
      <c r="W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2912.41</v>
      </c>
      <c r="X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2803.71</v>
      </c>
      <c r="Y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2917.18</v>
      </c>
    </row>
    <row r="110" spans="1:25" x14ac:dyDescent="0.2">
      <c r="A110" s="78">
        <f t="shared" si="3"/>
        <v>42938</v>
      </c>
      <c r="B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2720.39</v>
      </c>
      <c r="C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2674.06</v>
      </c>
      <c r="D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2654.69</v>
      </c>
      <c r="E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2646.85</v>
      </c>
      <c r="F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2645.0699999999997</v>
      </c>
      <c r="G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2617.12</v>
      </c>
      <c r="H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2645.59</v>
      </c>
      <c r="I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2695.04</v>
      </c>
      <c r="J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2671.43</v>
      </c>
      <c r="K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2773.82</v>
      </c>
      <c r="L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2811.0699999999997</v>
      </c>
      <c r="M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2846.42</v>
      </c>
      <c r="N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2811.79</v>
      </c>
      <c r="O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2837.71</v>
      </c>
      <c r="P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2838.3999999999996</v>
      </c>
      <c r="Q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2830.66</v>
      </c>
      <c r="R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2832.7299999999996</v>
      </c>
      <c r="S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2839.39</v>
      </c>
      <c r="T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2714.35</v>
      </c>
      <c r="U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2794.9700000000003</v>
      </c>
      <c r="V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2894.14</v>
      </c>
      <c r="W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2882.93</v>
      </c>
      <c r="X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2765.09</v>
      </c>
      <c r="Y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2664.42</v>
      </c>
    </row>
    <row r="111" spans="1:25" x14ac:dyDescent="0.2">
      <c r="A111" s="78">
        <f t="shared" si="3"/>
        <v>42939</v>
      </c>
      <c r="B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2716.76</v>
      </c>
      <c r="C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2677.32</v>
      </c>
      <c r="D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2652.41</v>
      </c>
      <c r="E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2642.86</v>
      </c>
      <c r="F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2643.13</v>
      </c>
      <c r="G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2645.31</v>
      </c>
      <c r="H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2641.99</v>
      </c>
      <c r="I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2653.06</v>
      </c>
      <c r="J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2656.64</v>
      </c>
      <c r="K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2686.99</v>
      </c>
      <c r="L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2764.47</v>
      </c>
      <c r="M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2794.42</v>
      </c>
      <c r="N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2761.15</v>
      </c>
      <c r="O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2786.77</v>
      </c>
      <c r="P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2764.48</v>
      </c>
      <c r="Q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2763.92</v>
      </c>
      <c r="R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2764.58</v>
      </c>
      <c r="S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2774.2</v>
      </c>
      <c r="T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2726.11</v>
      </c>
      <c r="U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2797.0699999999997</v>
      </c>
      <c r="V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2913.35</v>
      </c>
      <c r="W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2894.1499999999996</v>
      </c>
      <c r="X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2794.93</v>
      </c>
      <c r="Y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2670.41</v>
      </c>
    </row>
    <row r="112" spans="1:25" x14ac:dyDescent="0.2">
      <c r="A112" s="78">
        <f t="shared" si="3"/>
        <v>42940</v>
      </c>
      <c r="B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2682.15</v>
      </c>
      <c r="C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2654.44</v>
      </c>
      <c r="D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2646.51</v>
      </c>
      <c r="E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2643.76</v>
      </c>
      <c r="F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2638.67</v>
      </c>
      <c r="G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2638.67</v>
      </c>
      <c r="H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2648.13</v>
      </c>
      <c r="I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2800.79</v>
      </c>
      <c r="J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2669.34</v>
      </c>
      <c r="K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2814.37</v>
      </c>
      <c r="L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2891.2799999999997</v>
      </c>
      <c r="M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2941.51</v>
      </c>
      <c r="N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2911.75</v>
      </c>
      <c r="O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2937.75</v>
      </c>
      <c r="P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2905.5099999999998</v>
      </c>
      <c r="Q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2933.18</v>
      </c>
      <c r="R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2865.08</v>
      </c>
      <c r="S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2830.24</v>
      </c>
      <c r="T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2786.76</v>
      </c>
      <c r="U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2753.7200000000003</v>
      </c>
      <c r="V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2863.0099999999998</v>
      </c>
      <c r="W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2838.59</v>
      </c>
      <c r="X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2737.98</v>
      </c>
      <c r="Y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2754.45</v>
      </c>
    </row>
    <row r="113" spans="1:27" x14ac:dyDescent="0.2">
      <c r="A113" s="78">
        <f t="shared" si="3"/>
        <v>42941</v>
      </c>
      <c r="B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2683.13</v>
      </c>
      <c r="C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2653.59</v>
      </c>
      <c r="D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2646.05</v>
      </c>
      <c r="E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2644.01</v>
      </c>
      <c r="F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2647.41</v>
      </c>
      <c r="G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2647.96</v>
      </c>
      <c r="H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2649.9</v>
      </c>
      <c r="I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2801</v>
      </c>
      <c r="J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2662.7</v>
      </c>
      <c r="K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2746.26</v>
      </c>
      <c r="L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2823.39</v>
      </c>
      <c r="M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2842.45</v>
      </c>
      <c r="N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2839.0099999999998</v>
      </c>
      <c r="O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2840.5699999999997</v>
      </c>
      <c r="P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2840.08</v>
      </c>
      <c r="Q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2842.6099999999997</v>
      </c>
      <c r="R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2815.77</v>
      </c>
      <c r="S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2768.51</v>
      </c>
      <c r="T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2735.08</v>
      </c>
      <c r="U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2756.37</v>
      </c>
      <c r="V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2861.3199999999997</v>
      </c>
      <c r="W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2860.2799999999997</v>
      </c>
      <c r="X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2758.77</v>
      </c>
      <c r="Y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2785.36</v>
      </c>
    </row>
    <row r="114" spans="1:27" x14ac:dyDescent="0.2">
      <c r="A114" s="78">
        <f t="shared" si="3"/>
        <v>42942</v>
      </c>
      <c r="B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2670.3</v>
      </c>
      <c r="C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2649.76</v>
      </c>
      <c r="D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2647.36</v>
      </c>
      <c r="E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2647.71</v>
      </c>
      <c r="F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2666.02</v>
      </c>
      <c r="G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2656.56</v>
      </c>
      <c r="H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2648.99</v>
      </c>
      <c r="I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2854.85</v>
      </c>
      <c r="J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2681.81</v>
      </c>
      <c r="K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2703.24</v>
      </c>
      <c r="L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2817.23</v>
      </c>
      <c r="M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2838.1099999999997</v>
      </c>
      <c r="N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2784.52</v>
      </c>
      <c r="O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2804.2200000000003</v>
      </c>
      <c r="P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2837.31</v>
      </c>
      <c r="Q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2837</v>
      </c>
      <c r="R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2768.87</v>
      </c>
      <c r="S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2709.37</v>
      </c>
      <c r="T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2684.2200000000003</v>
      </c>
      <c r="U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2703.55</v>
      </c>
      <c r="V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2849.0199999999995</v>
      </c>
      <c r="W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2827.7799999999997</v>
      </c>
      <c r="X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2695.61</v>
      </c>
      <c r="Y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2727.42</v>
      </c>
    </row>
    <row r="115" spans="1:27" x14ac:dyDescent="0.2">
      <c r="A115" s="78">
        <f t="shared" si="3"/>
        <v>42943</v>
      </c>
      <c r="B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2680.2799999999997</v>
      </c>
      <c r="C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2652.42</v>
      </c>
      <c r="D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2649.16</v>
      </c>
      <c r="E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2647.89</v>
      </c>
      <c r="F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2704.86</v>
      </c>
      <c r="G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2684.48</v>
      </c>
      <c r="H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2650.49</v>
      </c>
      <c r="I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2854.68</v>
      </c>
      <c r="J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2731.8</v>
      </c>
      <c r="K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2799.95</v>
      </c>
      <c r="L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2870.8599999999997</v>
      </c>
      <c r="M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2932.97</v>
      </c>
      <c r="N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2898.49</v>
      </c>
      <c r="O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2914.1099999999997</v>
      </c>
      <c r="P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2922.25</v>
      </c>
      <c r="Q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2938.58</v>
      </c>
      <c r="R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2850.05</v>
      </c>
      <c r="S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2827.93</v>
      </c>
      <c r="T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2804.41</v>
      </c>
      <c r="U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2802.92</v>
      </c>
      <c r="V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2893.8</v>
      </c>
      <c r="W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2906.31</v>
      </c>
      <c r="X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2728.77</v>
      </c>
      <c r="Y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2854.72</v>
      </c>
    </row>
    <row r="116" spans="1:27" x14ac:dyDescent="0.2">
      <c r="A116" s="78">
        <f t="shared" si="3"/>
        <v>42944</v>
      </c>
      <c r="B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2686.09</v>
      </c>
      <c r="C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2653.84</v>
      </c>
      <c r="D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2649.37</v>
      </c>
      <c r="E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2648.07</v>
      </c>
      <c r="F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2703.84</v>
      </c>
      <c r="G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2683.7599999999998</v>
      </c>
      <c r="H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2652.69</v>
      </c>
      <c r="I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2854.16</v>
      </c>
      <c r="J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2731.73</v>
      </c>
      <c r="K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2803.2200000000003</v>
      </c>
      <c r="L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2876.1</v>
      </c>
      <c r="M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2944.37</v>
      </c>
      <c r="N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2911.75</v>
      </c>
      <c r="O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2947.2799999999997</v>
      </c>
      <c r="P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2978.16</v>
      </c>
      <c r="Q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3011.18</v>
      </c>
      <c r="R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2874.37</v>
      </c>
      <c r="S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2831.75</v>
      </c>
      <c r="T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2737.37</v>
      </c>
      <c r="U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2744.23</v>
      </c>
      <c r="V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2893.3999999999996</v>
      </c>
      <c r="W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2857.0299999999997</v>
      </c>
      <c r="X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2733.81</v>
      </c>
      <c r="Y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2891.3</v>
      </c>
    </row>
    <row r="117" spans="1:27" x14ac:dyDescent="0.2">
      <c r="A117" s="78">
        <f t="shared" si="3"/>
        <v>42945</v>
      </c>
      <c r="B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2724.23</v>
      </c>
      <c r="C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2669.71</v>
      </c>
      <c r="D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2655.49</v>
      </c>
      <c r="E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2649.12</v>
      </c>
      <c r="F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2656.18</v>
      </c>
      <c r="G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2711.0099999999998</v>
      </c>
      <c r="H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2649.37</v>
      </c>
      <c r="I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2691.91</v>
      </c>
      <c r="J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2676.7</v>
      </c>
      <c r="K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2754.1</v>
      </c>
      <c r="L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2824.9</v>
      </c>
      <c r="M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2863.25</v>
      </c>
      <c r="N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2860.04</v>
      </c>
      <c r="O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2862.45</v>
      </c>
      <c r="P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2860.2699999999995</v>
      </c>
      <c r="Q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2860.73</v>
      </c>
      <c r="R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2851.99</v>
      </c>
      <c r="S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2832.99</v>
      </c>
      <c r="T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2774.45</v>
      </c>
      <c r="U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2777.55</v>
      </c>
      <c r="V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2926.2</v>
      </c>
      <c r="W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2889.8999999999996</v>
      </c>
      <c r="X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2763.01</v>
      </c>
      <c r="Y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2677.42</v>
      </c>
    </row>
    <row r="118" spans="1:27" x14ac:dyDescent="0.2">
      <c r="A118" s="78">
        <f t="shared" ref="A118:A119" si="4">A81</f>
        <v>42946</v>
      </c>
      <c r="B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2702.09</v>
      </c>
      <c r="C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2659.79</v>
      </c>
      <c r="D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2647.34</v>
      </c>
      <c r="E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2645.17</v>
      </c>
      <c r="F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2635.79</v>
      </c>
      <c r="G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2710.9</v>
      </c>
      <c r="H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2635.35</v>
      </c>
      <c r="I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2642.66</v>
      </c>
      <c r="J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2654.94</v>
      </c>
      <c r="K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2682.46</v>
      </c>
      <c r="L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2737.98</v>
      </c>
      <c r="M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2739.1</v>
      </c>
      <c r="N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2740.45</v>
      </c>
      <c r="O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2740.75</v>
      </c>
      <c r="P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2741.62</v>
      </c>
      <c r="Q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2742.23</v>
      </c>
      <c r="R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2737.64</v>
      </c>
      <c r="S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2704.86</v>
      </c>
      <c r="T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2737.1099999999997</v>
      </c>
      <c r="U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2749.35</v>
      </c>
      <c r="V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2900.33</v>
      </c>
      <c r="W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2877.2799999999997</v>
      </c>
      <c r="X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2768</v>
      </c>
      <c r="Y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2658.27</v>
      </c>
    </row>
    <row r="119" spans="1:27" x14ac:dyDescent="0.2">
      <c r="A119" s="78">
        <f t="shared" si="4"/>
        <v>42947</v>
      </c>
      <c r="B119" s="135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2671.41</v>
      </c>
      <c r="C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2648.8599999999997</v>
      </c>
      <c r="D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2647.4300000000003</v>
      </c>
      <c r="E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2638.83</v>
      </c>
      <c r="F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2724.37</v>
      </c>
      <c r="G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2724.29</v>
      </c>
      <c r="H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2621.91</v>
      </c>
      <c r="I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2889.22</v>
      </c>
      <c r="J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2731.96</v>
      </c>
      <c r="K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2759.86</v>
      </c>
      <c r="L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2825.71</v>
      </c>
      <c r="M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2877.52</v>
      </c>
      <c r="N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2854.7599999999998</v>
      </c>
      <c r="O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2873.43</v>
      </c>
      <c r="P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2890.21</v>
      </c>
      <c r="Q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2902.2</v>
      </c>
      <c r="R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2812.81</v>
      </c>
      <c r="S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2774.5699999999997</v>
      </c>
      <c r="T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2708.5699999999997</v>
      </c>
      <c r="U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2717.85</v>
      </c>
      <c r="V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2830.0299999999997</v>
      </c>
      <c r="W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2799.83</v>
      </c>
      <c r="X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2689</v>
      </c>
      <c r="Y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2686.48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5" t="s">
        <v>48</v>
      </c>
      <c r="B122" s="186" t="s">
        <v>121</v>
      </c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8"/>
    </row>
    <row r="123" spans="1:27" ht="12.75" x14ac:dyDescent="0.2">
      <c r="A123" s="176"/>
      <c r="B123" s="189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1"/>
    </row>
    <row r="124" spans="1:27" ht="12.75" customHeight="1" x14ac:dyDescent="0.2">
      <c r="A124" s="176"/>
      <c r="B124" s="178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0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7"/>
      <c r="B125" s="179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1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42917</v>
      </c>
      <c r="B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2653.85</v>
      </c>
      <c r="C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2611.23</v>
      </c>
      <c r="D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2605.42</v>
      </c>
      <c r="E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2602.46</v>
      </c>
      <c r="F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2660.98</v>
      </c>
      <c r="G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2660.87</v>
      </c>
      <c r="H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2601.8200000000002</v>
      </c>
      <c r="I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2605.81</v>
      </c>
      <c r="J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2706.9700000000003</v>
      </c>
      <c r="K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2615.0300000000002</v>
      </c>
      <c r="L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2624.9</v>
      </c>
      <c r="M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2625.59</v>
      </c>
      <c r="N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2625.39</v>
      </c>
      <c r="O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2625.66</v>
      </c>
      <c r="P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2626.93</v>
      </c>
      <c r="Q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2627.6800000000003</v>
      </c>
      <c r="R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2626.88</v>
      </c>
      <c r="S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2625.41</v>
      </c>
      <c r="T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2629.42</v>
      </c>
      <c r="U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2629.36</v>
      </c>
      <c r="V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2672.05</v>
      </c>
      <c r="W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2717.0299999999997</v>
      </c>
      <c r="X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2624.49</v>
      </c>
      <c r="Y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2629.24</v>
      </c>
      <c r="AA126" s="79"/>
    </row>
    <row r="127" spans="1:27" x14ac:dyDescent="0.2">
      <c r="A127" s="78">
        <f t="shared" si="5"/>
        <v>42918</v>
      </c>
      <c r="B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2647.99</v>
      </c>
      <c r="C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2615.96</v>
      </c>
      <c r="D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2603.9299999999998</v>
      </c>
      <c r="E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2650.33</v>
      </c>
      <c r="F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2696.17</v>
      </c>
      <c r="G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2661.01</v>
      </c>
      <c r="H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2628.38</v>
      </c>
      <c r="I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2603.91</v>
      </c>
      <c r="J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2800.89</v>
      </c>
      <c r="K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2728.68</v>
      </c>
      <c r="L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2666.18</v>
      </c>
      <c r="M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2647.2200000000003</v>
      </c>
      <c r="N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2647.21</v>
      </c>
      <c r="O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2628.9</v>
      </c>
      <c r="P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2628.92</v>
      </c>
      <c r="Q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2647.15</v>
      </c>
      <c r="R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2646.76</v>
      </c>
      <c r="S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2666.3</v>
      </c>
      <c r="T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2629.01</v>
      </c>
      <c r="U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2618.84</v>
      </c>
      <c r="V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2760.48</v>
      </c>
      <c r="W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2768.02</v>
      </c>
      <c r="X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2629.89</v>
      </c>
      <c r="Y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2647.6</v>
      </c>
    </row>
    <row r="128" spans="1:27" x14ac:dyDescent="0.2">
      <c r="A128" s="78">
        <f t="shared" si="5"/>
        <v>42919</v>
      </c>
      <c r="B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2618.73</v>
      </c>
      <c r="C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2603.8000000000002</v>
      </c>
      <c r="D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2609.66</v>
      </c>
      <c r="E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2674.33</v>
      </c>
      <c r="F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2737.83</v>
      </c>
      <c r="G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2715.2</v>
      </c>
      <c r="H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2635.17</v>
      </c>
      <c r="I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2796.31</v>
      </c>
      <c r="J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2661.13</v>
      </c>
      <c r="K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2634.82</v>
      </c>
      <c r="L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2710.7</v>
      </c>
      <c r="M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2712.16</v>
      </c>
      <c r="N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2712.2799999999997</v>
      </c>
      <c r="O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2714.51</v>
      </c>
      <c r="P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2658.14</v>
      </c>
      <c r="Q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2628.02</v>
      </c>
      <c r="R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2629.66</v>
      </c>
      <c r="S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2623.1</v>
      </c>
      <c r="T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2645.53</v>
      </c>
      <c r="U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2617.87</v>
      </c>
      <c r="V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2710.35</v>
      </c>
      <c r="W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2717.52</v>
      </c>
      <c r="X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2625</v>
      </c>
      <c r="Y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2681.96</v>
      </c>
    </row>
    <row r="129" spans="1:25" x14ac:dyDescent="0.2">
      <c r="A129" s="78">
        <f t="shared" si="5"/>
        <v>42920</v>
      </c>
      <c r="B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2611.1</v>
      </c>
      <c r="C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2593.17</v>
      </c>
      <c r="D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2592.9499999999998</v>
      </c>
      <c r="E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2654.6</v>
      </c>
      <c r="F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2654.25</v>
      </c>
      <c r="G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2654.05</v>
      </c>
      <c r="H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2603.21</v>
      </c>
      <c r="I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2817.83</v>
      </c>
      <c r="J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2679.7</v>
      </c>
      <c r="K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2625.75</v>
      </c>
      <c r="L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2625.82</v>
      </c>
      <c r="M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2625.55</v>
      </c>
      <c r="N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2625.62</v>
      </c>
      <c r="O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2627.92</v>
      </c>
      <c r="P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2657.86</v>
      </c>
      <c r="Q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2627.23</v>
      </c>
      <c r="R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2627.58</v>
      </c>
      <c r="S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2619.8000000000002</v>
      </c>
      <c r="T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2603.9899999999998</v>
      </c>
      <c r="U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2617.66</v>
      </c>
      <c r="V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2717.8599999999997</v>
      </c>
      <c r="W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2722.73</v>
      </c>
      <c r="X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2630.93</v>
      </c>
      <c r="Y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2707.06</v>
      </c>
    </row>
    <row r="130" spans="1:25" x14ac:dyDescent="0.2">
      <c r="A130" s="78">
        <f t="shared" si="5"/>
        <v>42921</v>
      </c>
      <c r="B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2616.8000000000002</v>
      </c>
      <c r="C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2603.4300000000003</v>
      </c>
      <c r="D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2602.4699999999998</v>
      </c>
      <c r="E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2601.7799999999997</v>
      </c>
      <c r="F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2654.54</v>
      </c>
      <c r="G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2673.29</v>
      </c>
      <c r="H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2603.31</v>
      </c>
      <c r="I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2796.43</v>
      </c>
      <c r="J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2623.18</v>
      </c>
      <c r="K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2660.77</v>
      </c>
      <c r="L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2747.07</v>
      </c>
      <c r="M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2785.19</v>
      </c>
      <c r="N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2785.27</v>
      </c>
      <c r="O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2792.66</v>
      </c>
      <c r="P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2793.64</v>
      </c>
      <c r="Q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2794.61</v>
      </c>
      <c r="R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2734.89</v>
      </c>
      <c r="S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2693.4</v>
      </c>
      <c r="T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2690.3199999999997</v>
      </c>
      <c r="U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2638.86</v>
      </c>
      <c r="V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2750.13</v>
      </c>
      <c r="W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2810.1</v>
      </c>
      <c r="X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2714.61</v>
      </c>
      <c r="Y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2746.48</v>
      </c>
    </row>
    <row r="131" spans="1:25" x14ac:dyDescent="0.2">
      <c r="A131" s="78">
        <f t="shared" si="5"/>
        <v>42922</v>
      </c>
      <c r="B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2607.4</v>
      </c>
      <c r="C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2602.06</v>
      </c>
      <c r="D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2596.21</v>
      </c>
      <c r="E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2592.88</v>
      </c>
      <c r="F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2654.61</v>
      </c>
      <c r="G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2635.94</v>
      </c>
      <c r="H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2602.36</v>
      </c>
      <c r="I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2746.56</v>
      </c>
      <c r="J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2623.46</v>
      </c>
      <c r="K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2662.17</v>
      </c>
      <c r="L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2664.2</v>
      </c>
      <c r="M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2664.08</v>
      </c>
      <c r="N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2662.76</v>
      </c>
      <c r="O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2667.4700000000003</v>
      </c>
      <c r="P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2669.54</v>
      </c>
      <c r="Q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2670.5</v>
      </c>
      <c r="R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2662.79</v>
      </c>
      <c r="S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2635.06</v>
      </c>
      <c r="T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2633.1</v>
      </c>
      <c r="U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2639.0699999999997</v>
      </c>
      <c r="V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2754.58</v>
      </c>
      <c r="W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2774.73</v>
      </c>
      <c r="X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2680.65</v>
      </c>
      <c r="Y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2746.34</v>
      </c>
    </row>
    <row r="132" spans="1:25" x14ac:dyDescent="0.2">
      <c r="A132" s="78">
        <f t="shared" si="5"/>
        <v>42923</v>
      </c>
      <c r="B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2611.37</v>
      </c>
      <c r="C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2601.0100000000002</v>
      </c>
      <c r="D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2595.79</v>
      </c>
      <c r="E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2592.9299999999998</v>
      </c>
      <c r="F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2593.0299999999997</v>
      </c>
      <c r="G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2601.48</v>
      </c>
      <c r="H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2602.9</v>
      </c>
      <c r="I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2766.3599999999997</v>
      </c>
      <c r="J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2633.76</v>
      </c>
      <c r="K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2632.58</v>
      </c>
      <c r="L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2683.28</v>
      </c>
      <c r="M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2684.2799999999997</v>
      </c>
      <c r="N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2666.17</v>
      </c>
      <c r="O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2667.73</v>
      </c>
      <c r="P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2668.4700000000003</v>
      </c>
      <c r="Q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2659.69</v>
      </c>
      <c r="R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2652.84</v>
      </c>
      <c r="S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2629.71</v>
      </c>
      <c r="T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2626.17</v>
      </c>
      <c r="U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2644.89</v>
      </c>
      <c r="V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2724.7200000000003</v>
      </c>
      <c r="W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2749.5699999999997</v>
      </c>
      <c r="X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2639.12</v>
      </c>
      <c r="Y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2676.8</v>
      </c>
    </row>
    <row r="133" spans="1:25" x14ac:dyDescent="0.2">
      <c r="A133" s="78">
        <f t="shared" si="5"/>
        <v>42924</v>
      </c>
      <c r="B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2631.72</v>
      </c>
      <c r="C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2617.63</v>
      </c>
      <c r="D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2603.1999999999998</v>
      </c>
      <c r="E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2600.41</v>
      </c>
      <c r="F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2599.6</v>
      </c>
      <c r="G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2601.91</v>
      </c>
      <c r="H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2604.4499999999998</v>
      </c>
      <c r="I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2609.2600000000002</v>
      </c>
      <c r="J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2647.29</v>
      </c>
      <c r="K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2624.57</v>
      </c>
      <c r="L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2640.73</v>
      </c>
      <c r="M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2642.88</v>
      </c>
      <c r="N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2641.38</v>
      </c>
      <c r="O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2639.69</v>
      </c>
      <c r="P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2639.65</v>
      </c>
      <c r="Q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2625.38</v>
      </c>
      <c r="R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2625.34</v>
      </c>
      <c r="S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2624.7200000000003</v>
      </c>
      <c r="T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2624.3</v>
      </c>
      <c r="U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2624.39</v>
      </c>
      <c r="V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2750.24</v>
      </c>
      <c r="W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2762.7</v>
      </c>
      <c r="X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2650</v>
      </c>
      <c r="Y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2619.96</v>
      </c>
    </row>
    <row r="134" spans="1:25" x14ac:dyDescent="0.2">
      <c r="A134" s="78">
        <f t="shared" si="5"/>
        <v>42925</v>
      </c>
      <c r="B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2669.15</v>
      </c>
      <c r="C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2618.09</v>
      </c>
      <c r="D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2603.29</v>
      </c>
      <c r="E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2601.7799999999997</v>
      </c>
      <c r="F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2601.0699999999997</v>
      </c>
      <c r="G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2601.1099999999997</v>
      </c>
      <c r="H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2598.23</v>
      </c>
      <c r="I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2596.0700000000002</v>
      </c>
      <c r="J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2647.21</v>
      </c>
      <c r="K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2614.96</v>
      </c>
      <c r="L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2621.49</v>
      </c>
      <c r="M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2622.5</v>
      </c>
      <c r="N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2622.45</v>
      </c>
      <c r="O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2622.42</v>
      </c>
      <c r="P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2622.39</v>
      </c>
      <c r="Q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2622.24</v>
      </c>
      <c r="R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2621.99</v>
      </c>
      <c r="S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2621.7799999999997</v>
      </c>
      <c r="T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2615.1799999999998</v>
      </c>
      <c r="U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2618.17</v>
      </c>
      <c r="V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2709.57</v>
      </c>
      <c r="W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2723.52</v>
      </c>
      <c r="X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2633.46</v>
      </c>
      <c r="Y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2611.34</v>
      </c>
    </row>
    <row r="135" spans="1:25" x14ac:dyDescent="0.2">
      <c r="A135" s="78">
        <f t="shared" si="5"/>
        <v>42926</v>
      </c>
      <c r="B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2622.31</v>
      </c>
      <c r="C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2606.0700000000002</v>
      </c>
      <c r="D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2602.33</v>
      </c>
      <c r="E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2599.54</v>
      </c>
      <c r="F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2600.65</v>
      </c>
      <c r="G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2602.9299999999998</v>
      </c>
      <c r="H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2603.65</v>
      </c>
      <c r="I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2853.18</v>
      </c>
      <c r="J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2634.17</v>
      </c>
      <c r="K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2631.79</v>
      </c>
      <c r="L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2640.7</v>
      </c>
      <c r="M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2640.98</v>
      </c>
      <c r="N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2640.48</v>
      </c>
      <c r="O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2641.14</v>
      </c>
      <c r="P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2641.12</v>
      </c>
      <c r="Q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2641.24</v>
      </c>
      <c r="R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2638.91</v>
      </c>
      <c r="S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2629.5299999999997</v>
      </c>
      <c r="T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2625.69</v>
      </c>
      <c r="U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2622.79</v>
      </c>
      <c r="V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2694.86</v>
      </c>
      <c r="W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2717.02</v>
      </c>
      <c r="X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2635.16</v>
      </c>
      <c r="Y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2684.41</v>
      </c>
    </row>
    <row r="136" spans="1:25" x14ac:dyDescent="0.2">
      <c r="A136" s="78">
        <f t="shared" si="5"/>
        <v>42927</v>
      </c>
      <c r="B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2613.66</v>
      </c>
      <c r="C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2569.31</v>
      </c>
      <c r="D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2593.11</v>
      </c>
      <c r="E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2593.15</v>
      </c>
      <c r="F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2636.16</v>
      </c>
      <c r="G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2654.85</v>
      </c>
      <c r="H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2603.8199999999997</v>
      </c>
      <c r="I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2852.52</v>
      </c>
      <c r="J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2681.05</v>
      </c>
      <c r="K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2642.5099999999998</v>
      </c>
      <c r="L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2652.66</v>
      </c>
      <c r="M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2659.93</v>
      </c>
      <c r="N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2650.92</v>
      </c>
      <c r="O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2643.5699999999997</v>
      </c>
      <c r="P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2643.29</v>
      </c>
      <c r="Q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2643.63</v>
      </c>
      <c r="R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2641.8199999999997</v>
      </c>
      <c r="S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2626.43</v>
      </c>
      <c r="T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2624.31</v>
      </c>
      <c r="U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2628.49</v>
      </c>
      <c r="V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2717.2</v>
      </c>
      <c r="W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2726.2</v>
      </c>
      <c r="X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2637.18</v>
      </c>
      <c r="Y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2692.24</v>
      </c>
    </row>
    <row r="137" spans="1:25" x14ac:dyDescent="0.2">
      <c r="A137" s="78">
        <f t="shared" si="5"/>
        <v>42928</v>
      </c>
      <c r="B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2606.56</v>
      </c>
      <c r="C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2577.54</v>
      </c>
      <c r="D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2593.4899999999998</v>
      </c>
      <c r="E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2610.23</v>
      </c>
      <c r="F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2636.64</v>
      </c>
      <c r="G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2694.68</v>
      </c>
      <c r="H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2654.34</v>
      </c>
      <c r="I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2876.41</v>
      </c>
      <c r="J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2733.17</v>
      </c>
      <c r="K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2641.1800000000003</v>
      </c>
      <c r="L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2641.77</v>
      </c>
      <c r="M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2641.08</v>
      </c>
      <c r="N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2640.85</v>
      </c>
      <c r="O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2641.2</v>
      </c>
      <c r="P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2641.69</v>
      </c>
      <c r="Q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2642.45</v>
      </c>
      <c r="R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2640.39</v>
      </c>
      <c r="S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2625.83</v>
      </c>
      <c r="T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2623.97</v>
      </c>
      <c r="U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2628.66</v>
      </c>
      <c r="V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2693.68</v>
      </c>
      <c r="W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2689.76</v>
      </c>
      <c r="X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2634.4</v>
      </c>
      <c r="Y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2665.51</v>
      </c>
    </row>
    <row r="138" spans="1:25" x14ac:dyDescent="0.2">
      <c r="A138" s="78">
        <f t="shared" si="5"/>
        <v>42929</v>
      </c>
      <c r="B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2607.2199999999998</v>
      </c>
      <c r="C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2584.58</v>
      </c>
      <c r="D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2593.3000000000002</v>
      </c>
      <c r="E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2609.87</v>
      </c>
      <c r="F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2636.32</v>
      </c>
      <c r="G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2694.69</v>
      </c>
      <c r="H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2617.9</v>
      </c>
      <c r="I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2875.95</v>
      </c>
      <c r="J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2700.8</v>
      </c>
      <c r="K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2641.85</v>
      </c>
      <c r="L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2659.93</v>
      </c>
      <c r="M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2667.14</v>
      </c>
      <c r="N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2642.55</v>
      </c>
      <c r="O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2645.61</v>
      </c>
      <c r="P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2645.79</v>
      </c>
      <c r="Q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2646.05</v>
      </c>
      <c r="R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2643.6</v>
      </c>
      <c r="S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2626</v>
      </c>
      <c r="T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2630.9700000000003</v>
      </c>
      <c r="U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2628.25</v>
      </c>
      <c r="V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2708.96</v>
      </c>
      <c r="W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2705.81</v>
      </c>
      <c r="X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2635.56</v>
      </c>
      <c r="Y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2702.87</v>
      </c>
    </row>
    <row r="139" spans="1:25" x14ac:dyDescent="0.2">
      <c r="A139" s="78">
        <f t="shared" si="5"/>
        <v>42930</v>
      </c>
      <c r="B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2606.54</v>
      </c>
      <c r="C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2600</v>
      </c>
      <c r="D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2599.58</v>
      </c>
      <c r="E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2610</v>
      </c>
      <c r="F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2655.2</v>
      </c>
      <c r="G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2674.14</v>
      </c>
      <c r="H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2603.77</v>
      </c>
      <c r="I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2876</v>
      </c>
      <c r="J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2700.8</v>
      </c>
      <c r="K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2644.88</v>
      </c>
      <c r="L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2645.21</v>
      </c>
      <c r="M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2660.9300000000003</v>
      </c>
      <c r="N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2642.9</v>
      </c>
      <c r="O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2644.86</v>
      </c>
      <c r="P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2645.75</v>
      </c>
      <c r="Q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2646.41</v>
      </c>
      <c r="R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2642.67</v>
      </c>
      <c r="S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2626.6</v>
      </c>
      <c r="T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2618.4700000000003</v>
      </c>
      <c r="U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2629.87</v>
      </c>
      <c r="V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2707.54</v>
      </c>
      <c r="W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2709.2200000000003</v>
      </c>
      <c r="X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2637.39</v>
      </c>
      <c r="Y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2701.61</v>
      </c>
    </row>
    <row r="140" spans="1:25" x14ac:dyDescent="0.2">
      <c r="A140" s="78">
        <f t="shared" si="5"/>
        <v>42931</v>
      </c>
      <c r="B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2634.71</v>
      </c>
      <c r="C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2606.9499999999998</v>
      </c>
      <c r="D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2603.21</v>
      </c>
      <c r="E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2600.77</v>
      </c>
      <c r="F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2650.52</v>
      </c>
      <c r="G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2672.37</v>
      </c>
      <c r="H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2601.27</v>
      </c>
      <c r="I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2611.81</v>
      </c>
      <c r="J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2728.54</v>
      </c>
      <c r="K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2630.23</v>
      </c>
      <c r="L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2622.22</v>
      </c>
      <c r="M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2633.06</v>
      </c>
      <c r="N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2633.32</v>
      </c>
      <c r="O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2633.99</v>
      </c>
      <c r="P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2634.36</v>
      </c>
      <c r="Q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2633.49</v>
      </c>
      <c r="R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2633.33</v>
      </c>
      <c r="S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2632.8</v>
      </c>
      <c r="T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2628.89</v>
      </c>
      <c r="U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2612.06</v>
      </c>
      <c r="V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2744.42</v>
      </c>
      <c r="W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2745.41</v>
      </c>
      <c r="X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2628.73</v>
      </c>
      <c r="Y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2730.1</v>
      </c>
    </row>
    <row r="141" spans="1:25" x14ac:dyDescent="0.2">
      <c r="A141" s="78">
        <f t="shared" si="5"/>
        <v>42932</v>
      </c>
      <c r="B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2648.1099999999997</v>
      </c>
      <c r="C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2609.37</v>
      </c>
      <c r="D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2603.56</v>
      </c>
      <c r="E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2602.23</v>
      </c>
      <c r="F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2671.45</v>
      </c>
      <c r="G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2694.88</v>
      </c>
      <c r="H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2600.33</v>
      </c>
      <c r="I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2603.4499999999998</v>
      </c>
      <c r="J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2884.39</v>
      </c>
      <c r="K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2705.61</v>
      </c>
      <c r="L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2627.9700000000003</v>
      </c>
      <c r="M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2628.29</v>
      </c>
      <c r="N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2628.37</v>
      </c>
      <c r="O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2628.46</v>
      </c>
      <c r="P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2685.64</v>
      </c>
      <c r="Q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2706.35</v>
      </c>
      <c r="R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2675.63</v>
      </c>
      <c r="S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2706.02</v>
      </c>
      <c r="T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2675.04</v>
      </c>
      <c r="U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2610.86</v>
      </c>
      <c r="V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2704.49</v>
      </c>
      <c r="W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2721.96</v>
      </c>
      <c r="X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2630.08</v>
      </c>
      <c r="Y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2675.45</v>
      </c>
    </row>
    <row r="142" spans="1:25" x14ac:dyDescent="0.2">
      <c r="A142" s="78">
        <f t="shared" si="5"/>
        <v>42933</v>
      </c>
      <c r="B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2623.48</v>
      </c>
      <c r="C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2604.9</v>
      </c>
      <c r="D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2609.5700000000002</v>
      </c>
      <c r="E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2609.63</v>
      </c>
      <c r="F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2674.2599999999998</v>
      </c>
      <c r="G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2715.27</v>
      </c>
      <c r="H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2635.55</v>
      </c>
      <c r="I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2876.39</v>
      </c>
      <c r="J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2733.27</v>
      </c>
      <c r="K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2646.54</v>
      </c>
      <c r="L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2647.61</v>
      </c>
      <c r="M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2667.38</v>
      </c>
      <c r="N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2648.19</v>
      </c>
      <c r="O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2649.42</v>
      </c>
      <c r="P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2649.98</v>
      </c>
      <c r="Q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2648.24</v>
      </c>
      <c r="R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2621.95</v>
      </c>
      <c r="S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2645.36</v>
      </c>
      <c r="T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2660.69</v>
      </c>
      <c r="U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2633.42</v>
      </c>
      <c r="V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2685.59</v>
      </c>
      <c r="W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2683.63</v>
      </c>
      <c r="X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2619.58</v>
      </c>
      <c r="Y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2710.39</v>
      </c>
    </row>
    <row r="143" spans="1:25" x14ac:dyDescent="0.2">
      <c r="A143" s="78">
        <f t="shared" si="5"/>
        <v>42934</v>
      </c>
      <c r="B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2619.7600000000002</v>
      </c>
      <c r="C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2604.79</v>
      </c>
      <c r="D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2599.92</v>
      </c>
      <c r="E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2600.14</v>
      </c>
      <c r="F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2600.12</v>
      </c>
      <c r="G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2635.5699999999997</v>
      </c>
      <c r="H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2603.89</v>
      </c>
      <c r="I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2851.68</v>
      </c>
      <c r="J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2733.05</v>
      </c>
      <c r="K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2645.41</v>
      </c>
      <c r="L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2695.91</v>
      </c>
      <c r="M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2714.66</v>
      </c>
      <c r="N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2714.56</v>
      </c>
      <c r="O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2714.83</v>
      </c>
      <c r="P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2725.68</v>
      </c>
      <c r="Q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2723.07</v>
      </c>
      <c r="R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2687.24</v>
      </c>
      <c r="S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2662.14</v>
      </c>
      <c r="T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2661.2200000000003</v>
      </c>
      <c r="U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2655.87</v>
      </c>
      <c r="V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2780.8</v>
      </c>
      <c r="W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2767.31</v>
      </c>
      <c r="X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2657.17</v>
      </c>
      <c r="Y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2770.74</v>
      </c>
    </row>
    <row r="144" spans="1:25" x14ac:dyDescent="0.2">
      <c r="A144" s="78">
        <f t="shared" si="5"/>
        <v>42935</v>
      </c>
      <c r="B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2621.1999999999998</v>
      </c>
      <c r="C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2603.73</v>
      </c>
      <c r="D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2598.87</v>
      </c>
      <c r="E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2599.81</v>
      </c>
      <c r="F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2654.38</v>
      </c>
      <c r="G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2673.75</v>
      </c>
      <c r="H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2601.96</v>
      </c>
      <c r="I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2796.2</v>
      </c>
      <c r="J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2633.25</v>
      </c>
      <c r="K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2702.31</v>
      </c>
      <c r="L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2813.0299999999997</v>
      </c>
      <c r="M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2834.6899999999996</v>
      </c>
      <c r="N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2835.06</v>
      </c>
      <c r="O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2837.0299999999997</v>
      </c>
      <c r="P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2840.5299999999997</v>
      </c>
      <c r="Q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2840.39</v>
      </c>
      <c r="R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2785.13</v>
      </c>
      <c r="S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2738.25</v>
      </c>
      <c r="T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2701.62</v>
      </c>
      <c r="U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2688.36</v>
      </c>
      <c r="V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2785.36</v>
      </c>
      <c r="W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2795.4</v>
      </c>
      <c r="X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2691.84</v>
      </c>
      <c r="Y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2712.73</v>
      </c>
    </row>
    <row r="145" spans="1:25" x14ac:dyDescent="0.2">
      <c r="A145" s="78">
        <f t="shared" si="5"/>
        <v>42936</v>
      </c>
      <c r="B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2622.48</v>
      </c>
      <c r="C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2606.15</v>
      </c>
      <c r="D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2600.7200000000003</v>
      </c>
      <c r="E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2601.0100000000002</v>
      </c>
      <c r="F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2609.88</v>
      </c>
      <c r="G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2636.08</v>
      </c>
      <c r="H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2604.12</v>
      </c>
      <c r="I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2765.77</v>
      </c>
      <c r="J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2623.49</v>
      </c>
      <c r="K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2744.36</v>
      </c>
      <c r="L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2829.84</v>
      </c>
      <c r="M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2852.91</v>
      </c>
      <c r="N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2834.8999999999996</v>
      </c>
      <c r="O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2854.3199999999997</v>
      </c>
      <c r="P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2862.5299999999997</v>
      </c>
      <c r="Q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2849.2</v>
      </c>
      <c r="R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2806.52</v>
      </c>
      <c r="S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2770.54</v>
      </c>
      <c r="T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2744.9</v>
      </c>
      <c r="U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2735.59</v>
      </c>
      <c r="V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2848.74</v>
      </c>
      <c r="W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2840.38</v>
      </c>
      <c r="X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2742.1</v>
      </c>
      <c r="Y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2781.52</v>
      </c>
    </row>
    <row r="146" spans="1:25" x14ac:dyDescent="0.2">
      <c r="A146" s="78">
        <f t="shared" si="5"/>
        <v>42937</v>
      </c>
      <c r="B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2629.24</v>
      </c>
      <c r="C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2604.75</v>
      </c>
      <c r="D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2600.73</v>
      </c>
      <c r="E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2601.1799999999998</v>
      </c>
      <c r="F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2609.84</v>
      </c>
      <c r="G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2636.19</v>
      </c>
      <c r="H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2603.23</v>
      </c>
      <c r="I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2766.02</v>
      </c>
      <c r="J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2621.86</v>
      </c>
      <c r="K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2735.34</v>
      </c>
      <c r="L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2823.2</v>
      </c>
      <c r="M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2849.31</v>
      </c>
      <c r="N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2828.62</v>
      </c>
      <c r="O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2844.95</v>
      </c>
      <c r="P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2851.75</v>
      </c>
      <c r="Q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2848.6099999999997</v>
      </c>
      <c r="R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2806.05</v>
      </c>
      <c r="S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2771.96</v>
      </c>
      <c r="T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2737.71</v>
      </c>
      <c r="U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2736.08</v>
      </c>
      <c r="V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2842.7</v>
      </c>
      <c r="W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2851.58</v>
      </c>
      <c r="X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2748.89</v>
      </c>
      <c r="Y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2856.1</v>
      </c>
    </row>
    <row r="147" spans="1:25" x14ac:dyDescent="0.2">
      <c r="A147" s="78">
        <f t="shared" si="5"/>
        <v>42938</v>
      </c>
      <c r="B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2670.18</v>
      </c>
      <c r="C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2626.4</v>
      </c>
      <c r="D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2608.1</v>
      </c>
      <c r="E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2600.69</v>
      </c>
      <c r="F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2599.0100000000002</v>
      </c>
      <c r="G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2572.61</v>
      </c>
      <c r="H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2599.5100000000002</v>
      </c>
      <c r="I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2646.23</v>
      </c>
      <c r="J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2623.92</v>
      </c>
      <c r="K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2720.65</v>
      </c>
      <c r="L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2755.84</v>
      </c>
      <c r="M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2789.24</v>
      </c>
      <c r="N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2756.5299999999997</v>
      </c>
      <c r="O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2781.01</v>
      </c>
      <c r="P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2781.66</v>
      </c>
      <c r="Q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2774.35</v>
      </c>
      <c r="R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2776.31</v>
      </c>
      <c r="S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2782.6</v>
      </c>
      <c r="T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2664.4700000000003</v>
      </c>
      <c r="U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2740.64</v>
      </c>
      <c r="V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2834.33</v>
      </c>
      <c r="W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2823.74</v>
      </c>
      <c r="X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2712.41</v>
      </c>
      <c r="Y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2617.29</v>
      </c>
    </row>
    <row r="148" spans="1:25" x14ac:dyDescent="0.2">
      <c r="A148" s="78">
        <f t="shared" si="5"/>
        <v>42939</v>
      </c>
      <c r="B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2666.74</v>
      </c>
      <c r="C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2629.49</v>
      </c>
      <c r="D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2605.9499999999998</v>
      </c>
      <c r="E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2596.9299999999998</v>
      </c>
      <c r="F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2597.1800000000003</v>
      </c>
      <c r="G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2599.2399999999998</v>
      </c>
      <c r="H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2596.1</v>
      </c>
      <c r="I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2606.5700000000002</v>
      </c>
      <c r="J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2609.9499999999998</v>
      </c>
      <c r="K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2638.62</v>
      </c>
      <c r="L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2711.8199999999997</v>
      </c>
      <c r="M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2740.12</v>
      </c>
      <c r="N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2708.68</v>
      </c>
      <c r="O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2732.89</v>
      </c>
      <c r="P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2711.83</v>
      </c>
      <c r="Q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2711.3</v>
      </c>
      <c r="R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2711.92</v>
      </c>
      <c r="S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2721.01</v>
      </c>
      <c r="T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2675.58</v>
      </c>
      <c r="U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2742.62</v>
      </c>
      <c r="V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2852.48</v>
      </c>
      <c r="W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2834.34</v>
      </c>
      <c r="X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2740.6</v>
      </c>
      <c r="Y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2622.96</v>
      </c>
    </row>
    <row r="149" spans="1:25" x14ac:dyDescent="0.2">
      <c r="A149" s="78">
        <f t="shared" si="5"/>
        <v>42940</v>
      </c>
      <c r="B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2634.05</v>
      </c>
      <c r="C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2607.87</v>
      </c>
      <c r="D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2600.38</v>
      </c>
      <c r="E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2597.7799999999997</v>
      </c>
      <c r="F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2592.9700000000003</v>
      </c>
      <c r="G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2592.9700000000003</v>
      </c>
      <c r="H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2601.9</v>
      </c>
      <c r="I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2746.13</v>
      </c>
      <c r="J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2621.95</v>
      </c>
      <c r="K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2758.96</v>
      </c>
      <c r="L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2831.63</v>
      </c>
      <c r="M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2879.08</v>
      </c>
      <c r="N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2850.96</v>
      </c>
      <c r="O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2875.5299999999997</v>
      </c>
      <c r="P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2845.0699999999997</v>
      </c>
      <c r="Q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2871.21</v>
      </c>
      <c r="R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2806.88</v>
      </c>
      <c r="S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2773.96</v>
      </c>
      <c r="T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2732.88</v>
      </c>
      <c r="U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2701.66</v>
      </c>
      <c r="V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2804.91</v>
      </c>
      <c r="W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2781.85</v>
      </c>
      <c r="X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2686.8</v>
      </c>
      <c r="Y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2702.35</v>
      </c>
    </row>
    <row r="150" spans="1:25" x14ac:dyDescent="0.2">
      <c r="A150" s="78">
        <f t="shared" si="5"/>
        <v>42941</v>
      </c>
      <c r="B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2634.9700000000003</v>
      </c>
      <c r="C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2607.0699999999997</v>
      </c>
      <c r="D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2599.94</v>
      </c>
      <c r="E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2598.0100000000002</v>
      </c>
      <c r="F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2601.23</v>
      </c>
      <c r="G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2601.75</v>
      </c>
      <c r="H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2603.58</v>
      </c>
      <c r="I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2746.33</v>
      </c>
      <c r="J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2615.67</v>
      </c>
      <c r="K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2694.61</v>
      </c>
      <c r="L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2767.49</v>
      </c>
      <c r="M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2785.49</v>
      </c>
      <c r="N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2782.24</v>
      </c>
      <c r="O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2783.71</v>
      </c>
      <c r="P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2783.2599999999998</v>
      </c>
      <c r="Q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2785.64</v>
      </c>
      <c r="R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2760.29</v>
      </c>
      <c r="S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2715.64</v>
      </c>
      <c r="T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2684.05</v>
      </c>
      <c r="U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2704.17</v>
      </c>
      <c r="V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2803.32</v>
      </c>
      <c r="W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2802.34</v>
      </c>
      <c r="X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2706.44</v>
      </c>
      <c r="Y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2731.56</v>
      </c>
    </row>
    <row r="151" spans="1:25" x14ac:dyDescent="0.2">
      <c r="A151" s="78">
        <f t="shared" si="5"/>
        <v>42942</v>
      </c>
      <c r="B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2622.85</v>
      </c>
      <c r="C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2603.4499999999998</v>
      </c>
      <c r="D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2601.1799999999998</v>
      </c>
      <c r="E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2601.5099999999998</v>
      </c>
      <c r="F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2618.81</v>
      </c>
      <c r="G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2609.87</v>
      </c>
      <c r="H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2602.7199999999998</v>
      </c>
      <c r="I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2797.21</v>
      </c>
      <c r="J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2633.73</v>
      </c>
      <c r="K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2653.97</v>
      </c>
      <c r="L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2761.66</v>
      </c>
      <c r="M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2781.39</v>
      </c>
      <c r="N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2730.77</v>
      </c>
      <c r="O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2749.37</v>
      </c>
      <c r="P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2780.64</v>
      </c>
      <c r="Q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2780.35</v>
      </c>
      <c r="R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2715.98</v>
      </c>
      <c r="S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2659.77</v>
      </c>
      <c r="T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2636.01</v>
      </c>
      <c r="U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2654.26</v>
      </c>
      <c r="V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2791.7</v>
      </c>
      <c r="W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2771.64</v>
      </c>
      <c r="X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2646.76</v>
      </c>
      <c r="Y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2676.81</v>
      </c>
    </row>
    <row r="152" spans="1:25" x14ac:dyDescent="0.2">
      <c r="A152" s="78">
        <f t="shared" si="5"/>
        <v>42943</v>
      </c>
      <c r="B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2632.2799999999997</v>
      </c>
      <c r="C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2605.96</v>
      </c>
      <c r="D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2602.88</v>
      </c>
      <c r="E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2601.69</v>
      </c>
      <c r="F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2655.51</v>
      </c>
      <c r="G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2636.25</v>
      </c>
      <c r="H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2604.14</v>
      </c>
      <c r="I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2797.04</v>
      </c>
      <c r="J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2680.96</v>
      </c>
      <c r="K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2745.34</v>
      </c>
      <c r="L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2812.34</v>
      </c>
      <c r="M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2871.02</v>
      </c>
      <c r="N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2838.4399999999996</v>
      </c>
      <c r="O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2853.2</v>
      </c>
      <c r="P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2860.88</v>
      </c>
      <c r="Q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2876.3099999999995</v>
      </c>
      <c r="R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2792.67</v>
      </c>
      <c r="S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2771.7799999999997</v>
      </c>
      <c r="T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2749.56</v>
      </c>
      <c r="U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2748.15</v>
      </c>
      <c r="V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2834</v>
      </c>
      <c r="W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2845.83</v>
      </c>
      <c r="X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2678.09</v>
      </c>
      <c r="Y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2797.09</v>
      </c>
    </row>
    <row r="153" spans="1:25" x14ac:dyDescent="0.2">
      <c r="A153" s="78">
        <f t="shared" si="5"/>
        <v>42944</v>
      </c>
      <c r="B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2637.77</v>
      </c>
      <c r="C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2607.3000000000002</v>
      </c>
      <c r="D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2603.08</v>
      </c>
      <c r="E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2601.85</v>
      </c>
      <c r="F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2654.54</v>
      </c>
      <c r="G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2635.5699999999997</v>
      </c>
      <c r="H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2606.2200000000003</v>
      </c>
      <c r="I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2796.55</v>
      </c>
      <c r="J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2680.89</v>
      </c>
      <c r="K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2748.43</v>
      </c>
      <c r="L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2817.2799999999997</v>
      </c>
      <c r="M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2881.79</v>
      </c>
      <c r="N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2850.96</v>
      </c>
      <c r="O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2884.5299999999997</v>
      </c>
      <c r="P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2913.71</v>
      </c>
      <c r="Q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2944.8999999999996</v>
      </c>
      <c r="R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2815.65</v>
      </c>
      <c r="S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2775.39</v>
      </c>
      <c r="T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2686.22</v>
      </c>
      <c r="U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2692.69</v>
      </c>
      <c r="V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2833.63</v>
      </c>
      <c r="W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2799.27</v>
      </c>
      <c r="X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2682.85</v>
      </c>
      <c r="Y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2831.65</v>
      </c>
    </row>
    <row r="154" spans="1:25" x14ac:dyDescent="0.2">
      <c r="A154" s="78">
        <f t="shared" si="5"/>
        <v>42945</v>
      </c>
      <c r="B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2673.81</v>
      </c>
      <c r="C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2622.3</v>
      </c>
      <c r="D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2608.8599999999997</v>
      </c>
      <c r="E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2602.84</v>
      </c>
      <c r="F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2609.5100000000002</v>
      </c>
      <c r="G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2661.3199999999997</v>
      </c>
      <c r="H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2603.08</v>
      </c>
      <c r="I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2643.27</v>
      </c>
      <c r="J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2628.9</v>
      </c>
      <c r="K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2702.02</v>
      </c>
      <c r="L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2768.91</v>
      </c>
      <c r="M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2805.14</v>
      </c>
      <c r="N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2802.11</v>
      </c>
      <c r="O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2804.39</v>
      </c>
      <c r="P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2802.33</v>
      </c>
      <c r="Q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2802.77</v>
      </c>
      <c r="R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2794.5</v>
      </c>
      <c r="S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2776.55</v>
      </c>
      <c r="T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2721.25</v>
      </c>
      <c r="U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2724.18</v>
      </c>
      <c r="V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2864.62</v>
      </c>
      <c r="W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2830.32</v>
      </c>
      <c r="X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2710.44</v>
      </c>
      <c r="Y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2629.58</v>
      </c>
    </row>
    <row r="155" spans="1:25" x14ac:dyDescent="0.2">
      <c r="A155" s="78">
        <f t="shared" ref="A155:A156" si="6">A118</f>
        <v>42946</v>
      </c>
      <c r="B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2652.89</v>
      </c>
      <c r="C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2612.92</v>
      </c>
      <c r="D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2601.16</v>
      </c>
      <c r="E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2599.11</v>
      </c>
      <c r="F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2590.25</v>
      </c>
      <c r="G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2661.21</v>
      </c>
      <c r="H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2589.84</v>
      </c>
      <c r="I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2596.7399999999998</v>
      </c>
      <c r="J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2608.34</v>
      </c>
      <c r="K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2634.34</v>
      </c>
      <c r="L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2686.8</v>
      </c>
      <c r="M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2687.85</v>
      </c>
      <c r="N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2689.13</v>
      </c>
      <c r="O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2689.41</v>
      </c>
      <c r="P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2690.23</v>
      </c>
      <c r="Q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2690.81</v>
      </c>
      <c r="R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2686.4700000000003</v>
      </c>
      <c r="S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2655.51</v>
      </c>
      <c r="T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2685.97</v>
      </c>
      <c r="U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2697.5299999999997</v>
      </c>
      <c r="V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2840.17</v>
      </c>
      <c r="W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2818.4</v>
      </c>
      <c r="X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2715.16</v>
      </c>
      <c r="Y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2611.48</v>
      </c>
    </row>
    <row r="156" spans="1:25" x14ac:dyDescent="0.2">
      <c r="A156" s="78">
        <f t="shared" si="6"/>
        <v>42947</v>
      </c>
      <c r="B156" s="135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2623.9</v>
      </c>
      <c r="C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2602.6</v>
      </c>
      <c r="D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2601.25</v>
      </c>
      <c r="E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2593.12</v>
      </c>
      <c r="F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2673.94</v>
      </c>
      <c r="G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2673.8599999999997</v>
      </c>
      <c r="H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2577.14</v>
      </c>
      <c r="I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2829.68</v>
      </c>
      <c r="J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2681.11</v>
      </c>
      <c r="K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2707.46</v>
      </c>
      <c r="L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2769.68</v>
      </c>
      <c r="M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2818.62</v>
      </c>
      <c r="N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2797.12</v>
      </c>
      <c r="O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2814.77</v>
      </c>
      <c r="P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2830.61</v>
      </c>
      <c r="Q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2841.9399999999996</v>
      </c>
      <c r="R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2757.49</v>
      </c>
      <c r="S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2721.36</v>
      </c>
      <c r="T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2659</v>
      </c>
      <c r="U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2667.7799999999997</v>
      </c>
      <c r="V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2773.76</v>
      </c>
      <c r="W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2745.23</v>
      </c>
      <c r="X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2640.52</v>
      </c>
      <c r="Y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2638.14</v>
      </c>
    </row>
    <row r="157" spans="1:25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s="89" customFormat="1" ht="19.5" customHeight="1" x14ac:dyDescent="0.25">
      <c r="A158" s="87" t="s">
        <v>146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86" t="s">
        <v>149</v>
      </c>
      <c r="B159" s="77"/>
      <c r="C159" s="77"/>
      <c r="D159" s="77"/>
    </row>
    <row r="160" spans="1:25" ht="12.75" x14ac:dyDescent="0.2">
      <c r="A160" s="175" t="s">
        <v>48</v>
      </c>
      <c r="B160" s="186" t="s">
        <v>121</v>
      </c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8"/>
    </row>
    <row r="161" spans="1:27" ht="12.75" x14ac:dyDescent="0.2">
      <c r="A161" s="176"/>
      <c r="B161" s="189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1"/>
    </row>
    <row r="162" spans="1:27" ht="12.75" customHeight="1" x14ac:dyDescent="0.2">
      <c r="A162" s="176"/>
      <c r="B162" s="178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0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7" ht="11.25" customHeight="1" x14ac:dyDescent="0.2">
      <c r="A163" s="177"/>
      <c r="B163" s="179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1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7" ht="15.75" customHeight="1" x14ac:dyDescent="0.2">
      <c r="A164" s="78">
        <f>A126</f>
        <v>42917</v>
      </c>
      <c r="B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3396</v>
      </c>
      <c r="C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3347.29</v>
      </c>
      <c r="D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3340.65</v>
      </c>
      <c r="E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3337.27</v>
      </c>
      <c r="F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3404.1400000000003</v>
      </c>
      <c r="G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3404.02</v>
      </c>
      <c r="H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3336.53</v>
      </c>
      <c r="I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3341.09</v>
      </c>
      <c r="J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3456.71</v>
      </c>
      <c r="K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3351.63</v>
      </c>
      <c r="L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3362.9100000000003</v>
      </c>
      <c r="M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3363.7000000000003</v>
      </c>
      <c r="N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3363.4700000000003</v>
      </c>
      <c r="O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3363.79</v>
      </c>
      <c r="P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3365.23</v>
      </c>
      <c r="Q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3366.09</v>
      </c>
      <c r="R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3365.1800000000003</v>
      </c>
      <c r="S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3363.5</v>
      </c>
      <c r="T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3368.08</v>
      </c>
      <c r="U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3368.01</v>
      </c>
      <c r="V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3416.8</v>
      </c>
      <c r="W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3468.21</v>
      </c>
      <c r="X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3362.44</v>
      </c>
      <c r="Y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3367.8700000000003</v>
      </c>
      <c r="AA164" s="79"/>
    </row>
    <row r="165" spans="1:27" x14ac:dyDescent="0.2">
      <c r="A165" s="78">
        <f>A164+1</f>
        <v>42918</v>
      </c>
      <c r="B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3389.3</v>
      </c>
      <c r="C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3352.7000000000003</v>
      </c>
      <c r="D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3338.9500000000003</v>
      </c>
      <c r="E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3391.9700000000003</v>
      </c>
      <c r="F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3444.37</v>
      </c>
      <c r="G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3404.1800000000003</v>
      </c>
      <c r="H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3366.8900000000003</v>
      </c>
      <c r="I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3338.92</v>
      </c>
      <c r="J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3564.05</v>
      </c>
      <c r="K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3481.52</v>
      </c>
      <c r="L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3410.09</v>
      </c>
      <c r="M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3388.42</v>
      </c>
      <c r="N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3388.4100000000003</v>
      </c>
      <c r="O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3367.4900000000002</v>
      </c>
      <c r="P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3367.51</v>
      </c>
      <c r="Q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3388.34</v>
      </c>
      <c r="R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3387.9</v>
      </c>
      <c r="S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3410.2200000000003</v>
      </c>
      <c r="T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3367.61</v>
      </c>
      <c r="U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3355.9900000000002</v>
      </c>
      <c r="V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3517.86</v>
      </c>
      <c r="W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3526.48</v>
      </c>
      <c r="X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3368.6200000000003</v>
      </c>
      <c r="Y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3388.86</v>
      </c>
    </row>
    <row r="166" spans="1:27" x14ac:dyDescent="0.2">
      <c r="A166" s="78">
        <f t="shared" ref="A166:A194" si="7">A165+1</f>
        <v>42919</v>
      </c>
      <c r="B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3355.86</v>
      </c>
      <c r="C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3338.8</v>
      </c>
      <c r="D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3345.5</v>
      </c>
      <c r="E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3419.4</v>
      </c>
      <c r="F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3491.9700000000003</v>
      </c>
      <c r="G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3466.11</v>
      </c>
      <c r="H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3374.65</v>
      </c>
      <c r="I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3558.81</v>
      </c>
      <c r="J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3404.32</v>
      </c>
      <c r="K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3374.25</v>
      </c>
      <c r="L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3460.9700000000003</v>
      </c>
      <c r="M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3462.6400000000003</v>
      </c>
      <c r="N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3462.7799999999997</v>
      </c>
      <c r="O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3465.33</v>
      </c>
      <c r="P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3400.9100000000003</v>
      </c>
      <c r="Q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3366.48</v>
      </c>
      <c r="R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3368.36</v>
      </c>
      <c r="S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3360.86</v>
      </c>
      <c r="T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3386.4900000000002</v>
      </c>
      <c r="U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3354.88</v>
      </c>
      <c r="V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3460.5699999999997</v>
      </c>
      <c r="W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3468.77</v>
      </c>
      <c r="X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3363.03</v>
      </c>
      <c r="Y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3428.1200000000003</v>
      </c>
    </row>
    <row r="167" spans="1:27" x14ac:dyDescent="0.2">
      <c r="A167" s="78">
        <f t="shared" si="7"/>
        <v>42920</v>
      </c>
      <c r="B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3347.1400000000003</v>
      </c>
      <c r="C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3326.65</v>
      </c>
      <c r="D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3326.4</v>
      </c>
      <c r="E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3396.86</v>
      </c>
      <c r="F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3396.46</v>
      </c>
      <c r="G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3396.2200000000003</v>
      </c>
      <c r="H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3338.13</v>
      </c>
      <c r="I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3583.4</v>
      </c>
      <c r="J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3425.54</v>
      </c>
      <c r="K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3363.8900000000003</v>
      </c>
      <c r="L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3363.96</v>
      </c>
      <c r="M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3363.6600000000003</v>
      </c>
      <c r="N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3363.7400000000002</v>
      </c>
      <c r="O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3366.36</v>
      </c>
      <c r="P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3400.58</v>
      </c>
      <c r="Q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3365.58</v>
      </c>
      <c r="R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3365.98</v>
      </c>
      <c r="S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3357.0800000000004</v>
      </c>
      <c r="T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3339.01</v>
      </c>
      <c r="U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3354.6400000000003</v>
      </c>
      <c r="V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3469.15</v>
      </c>
      <c r="W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3474.7200000000003</v>
      </c>
      <c r="X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3369.8</v>
      </c>
      <c r="Y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3456.8100000000004</v>
      </c>
    </row>
    <row r="168" spans="1:27" x14ac:dyDescent="0.2">
      <c r="A168" s="78">
        <f t="shared" si="7"/>
        <v>42921</v>
      </c>
      <c r="B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3353.6600000000003</v>
      </c>
      <c r="C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3338.38</v>
      </c>
      <c r="D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3337.28</v>
      </c>
      <c r="E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3336.4900000000002</v>
      </c>
      <c r="F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3396.78</v>
      </c>
      <c r="G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3418.2200000000003</v>
      </c>
      <c r="H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3338.2400000000002</v>
      </c>
      <c r="I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3558.95</v>
      </c>
      <c r="J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3360.9500000000003</v>
      </c>
      <c r="K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3403.91</v>
      </c>
      <c r="L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3502.54</v>
      </c>
      <c r="M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3546.1000000000004</v>
      </c>
      <c r="N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3546.2</v>
      </c>
      <c r="O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3554.64</v>
      </c>
      <c r="P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3555.76</v>
      </c>
      <c r="Q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3556.87</v>
      </c>
      <c r="R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3488.61</v>
      </c>
      <c r="S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3441.2000000000003</v>
      </c>
      <c r="T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3437.6800000000003</v>
      </c>
      <c r="U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3378.8700000000003</v>
      </c>
      <c r="V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3506.04</v>
      </c>
      <c r="W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3574.5699999999997</v>
      </c>
      <c r="X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3465.44</v>
      </c>
      <c r="Y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3501.86</v>
      </c>
    </row>
    <row r="169" spans="1:27" x14ac:dyDescent="0.2">
      <c r="A169" s="78">
        <f t="shared" si="7"/>
        <v>42922</v>
      </c>
      <c r="B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3342.9100000000003</v>
      </c>
      <c r="C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3336.81</v>
      </c>
      <c r="D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3330.13</v>
      </c>
      <c r="E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3326.32</v>
      </c>
      <c r="F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3396.87</v>
      </c>
      <c r="G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3375.53</v>
      </c>
      <c r="H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3337.15</v>
      </c>
      <c r="I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3501.95</v>
      </c>
      <c r="J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3361.2700000000004</v>
      </c>
      <c r="K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3405.5</v>
      </c>
      <c r="L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3407.8300000000004</v>
      </c>
      <c r="M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3407.69</v>
      </c>
      <c r="N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3406.19</v>
      </c>
      <c r="O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3411.57</v>
      </c>
      <c r="P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3413.9300000000003</v>
      </c>
      <c r="Q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3415.03</v>
      </c>
      <c r="R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3406.21</v>
      </c>
      <c r="S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3374.5200000000004</v>
      </c>
      <c r="T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3372.28</v>
      </c>
      <c r="U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3379.11</v>
      </c>
      <c r="V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3511.12</v>
      </c>
      <c r="W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3534.15</v>
      </c>
      <c r="X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3426.63</v>
      </c>
      <c r="Y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3501.7</v>
      </c>
    </row>
    <row r="170" spans="1:27" x14ac:dyDescent="0.2">
      <c r="A170" s="78">
        <f t="shared" si="7"/>
        <v>42923</v>
      </c>
      <c r="B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3347.46</v>
      </c>
      <c r="C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3335.61</v>
      </c>
      <c r="D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3329.6400000000003</v>
      </c>
      <c r="E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3326.38</v>
      </c>
      <c r="F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3326.4900000000002</v>
      </c>
      <c r="G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3336.15</v>
      </c>
      <c r="H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3337.76</v>
      </c>
      <c r="I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3524.58</v>
      </c>
      <c r="J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3373.04</v>
      </c>
      <c r="K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3371.7000000000003</v>
      </c>
      <c r="L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3429.63</v>
      </c>
      <c r="M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3430.78</v>
      </c>
      <c r="N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3410.07</v>
      </c>
      <c r="O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3411.8700000000003</v>
      </c>
      <c r="P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3412.7000000000003</v>
      </c>
      <c r="Q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3402.67</v>
      </c>
      <c r="R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3394.84</v>
      </c>
      <c r="S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3368.41</v>
      </c>
      <c r="T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3364.36</v>
      </c>
      <c r="U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3385.76</v>
      </c>
      <c r="V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3476.99</v>
      </c>
      <c r="W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3505.3900000000003</v>
      </c>
      <c r="X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3379.17</v>
      </c>
      <c r="Y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3422.23</v>
      </c>
    </row>
    <row r="171" spans="1:27" x14ac:dyDescent="0.2">
      <c r="A171" s="78">
        <f t="shared" si="7"/>
        <v>42924</v>
      </c>
      <c r="B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3370.71</v>
      </c>
      <c r="C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3354.61</v>
      </c>
      <c r="D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3338.11</v>
      </c>
      <c r="E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3334.92</v>
      </c>
      <c r="F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3334</v>
      </c>
      <c r="G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3336.6400000000003</v>
      </c>
      <c r="H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3339.55</v>
      </c>
      <c r="I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3345.04</v>
      </c>
      <c r="J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3388.5</v>
      </c>
      <c r="K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3362.54</v>
      </c>
      <c r="L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3381</v>
      </c>
      <c r="M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3383.4700000000003</v>
      </c>
      <c r="N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3381.75</v>
      </c>
      <c r="O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3379.82</v>
      </c>
      <c r="P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3379.77</v>
      </c>
      <c r="Q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3363.46</v>
      </c>
      <c r="R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3363.4100000000003</v>
      </c>
      <c r="S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3362.7000000000003</v>
      </c>
      <c r="T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3362.23</v>
      </c>
      <c r="U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3362.33</v>
      </c>
      <c r="V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3506.16</v>
      </c>
      <c r="W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3520.4</v>
      </c>
      <c r="X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3391.6000000000004</v>
      </c>
      <c r="Y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3357.2700000000004</v>
      </c>
    </row>
    <row r="172" spans="1:27" x14ac:dyDescent="0.2">
      <c r="A172" s="78">
        <f t="shared" si="7"/>
        <v>42925</v>
      </c>
      <c r="B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3413.4900000000002</v>
      </c>
      <c r="C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3355.13</v>
      </c>
      <c r="D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3338.21</v>
      </c>
      <c r="E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3336.4900000000002</v>
      </c>
      <c r="F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3335.6800000000003</v>
      </c>
      <c r="G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3335.7200000000003</v>
      </c>
      <c r="H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3332.4300000000003</v>
      </c>
      <c r="I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3329.9700000000003</v>
      </c>
      <c r="J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3388.4100000000003</v>
      </c>
      <c r="K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3351.55</v>
      </c>
      <c r="L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3359.02</v>
      </c>
      <c r="M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3360.17</v>
      </c>
      <c r="N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3360.11</v>
      </c>
      <c r="O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3360.07</v>
      </c>
      <c r="P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3360.05</v>
      </c>
      <c r="Q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3359.8700000000003</v>
      </c>
      <c r="R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3359.59</v>
      </c>
      <c r="S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3359.3500000000004</v>
      </c>
      <c r="T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3351.8</v>
      </c>
      <c r="U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3355.2200000000003</v>
      </c>
      <c r="V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3459.67</v>
      </c>
      <c r="W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3475.62</v>
      </c>
      <c r="X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3372.69</v>
      </c>
      <c r="Y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3347.42</v>
      </c>
    </row>
    <row r="173" spans="1:27" x14ac:dyDescent="0.2">
      <c r="A173" s="78">
        <f t="shared" si="7"/>
        <v>42926</v>
      </c>
      <c r="B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3359.9500000000003</v>
      </c>
      <c r="C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3341.3900000000003</v>
      </c>
      <c r="D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3337.12</v>
      </c>
      <c r="E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3333.9300000000003</v>
      </c>
      <c r="F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3335.2000000000003</v>
      </c>
      <c r="G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3337.8</v>
      </c>
      <c r="H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3338.62</v>
      </c>
      <c r="I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3623.8</v>
      </c>
      <c r="J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3373.5</v>
      </c>
      <c r="K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3370.79</v>
      </c>
      <c r="L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3380.98</v>
      </c>
      <c r="M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3381.29</v>
      </c>
      <c r="N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3380.71</v>
      </c>
      <c r="O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3381.4700000000003</v>
      </c>
      <c r="P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3381.4500000000003</v>
      </c>
      <c r="Q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3381.59</v>
      </c>
      <c r="R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3378.92</v>
      </c>
      <c r="S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3368.21</v>
      </c>
      <c r="T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3363.8100000000004</v>
      </c>
      <c r="U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3360.5</v>
      </c>
      <c r="V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3442.8700000000003</v>
      </c>
      <c r="W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3468.19</v>
      </c>
      <c r="X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3374.6400000000003</v>
      </c>
      <c r="Y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3430.9300000000003</v>
      </c>
    </row>
    <row r="174" spans="1:27" x14ac:dyDescent="0.2">
      <c r="A174" s="78">
        <f t="shared" si="7"/>
        <v>42927</v>
      </c>
      <c r="B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3350.07</v>
      </c>
      <c r="C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3299.3900000000003</v>
      </c>
      <c r="D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3326.58</v>
      </c>
      <c r="E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3326.63</v>
      </c>
      <c r="F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3375.78</v>
      </c>
      <c r="G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3397.1400000000003</v>
      </c>
      <c r="H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3338.82</v>
      </c>
      <c r="I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3623.05</v>
      </c>
      <c r="J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3427.09</v>
      </c>
      <c r="K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3383.04</v>
      </c>
      <c r="L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3394.6400000000003</v>
      </c>
      <c r="M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3402.9500000000003</v>
      </c>
      <c r="N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3392.65</v>
      </c>
      <c r="O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3384.25</v>
      </c>
      <c r="P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3383.9300000000003</v>
      </c>
      <c r="Q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3384.3100000000004</v>
      </c>
      <c r="R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3382.25</v>
      </c>
      <c r="S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3364.6600000000003</v>
      </c>
      <c r="T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3362.2400000000002</v>
      </c>
      <c r="U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3367.01</v>
      </c>
      <c r="V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3468.3900000000003</v>
      </c>
      <c r="W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3478.6800000000003</v>
      </c>
      <c r="X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3376.9500000000003</v>
      </c>
      <c r="Y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3439.87</v>
      </c>
    </row>
    <row r="175" spans="1:27" x14ac:dyDescent="0.2">
      <c r="A175" s="78">
        <f t="shared" si="7"/>
        <v>42928</v>
      </c>
      <c r="B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3341.9500000000003</v>
      </c>
      <c r="C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3308.79</v>
      </c>
      <c r="D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3327.01</v>
      </c>
      <c r="E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3346.15</v>
      </c>
      <c r="F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3376.33</v>
      </c>
      <c r="G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3442.6600000000003</v>
      </c>
      <c r="H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3396.5600000000004</v>
      </c>
      <c r="I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3650.36</v>
      </c>
      <c r="J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3486.65</v>
      </c>
      <c r="K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3381.5200000000004</v>
      </c>
      <c r="L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3382.2000000000003</v>
      </c>
      <c r="M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3381.4</v>
      </c>
      <c r="N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3381.1400000000003</v>
      </c>
      <c r="O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3381.54</v>
      </c>
      <c r="P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3382.1000000000004</v>
      </c>
      <c r="Q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3382.9700000000003</v>
      </c>
      <c r="R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3380.61</v>
      </c>
      <c r="S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3363.9700000000003</v>
      </c>
      <c r="T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3361.86</v>
      </c>
      <c r="U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3367.21</v>
      </c>
      <c r="V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3441.51</v>
      </c>
      <c r="W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3437.04</v>
      </c>
      <c r="X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3373.78</v>
      </c>
      <c r="Y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3409.33</v>
      </c>
    </row>
    <row r="176" spans="1:27" x14ac:dyDescent="0.2">
      <c r="A176" s="78">
        <f t="shared" si="7"/>
        <v>42929</v>
      </c>
      <c r="B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3342.71</v>
      </c>
      <c r="C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3316.84</v>
      </c>
      <c r="D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3326.8</v>
      </c>
      <c r="E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3345.7400000000002</v>
      </c>
      <c r="F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3375.9700000000003</v>
      </c>
      <c r="G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3442.67</v>
      </c>
      <c r="H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3354.92</v>
      </c>
      <c r="I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3649.83</v>
      </c>
      <c r="J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3449.6600000000003</v>
      </c>
      <c r="K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3382.28</v>
      </c>
      <c r="L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3402.9500000000003</v>
      </c>
      <c r="M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3411.1800000000003</v>
      </c>
      <c r="N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3383.0800000000004</v>
      </c>
      <c r="O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3386.58</v>
      </c>
      <c r="P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3386.79</v>
      </c>
      <c r="Q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3387.08</v>
      </c>
      <c r="R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3384.29</v>
      </c>
      <c r="S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3364.17</v>
      </c>
      <c r="T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3369.8500000000004</v>
      </c>
      <c r="U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3366.7400000000002</v>
      </c>
      <c r="V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3458.98</v>
      </c>
      <c r="W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3455.38</v>
      </c>
      <c r="X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3375.1000000000004</v>
      </c>
      <c r="Y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3452.03</v>
      </c>
    </row>
    <row r="177" spans="1:25" x14ac:dyDescent="0.2">
      <c r="A177" s="78">
        <f t="shared" si="7"/>
        <v>42930</v>
      </c>
      <c r="B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3341.9300000000003</v>
      </c>
      <c r="C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3334.4500000000003</v>
      </c>
      <c r="D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3333.98</v>
      </c>
      <c r="E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3345.8900000000003</v>
      </c>
      <c r="F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3397.54</v>
      </c>
      <c r="G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3419.19</v>
      </c>
      <c r="H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3338.76</v>
      </c>
      <c r="I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3649.88</v>
      </c>
      <c r="J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3449.6600000000003</v>
      </c>
      <c r="K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3385.75</v>
      </c>
      <c r="L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3386.12</v>
      </c>
      <c r="M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3404.09</v>
      </c>
      <c r="N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3383.48</v>
      </c>
      <c r="O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3385.7200000000003</v>
      </c>
      <c r="P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3386.7400000000002</v>
      </c>
      <c r="Q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3387.4900000000002</v>
      </c>
      <c r="R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3383.2200000000003</v>
      </c>
      <c r="S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3364.86</v>
      </c>
      <c r="T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3355.5600000000004</v>
      </c>
      <c r="U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3368.59</v>
      </c>
      <c r="V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3457.36</v>
      </c>
      <c r="W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3459.2799999999997</v>
      </c>
      <c r="X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3377.19</v>
      </c>
      <c r="Y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3450.58</v>
      </c>
    </row>
    <row r="178" spans="1:25" x14ac:dyDescent="0.2">
      <c r="A178" s="78">
        <f t="shared" si="7"/>
        <v>42931</v>
      </c>
      <c r="B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3374.12</v>
      </c>
      <c r="C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3342.4</v>
      </c>
      <c r="D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3338.13</v>
      </c>
      <c r="E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3335.34</v>
      </c>
      <c r="F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3392.2000000000003</v>
      </c>
      <c r="G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3417.1600000000003</v>
      </c>
      <c r="H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3335.9100000000003</v>
      </c>
      <c r="I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3347.9500000000003</v>
      </c>
      <c r="J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3481.36</v>
      </c>
      <c r="K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3369.01</v>
      </c>
      <c r="L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3359.8500000000004</v>
      </c>
      <c r="M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3372.2400000000002</v>
      </c>
      <c r="N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3372.53</v>
      </c>
      <c r="O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3373.3</v>
      </c>
      <c r="P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3373.7300000000005</v>
      </c>
      <c r="Q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3372.73</v>
      </c>
      <c r="R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3372.54</v>
      </c>
      <c r="S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3371.94</v>
      </c>
      <c r="T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3367.4700000000003</v>
      </c>
      <c r="U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3348.2400000000002</v>
      </c>
      <c r="V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3499.51</v>
      </c>
      <c r="W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3500.6400000000003</v>
      </c>
      <c r="X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3367.29</v>
      </c>
      <c r="Y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3483.1400000000003</v>
      </c>
    </row>
    <row r="179" spans="1:25" x14ac:dyDescent="0.2">
      <c r="A179" s="78">
        <f t="shared" si="7"/>
        <v>42932</v>
      </c>
      <c r="B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3389.4300000000003</v>
      </c>
      <c r="C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3345.1600000000003</v>
      </c>
      <c r="D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3338.52</v>
      </c>
      <c r="E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3337</v>
      </c>
      <c r="F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3416.11</v>
      </c>
      <c r="G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3442.9</v>
      </c>
      <c r="H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3334.84</v>
      </c>
      <c r="I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3338.4</v>
      </c>
      <c r="J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3659.4700000000003</v>
      </c>
      <c r="K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3455.15</v>
      </c>
      <c r="L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3366.4300000000003</v>
      </c>
      <c r="M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3366.79</v>
      </c>
      <c r="N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3366.88</v>
      </c>
      <c r="O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3366.9900000000002</v>
      </c>
      <c r="P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3432.33</v>
      </c>
      <c r="Q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3456</v>
      </c>
      <c r="R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3420.8900000000003</v>
      </c>
      <c r="S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3455.63</v>
      </c>
      <c r="T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3420.21</v>
      </c>
      <c r="U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3346.87</v>
      </c>
      <c r="V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3453.87</v>
      </c>
      <c r="W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3473.84</v>
      </c>
      <c r="X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3368.83</v>
      </c>
      <c r="Y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3420.69</v>
      </c>
    </row>
    <row r="180" spans="1:25" x14ac:dyDescent="0.2">
      <c r="A180" s="78">
        <f t="shared" si="7"/>
        <v>42933</v>
      </c>
      <c r="B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3361.29</v>
      </c>
      <c r="C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3340.0600000000004</v>
      </c>
      <c r="D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3345.3900000000003</v>
      </c>
      <c r="E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3345.46</v>
      </c>
      <c r="F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3419.33</v>
      </c>
      <c r="G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3466.19</v>
      </c>
      <c r="H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3375.08</v>
      </c>
      <c r="I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3650.33</v>
      </c>
      <c r="J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3486.77</v>
      </c>
      <c r="K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3387.6400000000003</v>
      </c>
      <c r="L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3388.8700000000003</v>
      </c>
      <c r="M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3411.46</v>
      </c>
      <c r="N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3389.53</v>
      </c>
      <c r="O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3390.94</v>
      </c>
      <c r="P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3391.58</v>
      </c>
      <c r="Q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3389.58</v>
      </c>
      <c r="R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3359.54</v>
      </c>
      <c r="S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3386.29</v>
      </c>
      <c r="T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3403.82</v>
      </c>
      <c r="U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3372.65</v>
      </c>
      <c r="V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3432.2700000000004</v>
      </c>
      <c r="W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3430.03</v>
      </c>
      <c r="X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3356.84</v>
      </c>
      <c r="Y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3460.62</v>
      </c>
    </row>
    <row r="181" spans="1:25" x14ac:dyDescent="0.2">
      <c r="A181" s="78">
        <f t="shared" si="7"/>
        <v>42934</v>
      </c>
      <c r="B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3357.03</v>
      </c>
      <c r="C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3339.9300000000003</v>
      </c>
      <c r="D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3334.36</v>
      </c>
      <c r="E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3334.61</v>
      </c>
      <c r="F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3334.59</v>
      </c>
      <c r="G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3375.11</v>
      </c>
      <c r="H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3338.9</v>
      </c>
      <c r="I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3622.09</v>
      </c>
      <c r="J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3486.52</v>
      </c>
      <c r="K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3386.36</v>
      </c>
      <c r="L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3444.07</v>
      </c>
      <c r="M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3465.49</v>
      </c>
      <c r="N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3465.38</v>
      </c>
      <c r="O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3465.69</v>
      </c>
      <c r="P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3478.08</v>
      </c>
      <c r="Q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3475.11</v>
      </c>
      <c r="R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3434.1600000000003</v>
      </c>
      <c r="S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3405.48</v>
      </c>
      <c r="T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3404.42</v>
      </c>
      <c r="U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3398.3</v>
      </c>
      <c r="V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3541.09</v>
      </c>
      <c r="W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3525.67</v>
      </c>
      <c r="X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3399.8</v>
      </c>
      <c r="Y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3529.59</v>
      </c>
    </row>
    <row r="182" spans="1:25" x14ac:dyDescent="0.2">
      <c r="A182" s="78">
        <f t="shared" si="7"/>
        <v>42935</v>
      </c>
      <c r="B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3358.6800000000003</v>
      </c>
      <c r="C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3338.7200000000003</v>
      </c>
      <c r="D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3333.17</v>
      </c>
      <c r="E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3334.2400000000002</v>
      </c>
      <c r="F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3396.61</v>
      </c>
      <c r="G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3418.7400000000002</v>
      </c>
      <c r="H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3336.69</v>
      </c>
      <c r="I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3558.69</v>
      </c>
      <c r="J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3372.46</v>
      </c>
      <c r="K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3451.38</v>
      </c>
      <c r="L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3577.92</v>
      </c>
      <c r="M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3602.67</v>
      </c>
      <c r="N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3603.1000000000004</v>
      </c>
      <c r="O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3605.35</v>
      </c>
      <c r="P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3609.3500000000004</v>
      </c>
      <c r="Q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3609.19</v>
      </c>
      <c r="R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3546.0299999999997</v>
      </c>
      <c r="S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3492.46</v>
      </c>
      <c r="T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3450.59</v>
      </c>
      <c r="U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3435.4300000000003</v>
      </c>
      <c r="V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3546.3</v>
      </c>
      <c r="W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3557.77</v>
      </c>
      <c r="X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3439.42</v>
      </c>
      <c r="Y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3463.29</v>
      </c>
    </row>
    <row r="183" spans="1:25" x14ac:dyDescent="0.2">
      <c r="A183" s="78">
        <f t="shared" si="7"/>
        <v>42936</v>
      </c>
      <c r="B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3360.15</v>
      </c>
      <c r="C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3341.4900000000002</v>
      </c>
      <c r="D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3335.2700000000004</v>
      </c>
      <c r="E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3335.61</v>
      </c>
      <c r="F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3345.75</v>
      </c>
      <c r="G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3375.69</v>
      </c>
      <c r="H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3339.1600000000003</v>
      </c>
      <c r="I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3523.91</v>
      </c>
      <c r="J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3361.3100000000004</v>
      </c>
      <c r="K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3499.4300000000003</v>
      </c>
      <c r="L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3597.13</v>
      </c>
      <c r="M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3623.5</v>
      </c>
      <c r="N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3602.91</v>
      </c>
      <c r="O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3625.11</v>
      </c>
      <c r="P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3634.49</v>
      </c>
      <c r="Q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3619.25</v>
      </c>
      <c r="R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3570.4700000000003</v>
      </c>
      <c r="S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3529.3500000000004</v>
      </c>
      <c r="T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3500.06</v>
      </c>
      <c r="U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3489.42</v>
      </c>
      <c r="V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3618.73</v>
      </c>
      <c r="W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3609.17</v>
      </c>
      <c r="X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3496.86</v>
      </c>
      <c r="Y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3541.91</v>
      </c>
    </row>
    <row r="184" spans="1:25" x14ac:dyDescent="0.2">
      <c r="A184" s="78">
        <f t="shared" si="7"/>
        <v>42937</v>
      </c>
      <c r="B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3367.8700000000003</v>
      </c>
      <c r="C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3339.88</v>
      </c>
      <c r="D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3335.29</v>
      </c>
      <c r="E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3335.8100000000004</v>
      </c>
      <c r="F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3345.7000000000003</v>
      </c>
      <c r="G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3375.82</v>
      </c>
      <c r="H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3338.15</v>
      </c>
      <c r="I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3524.2</v>
      </c>
      <c r="J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3359.44</v>
      </c>
      <c r="K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3489.13</v>
      </c>
      <c r="L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3589.54</v>
      </c>
      <c r="M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3619.38</v>
      </c>
      <c r="N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3595.73</v>
      </c>
      <c r="O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3614.3900000000003</v>
      </c>
      <c r="P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3622.17</v>
      </c>
      <c r="Q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3618.58</v>
      </c>
      <c r="R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3569.94</v>
      </c>
      <c r="S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3530.99</v>
      </c>
      <c r="T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3491.84</v>
      </c>
      <c r="U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3489.98</v>
      </c>
      <c r="V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3611.83</v>
      </c>
      <c r="W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3621.98</v>
      </c>
      <c r="X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3504.62</v>
      </c>
      <c r="Y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3627.1400000000003</v>
      </c>
    </row>
    <row r="185" spans="1:25" x14ac:dyDescent="0.2">
      <c r="A185" s="78">
        <f t="shared" si="7"/>
        <v>42938</v>
      </c>
      <c r="B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3414.66</v>
      </c>
      <c r="C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3364.63</v>
      </c>
      <c r="D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3343.7200000000003</v>
      </c>
      <c r="E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3335.25</v>
      </c>
      <c r="F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3333.33</v>
      </c>
      <c r="G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3303.15</v>
      </c>
      <c r="H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3333.8900000000003</v>
      </c>
      <c r="I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3387.29</v>
      </c>
      <c r="J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3361.79</v>
      </c>
      <c r="K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3472.34</v>
      </c>
      <c r="L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3512.56</v>
      </c>
      <c r="M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3550.73</v>
      </c>
      <c r="N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3513.35</v>
      </c>
      <c r="O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3541.33</v>
      </c>
      <c r="P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3542.07</v>
      </c>
      <c r="Q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3533.71</v>
      </c>
      <c r="R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3535.96</v>
      </c>
      <c r="S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3543.1400000000003</v>
      </c>
      <c r="T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3408.13</v>
      </c>
      <c r="U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3495.19</v>
      </c>
      <c r="V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3602.26</v>
      </c>
      <c r="W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3590.15</v>
      </c>
      <c r="X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3462.9300000000003</v>
      </c>
      <c r="Y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3354.2200000000003</v>
      </c>
    </row>
    <row r="186" spans="1:25" x14ac:dyDescent="0.2">
      <c r="A186" s="78">
        <f t="shared" si="7"/>
        <v>42939</v>
      </c>
      <c r="B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3410.73</v>
      </c>
      <c r="C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3368.1600000000003</v>
      </c>
      <c r="D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3341.25</v>
      </c>
      <c r="E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3330.9500000000003</v>
      </c>
      <c r="F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3331.2400000000002</v>
      </c>
      <c r="G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3333.59</v>
      </c>
      <c r="H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3330</v>
      </c>
      <c r="I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3341.96</v>
      </c>
      <c r="J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3345.82</v>
      </c>
      <c r="K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3378.6000000000004</v>
      </c>
      <c r="L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3462.25</v>
      </c>
      <c r="M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3494.59</v>
      </c>
      <c r="N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3458.67</v>
      </c>
      <c r="O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3486.33</v>
      </c>
      <c r="P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3462.27</v>
      </c>
      <c r="Q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3461.65</v>
      </c>
      <c r="R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3462.36</v>
      </c>
      <c r="S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3472.75</v>
      </c>
      <c r="T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3420.84</v>
      </c>
      <c r="U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3497.45</v>
      </c>
      <c r="V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3623</v>
      </c>
      <c r="W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3602.27</v>
      </c>
      <c r="X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3495.1400000000003</v>
      </c>
      <c r="Y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3360.7000000000003</v>
      </c>
    </row>
    <row r="187" spans="1:25" x14ac:dyDescent="0.2">
      <c r="A187" s="78">
        <f t="shared" si="7"/>
        <v>42940</v>
      </c>
      <c r="B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3373.36</v>
      </c>
      <c r="C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3343.44</v>
      </c>
      <c r="D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3334.8900000000003</v>
      </c>
      <c r="E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3331.92</v>
      </c>
      <c r="F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3326.42</v>
      </c>
      <c r="G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3326.42</v>
      </c>
      <c r="H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3336.63</v>
      </c>
      <c r="I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3501.4700000000003</v>
      </c>
      <c r="J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3359.54</v>
      </c>
      <c r="K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3516.13</v>
      </c>
      <c r="L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3599.17</v>
      </c>
      <c r="M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3653.41</v>
      </c>
      <c r="N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3621.27</v>
      </c>
      <c r="O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3649.3500000000004</v>
      </c>
      <c r="P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3614.5299999999997</v>
      </c>
      <c r="Q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3644.41</v>
      </c>
      <c r="R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3570.88</v>
      </c>
      <c r="S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3533.27</v>
      </c>
      <c r="T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3486.32</v>
      </c>
      <c r="U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3450.6400000000003</v>
      </c>
      <c r="V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3568.6400000000003</v>
      </c>
      <c r="W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3542.2799999999997</v>
      </c>
      <c r="X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3433.65</v>
      </c>
      <c r="Y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3451.4300000000003</v>
      </c>
    </row>
    <row r="188" spans="1:25" x14ac:dyDescent="0.2">
      <c r="A188" s="78">
        <f t="shared" si="7"/>
        <v>42941</v>
      </c>
      <c r="B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3374.42</v>
      </c>
      <c r="C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3342.54</v>
      </c>
      <c r="D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3334.3900000000003</v>
      </c>
      <c r="E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3332.1800000000003</v>
      </c>
      <c r="F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3335.86</v>
      </c>
      <c r="G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3336.46</v>
      </c>
      <c r="H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3338.55</v>
      </c>
      <c r="I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3501.69</v>
      </c>
      <c r="J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3352.36</v>
      </c>
      <c r="K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3442.58</v>
      </c>
      <c r="L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3525.87</v>
      </c>
      <c r="M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3546.44</v>
      </c>
      <c r="N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3542.73</v>
      </c>
      <c r="O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3544.41</v>
      </c>
      <c r="P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3543.8900000000003</v>
      </c>
      <c r="Q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3546.62</v>
      </c>
      <c r="R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3517.65</v>
      </c>
      <c r="S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3466.61</v>
      </c>
      <c r="T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3430.51</v>
      </c>
      <c r="U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3453.51</v>
      </c>
      <c r="V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3566.82</v>
      </c>
      <c r="W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3565.7</v>
      </c>
      <c r="X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3456.1000000000004</v>
      </c>
      <c r="Y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3484.81</v>
      </c>
    </row>
    <row r="189" spans="1:25" x14ac:dyDescent="0.2">
      <c r="A189" s="78">
        <f t="shared" si="7"/>
        <v>42942</v>
      </c>
      <c r="B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3360.57</v>
      </c>
      <c r="C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3338.4</v>
      </c>
      <c r="D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3335.8100000000004</v>
      </c>
      <c r="E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3336.1800000000003</v>
      </c>
      <c r="F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3355.9500000000003</v>
      </c>
      <c r="G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3345.7400000000002</v>
      </c>
      <c r="H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3337.57</v>
      </c>
      <c r="I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3559.84</v>
      </c>
      <c r="J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3373</v>
      </c>
      <c r="K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3396.13</v>
      </c>
      <c r="L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3519.2200000000003</v>
      </c>
      <c r="M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3541.76</v>
      </c>
      <c r="N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3483.9</v>
      </c>
      <c r="O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3505.16</v>
      </c>
      <c r="P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3540.9</v>
      </c>
      <c r="Q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3540.57</v>
      </c>
      <c r="R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3467</v>
      </c>
      <c r="S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3402.76</v>
      </c>
      <c r="T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3375.61</v>
      </c>
      <c r="U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3396.4700000000003</v>
      </c>
      <c r="V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3553.54</v>
      </c>
      <c r="W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3530.61</v>
      </c>
      <c r="X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3387.9</v>
      </c>
      <c r="Y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3422.2400000000002</v>
      </c>
    </row>
    <row r="190" spans="1:25" x14ac:dyDescent="0.2">
      <c r="A190" s="78">
        <f t="shared" si="7"/>
        <v>42943</v>
      </c>
      <c r="B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3371.3500000000004</v>
      </c>
      <c r="C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3341.26</v>
      </c>
      <c r="D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3337.75</v>
      </c>
      <c r="E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3336.38</v>
      </c>
      <c r="F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3397.8900000000003</v>
      </c>
      <c r="G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3375.88</v>
      </c>
      <c r="H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3339.1800000000003</v>
      </c>
      <c r="I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3559.65</v>
      </c>
      <c r="J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3426.9800000000005</v>
      </c>
      <c r="K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3500.56</v>
      </c>
      <c r="L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3577.12</v>
      </c>
      <c r="M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3644.19</v>
      </c>
      <c r="N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3606.96</v>
      </c>
      <c r="O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3623.82</v>
      </c>
      <c r="P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3632.6</v>
      </c>
      <c r="Q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3650.24</v>
      </c>
      <c r="R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3554.65</v>
      </c>
      <c r="S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3530.77</v>
      </c>
      <c r="T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3505.38</v>
      </c>
      <c r="U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3503.77</v>
      </c>
      <c r="V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3601.8900000000003</v>
      </c>
      <c r="W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3615.4</v>
      </c>
      <c r="X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3423.7000000000003</v>
      </c>
      <c r="Y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3559.7</v>
      </c>
    </row>
    <row r="191" spans="1:25" x14ac:dyDescent="0.2">
      <c r="A191" s="78">
        <f t="shared" si="7"/>
        <v>42944</v>
      </c>
      <c r="B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3377.6200000000003</v>
      </c>
      <c r="C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3342.8</v>
      </c>
      <c r="D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3337.98</v>
      </c>
      <c r="E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3336.57</v>
      </c>
      <c r="F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3396.78</v>
      </c>
      <c r="G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3375.11</v>
      </c>
      <c r="H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3341.5600000000004</v>
      </c>
      <c r="I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3559.09</v>
      </c>
      <c r="J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3426.9</v>
      </c>
      <c r="K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3504.09</v>
      </c>
      <c r="L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3582.7799999999997</v>
      </c>
      <c r="M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3656.5</v>
      </c>
      <c r="N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3621.27</v>
      </c>
      <c r="O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3659.63</v>
      </c>
      <c r="P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3692.98</v>
      </c>
      <c r="Q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3728.63</v>
      </c>
      <c r="R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3580.91</v>
      </c>
      <c r="S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3534.9</v>
      </c>
      <c r="T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3432.9900000000002</v>
      </c>
      <c r="U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3440.3900000000003</v>
      </c>
      <c r="V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3601.46</v>
      </c>
      <c r="W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3562.19</v>
      </c>
      <c r="X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3429.1400000000003</v>
      </c>
      <c r="Y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3599.2</v>
      </c>
    </row>
    <row r="192" spans="1:25" x14ac:dyDescent="0.2">
      <c r="A192" s="78">
        <f t="shared" si="7"/>
        <v>42945</v>
      </c>
      <c r="B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3418.8100000000004</v>
      </c>
      <c r="C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3359.94</v>
      </c>
      <c r="D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3344.58</v>
      </c>
      <c r="E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3337.7000000000003</v>
      </c>
      <c r="F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3345.33</v>
      </c>
      <c r="G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3404.53</v>
      </c>
      <c r="H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3337.98</v>
      </c>
      <c r="I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3383.9</v>
      </c>
      <c r="J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3367.4900000000002</v>
      </c>
      <c r="K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3451.05</v>
      </c>
      <c r="L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3527.5</v>
      </c>
      <c r="M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3568.9</v>
      </c>
      <c r="N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3565.44</v>
      </c>
      <c r="O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3568.04</v>
      </c>
      <c r="P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3565.69</v>
      </c>
      <c r="Q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3566.19</v>
      </c>
      <c r="R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3556.75</v>
      </c>
      <c r="S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3536.23</v>
      </c>
      <c r="T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3473.0299999999997</v>
      </c>
      <c r="U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3476.38</v>
      </c>
      <c r="V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3636.88</v>
      </c>
      <c r="W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3597.6800000000003</v>
      </c>
      <c r="X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3460.67</v>
      </c>
      <c r="Y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3368.26</v>
      </c>
    </row>
    <row r="193" spans="1:27" x14ac:dyDescent="0.2">
      <c r="A193" s="78">
        <f t="shared" si="7"/>
        <v>42946</v>
      </c>
      <c r="B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3394.9</v>
      </c>
      <c r="C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3349.2200000000003</v>
      </c>
      <c r="D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3335.78</v>
      </c>
      <c r="E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3333.44</v>
      </c>
      <c r="F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3323.32</v>
      </c>
      <c r="G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3404.4100000000003</v>
      </c>
      <c r="H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3322.84</v>
      </c>
      <c r="I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3330.73</v>
      </c>
      <c r="J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3343.9900000000002</v>
      </c>
      <c r="K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3373.7000000000003</v>
      </c>
      <c r="L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3433.65</v>
      </c>
      <c r="M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3434.86</v>
      </c>
      <c r="N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3436.32</v>
      </c>
      <c r="O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3436.6400000000003</v>
      </c>
      <c r="P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3437.5800000000004</v>
      </c>
      <c r="Q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3438.2400000000002</v>
      </c>
      <c r="R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3433.28</v>
      </c>
      <c r="S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3397.8900000000003</v>
      </c>
      <c r="T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3432.71</v>
      </c>
      <c r="U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3445.92</v>
      </c>
      <c r="V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3608.94</v>
      </c>
      <c r="W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3584.05</v>
      </c>
      <c r="X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3466.0600000000004</v>
      </c>
      <c r="Y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3347.5800000000004</v>
      </c>
    </row>
    <row r="194" spans="1:27" x14ac:dyDescent="0.2">
      <c r="A194" s="78">
        <f t="shared" si="7"/>
        <v>42947</v>
      </c>
      <c r="B194" s="135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3361.7700000000004</v>
      </c>
      <c r="C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3337.4300000000003</v>
      </c>
      <c r="D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3335.88</v>
      </c>
      <c r="E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3326.59</v>
      </c>
      <c r="F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3418.9500000000003</v>
      </c>
      <c r="G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3418.87</v>
      </c>
      <c r="H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3308.3300000000004</v>
      </c>
      <c r="I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3596.94</v>
      </c>
      <c r="J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3427.15</v>
      </c>
      <c r="K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3457.27</v>
      </c>
      <c r="L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3528.37</v>
      </c>
      <c r="M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3584.31</v>
      </c>
      <c r="N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3559.74</v>
      </c>
      <c r="O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3579.9</v>
      </c>
      <c r="P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3598.01</v>
      </c>
      <c r="Q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3610.96</v>
      </c>
      <c r="R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3514.44</v>
      </c>
      <c r="S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3473.15</v>
      </c>
      <c r="T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3401.8900000000003</v>
      </c>
      <c r="U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3411.92</v>
      </c>
      <c r="V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3533.04</v>
      </c>
      <c r="W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3500.4300000000003</v>
      </c>
      <c r="X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3380.76</v>
      </c>
      <c r="Y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3378.05</v>
      </c>
    </row>
    <row r="195" spans="1:27" x14ac:dyDescent="0.2">
      <c r="A195" s="90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91"/>
    </row>
    <row r="196" spans="1:27" x14ac:dyDescent="0.25">
      <c r="A196" s="86" t="s">
        <v>150</v>
      </c>
      <c r="B196" s="77"/>
      <c r="C196" s="77"/>
      <c r="D196" s="77"/>
    </row>
    <row r="197" spans="1:27" ht="12.75" x14ac:dyDescent="0.2">
      <c r="A197" s="175" t="s">
        <v>48</v>
      </c>
      <c r="B197" s="186" t="s">
        <v>121</v>
      </c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8"/>
    </row>
    <row r="198" spans="1:27" ht="12.75" x14ac:dyDescent="0.2">
      <c r="A198" s="176"/>
      <c r="B198" s="189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1"/>
    </row>
    <row r="199" spans="1:27" ht="12.75" customHeight="1" x14ac:dyDescent="0.2">
      <c r="A199" s="176"/>
      <c r="B199" s="178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0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7" ht="11.25" customHeight="1" x14ac:dyDescent="0.2">
      <c r="A200" s="177"/>
      <c r="B200" s="179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1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7" ht="15.75" customHeight="1" x14ac:dyDescent="0.2">
      <c r="A201" s="78">
        <f>A164</f>
        <v>42917</v>
      </c>
      <c r="B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3380.63</v>
      </c>
      <c r="C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3332.7000000000003</v>
      </c>
      <c r="D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3326.17</v>
      </c>
      <c r="E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3322.84</v>
      </c>
      <c r="F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3388.65</v>
      </c>
      <c r="G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3388.52</v>
      </c>
      <c r="H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3322.11</v>
      </c>
      <c r="I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3326.6000000000004</v>
      </c>
      <c r="J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3440.3700000000003</v>
      </c>
      <c r="K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3336.9700000000003</v>
      </c>
      <c r="L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3348.08</v>
      </c>
      <c r="M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3348.8500000000004</v>
      </c>
      <c r="N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3348.63</v>
      </c>
      <c r="O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3348.9300000000003</v>
      </c>
      <c r="P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3350.36</v>
      </c>
      <c r="Q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3351.2000000000003</v>
      </c>
      <c r="R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3350.3100000000004</v>
      </c>
      <c r="S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3348.65</v>
      </c>
      <c r="T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3353.1600000000003</v>
      </c>
      <c r="U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3353.09</v>
      </c>
      <c r="V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3401.1000000000004</v>
      </c>
      <c r="W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3451.69</v>
      </c>
      <c r="X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3347.61</v>
      </c>
      <c r="Y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3352.9500000000003</v>
      </c>
      <c r="AA201" s="79"/>
    </row>
    <row r="202" spans="1:27" x14ac:dyDescent="0.2">
      <c r="A202" s="78">
        <f>A201+1</f>
        <v>42918</v>
      </c>
      <c r="B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3374.04</v>
      </c>
      <c r="C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3338.0200000000004</v>
      </c>
      <c r="D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3324.4900000000002</v>
      </c>
      <c r="E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3376.67</v>
      </c>
      <c r="F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3428.23</v>
      </c>
      <c r="G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3388.6800000000003</v>
      </c>
      <c r="H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3351.9900000000002</v>
      </c>
      <c r="I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3324.4700000000003</v>
      </c>
      <c r="J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3546</v>
      </c>
      <c r="K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3464.79</v>
      </c>
      <c r="L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3394.4900000000002</v>
      </c>
      <c r="M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3373.1800000000003</v>
      </c>
      <c r="N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3373.17</v>
      </c>
      <c r="O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3352.57</v>
      </c>
      <c r="P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3352.6000000000004</v>
      </c>
      <c r="Q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3373.09</v>
      </c>
      <c r="R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3372.6600000000003</v>
      </c>
      <c r="S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3394.63</v>
      </c>
      <c r="T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3352.7000000000003</v>
      </c>
      <c r="U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3341.26</v>
      </c>
      <c r="V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3500.55</v>
      </c>
      <c r="W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3509.03</v>
      </c>
      <c r="X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3353.69</v>
      </c>
      <c r="Y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3373.61</v>
      </c>
    </row>
    <row r="203" spans="1:27" x14ac:dyDescent="0.2">
      <c r="A203" s="78">
        <f t="shared" ref="A203:A231" si="8">A202+1</f>
        <v>42919</v>
      </c>
      <c r="B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3341.1400000000003</v>
      </c>
      <c r="C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3324.34</v>
      </c>
      <c r="D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3330.94</v>
      </c>
      <c r="E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3403.6600000000003</v>
      </c>
      <c r="F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3475.07</v>
      </c>
      <c r="G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3449.63</v>
      </c>
      <c r="H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3359.62</v>
      </c>
      <c r="I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3540.85</v>
      </c>
      <c r="J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3388.82</v>
      </c>
      <c r="K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3359.23</v>
      </c>
      <c r="L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3444.57</v>
      </c>
      <c r="M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3446.21</v>
      </c>
      <c r="N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3446.34</v>
      </c>
      <c r="O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3448.86</v>
      </c>
      <c r="P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3385.46</v>
      </c>
      <c r="Q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3351.58</v>
      </c>
      <c r="R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3353.4300000000003</v>
      </c>
      <c r="S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3346.05</v>
      </c>
      <c r="T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3371.28</v>
      </c>
      <c r="U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3340.17</v>
      </c>
      <c r="V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3444.17</v>
      </c>
      <c r="W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3452.2400000000002</v>
      </c>
      <c r="X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3348.19</v>
      </c>
      <c r="Y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3412.2400000000002</v>
      </c>
    </row>
    <row r="204" spans="1:27" x14ac:dyDescent="0.2">
      <c r="A204" s="78">
        <f t="shared" si="8"/>
        <v>42920</v>
      </c>
      <c r="B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3332.5600000000004</v>
      </c>
      <c r="C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3312.3900000000003</v>
      </c>
      <c r="D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3312.15</v>
      </c>
      <c r="E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3381.48</v>
      </c>
      <c r="F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3381.0800000000004</v>
      </c>
      <c r="G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3380.8500000000004</v>
      </c>
      <c r="H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3323.6800000000003</v>
      </c>
      <c r="I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3565.04</v>
      </c>
      <c r="J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3409.71</v>
      </c>
      <c r="K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3349.03</v>
      </c>
      <c r="L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3349.1000000000004</v>
      </c>
      <c r="M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3348.8100000000004</v>
      </c>
      <c r="N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3348.88</v>
      </c>
      <c r="O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3351.4700000000003</v>
      </c>
      <c r="P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3385.1400000000003</v>
      </c>
      <c r="Q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3350.7000000000003</v>
      </c>
      <c r="R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3351.09</v>
      </c>
      <c r="S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3342.34</v>
      </c>
      <c r="T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3324.55</v>
      </c>
      <c r="U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3339.94</v>
      </c>
      <c r="V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3452.62</v>
      </c>
      <c r="W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3458.1</v>
      </c>
      <c r="X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3354.8500000000004</v>
      </c>
      <c r="Y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3440.4700000000003</v>
      </c>
    </row>
    <row r="205" spans="1:27" x14ac:dyDescent="0.2">
      <c r="A205" s="78">
        <f t="shared" si="8"/>
        <v>42921</v>
      </c>
      <c r="B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3338.9700000000003</v>
      </c>
      <c r="C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3323.9300000000003</v>
      </c>
      <c r="D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3322.8500000000004</v>
      </c>
      <c r="E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3322.08</v>
      </c>
      <c r="F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3381.4</v>
      </c>
      <c r="G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3402.5</v>
      </c>
      <c r="H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3323.79</v>
      </c>
      <c r="I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3540.98</v>
      </c>
      <c r="J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3346.1400000000003</v>
      </c>
      <c r="K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3388.41</v>
      </c>
      <c r="L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3485.4700000000003</v>
      </c>
      <c r="M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3528.33</v>
      </c>
      <c r="N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3528.4300000000003</v>
      </c>
      <c r="O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3536.74</v>
      </c>
      <c r="P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3537.8500000000004</v>
      </c>
      <c r="Q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3538.94</v>
      </c>
      <c r="R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3471.77</v>
      </c>
      <c r="S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3425.11</v>
      </c>
      <c r="T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3421.6400000000003</v>
      </c>
      <c r="U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3363.78</v>
      </c>
      <c r="V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3488.91</v>
      </c>
      <c r="W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3556.35</v>
      </c>
      <c r="X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3448.9700000000003</v>
      </c>
      <c r="Y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3484.8100000000004</v>
      </c>
    </row>
    <row r="206" spans="1:27" x14ac:dyDescent="0.2">
      <c r="A206" s="78">
        <f t="shared" si="8"/>
        <v>42922</v>
      </c>
      <c r="B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3328.3900000000003</v>
      </c>
      <c r="C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3322.38</v>
      </c>
      <c r="D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3315.8100000000004</v>
      </c>
      <c r="E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3312.0600000000004</v>
      </c>
      <c r="F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3381.4900000000002</v>
      </c>
      <c r="G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3360.4900000000002</v>
      </c>
      <c r="H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3322.7300000000005</v>
      </c>
      <c r="I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3484.8900000000003</v>
      </c>
      <c r="J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3346.46</v>
      </c>
      <c r="K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3389.9800000000005</v>
      </c>
      <c r="L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3392.28</v>
      </c>
      <c r="M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3392.1400000000003</v>
      </c>
      <c r="N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3390.6600000000003</v>
      </c>
      <c r="O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3395.9500000000003</v>
      </c>
      <c r="P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3398.28</v>
      </c>
      <c r="Q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3399.36</v>
      </c>
      <c r="R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3390.6800000000003</v>
      </c>
      <c r="S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3359.5</v>
      </c>
      <c r="T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3357.29</v>
      </c>
      <c r="U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3364.01</v>
      </c>
      <c r="V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3493.91</v>
      </c>
      <c r="W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3516.58</v>
      </c>
      <c r="X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3410.77</v>
      </c>
      <c r="Y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3484.65</v>
      </c>
    </row>
    <row r="207" spans="1:27" x14ac:dyDescent="0.2">
      <c r="A207" s="78">
        <f t="shared" si="8"/>
        <v>42923</v>
      </c>
      <c r="B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3332.86</v>
      </c>
      <c r="C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3321.21</v>
      </c>
      <c r="D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3315.34</v>
      </c>
      <c r="E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3312.12</v>
      </c>
      <c r="F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3312.23</v>
      </c>
      <c r="G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3321.73</v>
      </c>
      <c r="H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3323.3300000000004</v>
      </c>
      <c r="I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3507.17</v>
      </c>
      <c r="J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3358.04</v>
      </c>
      <c r="K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3356.7200000000003</v>
      </c>
      <c r="L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3413.7300000000005</v>
      </c>
      <c r="M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3414.8500000000004</v>
      </c>
      <c r="N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3394.48</v>
      </c>
      <c r="O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3396.25</v>
      </c>
      <c r="P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3397.07</v>
      </c>
      <c r="Q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3387.2000000000003</v>
      </c>
      <c r="R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3379.4900000000002</v>
      </c>
      <c r="S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3353.48</v>
      </c>
      <c r="T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3349.5</v>
      </c>
      <c r="U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3370.5600000000004</v>
      </c>
      <c r="V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3460.33</v>
      </c>
      <c r="W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3488.2799999999997</v>
      </c>
      <c r="X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3364.07</v>
      </c>
      <c r="Y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3406.4500000000003</v>
      </c>
    </row>
    <row r="208" spans="1:27" x14ac:dyDescent="0.2">
      <c r="A208" s="78">
        <f t="shared" si="8"/>
        <v>42924</v>
      </c>
      <c r="B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3355.75</v>
      </c>
      <c r="C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3339.9</v>
      </c>
      <c r="D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3323.67</v>
      </c>
      <c r="E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3320.53</v>
      </c>
      <c r="F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3319.63</v>
      </c>
      <c r="G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3322.2200000000003</v>
      </c>
      <c r="H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3325.08</v>
      </c>
      <c r="I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3330.4900000000002</v>
      </c>
      <c r="J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3373.25</v>
      </c>
      <c r="K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3347.71</v>
      </c>
      <c r="L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3365.87</v>
      </c>
      <c r="M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3368.3</v>
      </c>
      <c r="N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3366.61</v>
      </c>
      <c r="O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3364.71</v>
      </c>
      <c r="P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3364.6600000000003</v>
      </c>
      <c r="Q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3348.61</v>
      </c>
      <c r="R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3348.57</v>
      </c>
      <c r="S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3347.8700000000003</v>
      </c>
      <c r="T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3347.4</v>
      </c>
      <c r="U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3347.5</v>
      </c>
      <c r="V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3489.04</v>
      </c>
      <c r="W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3503.05</v>
      </c>
      <c r="X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3376.3</v>
      </c>
      <c r="Y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3342.5200000000004</v>
      </c>
    </row>
    <row r="209" spans="1:25" x14ac:dyDescent="0.2">
      <c r="A209" s="78">
        <f t="shared" si="8"/>
        <v>42925</v>
      </c>
      <c r="B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3397.84</v>
      </c>
      <c r="C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3340.4100000000003</v>
      </c>
      <c r="D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3323.77</v>
      </c>
      <c r="E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3322.08</v>
      </c>
      <c r="F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3321.28</v>
      </c>
      <c r="G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3321.32</v>
      </c>
      <c r="H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3318.08</v>
      </c>
      <c r="I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3315.65</v>
      </c>
      <c r="J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3373.17</v>
      </c>
      <c r="K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3336.9</v>
      </c>
      <c r="L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3344.2400000000002</v>
      </c>
      <c r="M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3345.38</v>
      </c>
      <c r="N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3345.32</v>
      </c>
      <c r="O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3345.28</v>
      </c>
      <c r="P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3345.26</v>
      </c>
      <c r="Q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3345.0800000000004</v>
      </c>
      <c r="R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3344.8</v>
      </c>
      <c r="S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3344.57</v>
      </c>
      <c r="T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3337.1400000000003</v>
      </c>
      <c r="U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3340.5</v>
      </c>
      <c r="V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3443.29</v>
      </c>
      <c r="W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3458.98</v>
      </c>
      <c r="X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3357.7000000000003</v>
      </c>
      <c r="Y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3332.8300000000004</v>
      </c>
    </row>
    <row r="210" spans="1:25" x14ac:dyDescent="0.2">
      <c r="A210" s="78">
        <f t="shared" si="8"/>
        <v>42926</v>
      </c>
      <c r="B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3345.1600000000003</v>
      </c>
      <c r="C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3326.8900000000003</v>
      </c>
      <c r="D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3322.69</v>
      </c>
      <c r="E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3319.55</v>
      </c>
      <c r="F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3320.8</v>
      </c>
      <c r="G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3323.36</v>
      </c>
      <c r="H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3324.17</v>
      </c>
      <c r="I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3604.8</v>
      </c>
      <c r="J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3358.4900000000002</v>
      </c>
      <c r="K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3355.82</v>
      </c>
      <c r="L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3365.8500000000004</v>
      </c>
      <c r="M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3366.1600000000003</v>
      </c>
      <c r="N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3365.59</v>
      </c>
      <c r="O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3366.34</v>
      </c>
      <c r="P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3366.3100000000004</v>
      </c>
      <c r="Q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3366.4500000000003</v>
      </c>
      <c r="R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3363.83</v>
      </c>
      <c r="S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3353.28</v>
      </c>
      <c r="T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3348.96</v>
      </c>
      <c r="U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3345.7000000000003</v>
      </c>
      <c r="V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3426.76</v>
      </c>
      <c r="W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3451.6800000000003</v>
      </c>
      <c r="X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3359.61</v>
      </c>
      <c r="Y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3415</v>
      </c>
    </row>
    <row r="211" spans="1:25" x14ac:dyDescent="0.2">
      <c r="A211" s="78">
        <f t="shared" si="8"/>
        <v>42927</v>
      </c>
      <c r="B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3335.44</v>
      </c>
      <c r="C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3285.5600000000004</v>
      </c>
      <c r="D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3312.32</v>
      </c>
      <c r="E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3312.37</v>
      </c>
      <c r="F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3360.7400000000002</v>
      </c>
      <c r="G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3381.76</v>
      </c>
      <c r="H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3324.37</v>
      </c>
      <c r="I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3604.06</v>
      </c>
      <c r="J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3411.23</v>
      </c>
      <c r="K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3367.88</v>
      </c>
      <c r="L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3379.3</v>
      </c>
      <c r="M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3387.4700000000003</v>
      </c>
      <c r="N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3377.33</v>
      </c>
      <c r="O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3369.07</v>
      </c>
      <c r="P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3368.75</v>
      </c>
      <c r="Q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3369.13</v>
      </c>
      <c r="R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3367.1000000000004</v>
      </c>
      <c r="S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3349.79</v>
      </c>
      <c r="T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3347.4100000000003</v>
      </c>
      <c r="U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3352.11</v>
      </c>
      <c r="V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3451.8700000000003</v>
      </c>
      <c r="W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3462</v>
      </c>
      <c r="X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3361.8900000000003</v>
      </c>
      <c r="Y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3423.8</v>
      </c>
    </row>
    <row r="212" spans="1:25" x14ac:dyDescent="0.2">
      <c r="A212" s="78">
        <f t="shared" si="8"/>
        <v>42928</v>
      </c>
      <c r="B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3327.4500000000003</v>
      </c>
      <c r="C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3294.82</v>
      </c>
      <c r="D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3312.75</v>
      </c>
      <c r="E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3331.58</v>
      </c>
      <c r="F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3361.28</v>
      </c>
      <c r="G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3426.55</v>
      </c>
      <c r="H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3381.1800000000003</v>
      </c>
      <c r="I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3630.9300000000003</v>
      </c>
      <c r="J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3469.84</v>
      </c>
      <c r="K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3366.3900000000003</v>
      </c>
      <c r="L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3367.05</v>
      </c>
      <c r="M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3366.2700000000004</v>
      </c>
      <c r="N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3366.01</v>
      </c>
      <c r="O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3366.4</v>
      </c>
      <c r="P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3366.9500000000003</v>
      </c>
      <c r="Q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3367.8100000000004</v>
      </c>
      <c r="R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3365.4900000000002</v>
      </c>
      <c r="S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3349.1200000000003</v>
      </c>
      <c r="T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3347.03</v>
      </c>
      <c r="U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3352.3</v>
      </c>
      <c r="V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3425.42</v>
      </c>
      <c r="W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3421.02</v>
      </c>
      <c r="X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3358.76</v>
      </c>
      <c r="Y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3393.75</v>
      </c>
    </row>
    <row r="213" spans="1:25" x14ac:dyDescent="0.2">
      <c r="A213" s="78">
        <f t="shared" si="8"/>
        <v>42929</v>
      </c>
      <c r="B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3328.19</v>
      </c>
      <c r="C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3302.73</v>
      </c>
      <c r="D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3312.54</v>
      </c>
      <c r="E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3331.17</v>
      </c>
      <c r="F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3360.92</v>
      </c>
      <c r="G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3426.56</v>
      </c>
      <c r="H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3340.21</v>
      </c>
      <c r="I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3630.41</v>
      </c>
      <c r="J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3433.44</v>
      </c>
      <c r="K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3367.1400000000003</v>
      </c>
      <c r="L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3387.4700000000003</v>
      </c>
      <c r="M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3395.57</v>
      </c>
      <c r="N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3367.92</v>
      </c>
      <c r="O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3371.36</v>
      </c>
      <c r="P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3371.57</v>
      </c>
      <c r="Q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3371.8500000000004</v>
      </c>
      <c r="R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3369.11</v>
      </c>
      <c r="S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3349.3100000000004</v>
      </c>
      <c r="T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3354.9</v>
      </c>
      <c r="U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3351.84</v>
      </c>
      <c r="V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3442.6000000000004</v>
      </c>
      <c r="W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3439.0600000000004</v>
      </c>
      <c r="X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3360.06</v>
      </c>
      <c r="Y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3435.77</v>
      </c>
    </row>
    <row r="214" spans="1:25" x14ac:dyDescent="0.2">
      <c r="A214" s="78">
        <f t="shared" si="8"/>
        <v>42930</v>
      </c>
      <c r="B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3327.42</v>
      </c>
      <c r="C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3320.07</v>
      </c>
      <c r="D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3319.6000000000004</v>
      </c>
      <c r="E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3331.32</v>
      </c>
      <c r="F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3382.15</v>
      </c>
      <c r="G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3403.4500000000003</v>
      </c>
      <c r="H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3324.3100000000004</v>
      </c>
      <c r="I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3630.46</v>
      </c>
      <c r="J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3433.44</v>
      </c>
      <c r="K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3370.54</v>
      </c>
      <c r="L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3370.9100000000003</v>
      </c>
      <c r="M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3388.6000000000004</v>
      </c>
      <c r="N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3368.3100000000004</v>
      </c>
      <c r="O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3370.5200000000004</v>
      </c>
      <c r="P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3371.52</v>
      </c>
      <c r="Q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3372.26</v>
      </c>
      <c r="R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3368.05</v>
      </c>
      <c r="S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3349.9900000000002</v>
      </c>
      <c r="T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3340.84</v>
      </c>
      <c r="U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3353.6600000000003</v>
      </c>
      <c r="V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3441.01</v>
      </c>
      <c r="W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3442.9</v>
      </c>
      <c r="X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3362.1200000000003</v>
      </c>
      <c r="Y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3434.34</v>
      </c>
    </row>
    <row r="215" spans="1:25" x14ac:dyDescent="0.2">
      <c r="A215" s="78">
        <f t="shared" si="8"/>
        <v>42931</v>
      </c>
      <c r="B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3359.11</v>
      </c>
      <c r="C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3327.8900000000003</v>
      </c>
      <c r="D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3323.6800000000003</v>
      </c>
      <c r="E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3320.94</v>
      </c>
      <c r="F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3376.8900000000003</v>
      </c>
      <c r="G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3401.46</v>
      </c>
      <c r="H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3321.5</v>
      </c>
      <c r="I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3333.3500000000004</v>
      </c>
      <c r="J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3464.63</v>
      </c>
      <c r="K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3354.07</v>
      </c>
      <c r="L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3345.06</v>
      </c>
      <c r="M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3357.26</v>
      </c>
      <c r="N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3357.54</v>
      </c>
      <c r="O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3358.3</v>
      </c>
      <c r="P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3358.71</v>
      </c>
      <c r="Q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3357.73</v>
      </c>
      <c r="R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3357.55</v>
      </c>
      <c r="S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3356.96</v>
      </c>
      <c r="T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3352.56</v>
      </c>
      <c r="U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3333.6400000000003</v>
      </c>
      <c r="V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3482.49</v>
      </c>
      <c r="W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3483.61</v>
      </c>
      <c r="X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3352.38</v>
      </c>
      <c r="Y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3466.38</v>
      </c>
    </row>
    <row r="216" spans="1:25" x14ac:dyDescent="0.2">
      <c r="A216" s="78">
        <f t="shared" si="8"/>
        <v>42932</v>
      </c>
      <c r="B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3374.17</v>
      </c>
      <c r="C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3330.61</v>
      </c>
      <c r="D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3324.08</v>
      </c>
      <c r="E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3322.5800000000004</v>
      </c>
      <c r="F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3400.4300000000003</v>
      </c>
      <c r="G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3426.78</v>
      </c>
      <c r="H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3320.4500000000003</v>
      </c>
      <c r="I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3323.9500000000003</v>
      </c>
      <c r="J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3639.9</v>
      </c>
      <c r="K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3438.84</v>
      </c>
      <c r="L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3351.53</v>
      </c>
      <c r="M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3351.8900000000003</v>
      </c>
      <c r="N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3351.9700000000003</v>
      </c>
      <c r="O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3352.08</v>
      </c>
      <c r="P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3416.3900000000003</v>
      </c>
      <c r="Q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3439.6800000000003</v>
      </c>
      <c r="R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3405.12</v>
      </c>
      <c r="S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3439.3100000000004</v>
      </c>
      <c r="T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3404.46</v>
      </c>
      <c r="U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3332.29</v>
      </c>
      <c r="V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3437.58</v>
      </c>
      <c r="W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3457.23</v>
      </c>
      <c r="X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3353.9</v>
      </c>
      <c r="Y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3404.9300000000003</v>
      </c>
    </row>
    <row r="217" spans="1:25" x14ac:dyDescent="0.2">
      <c r="A217" s="78">
        <f t="shared" si="8"/>
        <v>42933</v>
      </c>
      <c r="B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3346.48</v>
      </c>
      <c r="C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3325.58</v>
      </c>
      <c r="D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3330.8300000000004</v>
      </c>
      <c r="E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3330.9</v>
      </c>
      <c r="F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3403.59</v>
      </c>
      <c r="G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3449.7000000000003</v>
      </c>
      <c r="H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3360.05</v>
      </c>
      <c r="I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3630.9</v>
      </c>
      <c r="J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3469.95</v>
      </c>
      <c r="K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3372.4100000000003</v>
      </c>
      <c r="L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3373.6200000000003</v>
      </c>
      <c r="M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3395.84</v>
      </c>
      <c r="N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3374.27</v>
      </c>
      <c r="O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3375.65</v>
      </c>
      <c r="P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3376.28</v>
      </c>
      <c r="Q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3374.32</v>
      </c>
      <c r="R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3344.75</v>
      </c>
      <c r="S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3371.08</v>
      </c>
      <c r="T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3388.33</v>
      </c>
      <c r="U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3357.6600000000003</v>
      </c>
      <c r="V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3416.32</v>
      </c>
      <c r="W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3414.12</v>
      </c>
      <c r="X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3342.09</v>
      </c>
      <c r="Y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3444.2200000000003</v>
      </c>
    </row>
    <row r="218" spans="1:25" x14ac:dyDescent="0.2">
      <c r="A218" s="78">
        <f t="shared" si="8"/>
        <v>42934</v>
      </c>
      <c r="B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3342.29</v>
      </c>
      <c r="C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3325.46</v>
      </c>
      <c r="D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3319.98</v>
      </c>
      <c r="E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3320.23</v>
      </c>
      <c r="F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3320.2000000000003</v>
      </c>
      <c r="G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3360.08</v>
      </c>
      <c r="H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3324.44</v>
      </c>
      <c r="I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3603.12</v>
      </c>
      <c r="J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3469.71</v>
      </c>
      <c r="K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3371.1400000000003</v>
      </c>
      <c r="L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3427.9300000000003</v>
      </c>
      <c r="M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3449.0200000000004</v>
      </c>
      <c r="N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3448.9100000000003</v>
      </c>
      <c r="O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3449.21</v>
      </c>
      <c r="P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3461.41</v>
      </c>
      <c r="Q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3458.48</v>
      </c>
      <c r="R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3418.19</v>
      </c>
      <c r="S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3389.96</v>
      </c>
      <c r="T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3388.92</v>
      </c>
      <c r="U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3382.9</v>
      </c>
      <c r="V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3523.41</v>
      </c>
      <c r="W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3508.23</v>
      </c>
      <c r="X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3384.3700000000003</v>
      </c>
      <c r="Y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3512.09</v>
      </c>
    </row>
    <row r="219" spans="1:25" x14ac:dyDescent="0.2">
      <c r="A219" s="78">
        <f t="shared" si="8"/>
        <v>42935</v>
      </c>
      <c r="B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3343.9100000000003</v>
      </c>
      <c r="C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3324.2700000000004</v>
      </c>
      <c r="D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3318.8</v>
      </c>
      <c r="E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3319.86</v>
      </c>
      <c r="F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3381.2300000000005</v>
      </c>
      <c r="G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3403.01</v>
      </c>
      <c r="H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3322.2700000000004</v>
      </c>
      <c r="I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3540.73</v>
      </c>
      <c r="J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3357.46</v>
      </c>
      <c r="K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3435.13</v>
      </c>
      <c r="L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3559.65</v>
      </c>
      <c r="M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3584.01</v>
      </c>
      <c r="N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3584.42</v>
      </c>
      <c r="O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3586.6400000000003</v>
      </c>
      <c r="P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3590.58</v>
      </c>
      <c r="Q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3590.42</v>
      </c>
      <c r="R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3528.27</v>
      </c>
      <c r="S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3475.55</v>
      </c>
      <c r="T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3434.36</v>
      </c>
      <c r="U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3419.44</v>
      </c>
      <c r="V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3528.5299999999997</v>
      </c>
      <c r="W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3539.82</v>
      </c>
      <c r="X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3423.36</v>
      </c>
      <c r="Y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3446.8500000000004</v>
      </c>
    </row>
    <row r="220" spans="1:25" x14ac:dyDescent="0.2">
      <c r="A220" s="78">
        <f t="shared" si="8"/>
        <v>42936</v>
      </c>
      <c r="B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3345.3500000000004</v>
      </c>
      <c r="C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3326.9900000000002</v>
      </c>
      <c r="D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3320.88</v>
      </c>
      <c r="E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3321.21</v>
      </c>
      <c r="F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3331.1800000000003</v>
      </c>
      <c r="G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3360.65</v>
      </c>
      <c r="H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3324.7000000000003</v>
      </c>
      <c r="I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3506.5</v>
      </c>
      <c r="J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3346.4900000000002</v>
      </c>
      <c r="K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3482.42</v>
      </c>
      <c r="L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3578.55</v>
      </c>
      <c r="M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3604.5</v>
      </c>
      <c r="N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3584.24</v>
      </c>
      <c r="O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3606.08</v>
      </c>
      <c r="P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3615.31</v>
      </c>
      <c r="Q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3600.3199999999997</v>
      </c>
      <c r="R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3552.32</v>
      </c>
      <c r="S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3511.86</v>
      </c>
      <c r="T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3483.0299999999997</v>
      </c>
      <c r="U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3472.5600000000004</v>
      </c>
      <c r="V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3599.81</v>
      </c>
      <c r="W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3590.41</v>
      </c>
      <c r="X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3479.88</v>
      </c>
      <c r="Y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3524.2200000000003</v>
      </c>
    </row>
    <row r="221" spans="1:25" x14ac:dyDescent="0.2">
      <c r="A221" s="78">
        <f t="shared" si="8"/>
        <v>42937</v>
      </c>
      <c r="B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3352.9500000000003</v>
      </c>
      <c r="C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3325.4100000000003</v>
      </c>
      <c r="D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3320.8900000000003</v>
      </c>
      <c r="E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3321.4</v>
      </c>
      <c r="F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3331.1400000000003</v>
      </c>
      <c r="G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3360.7700000000004</v>
      </c>
      <c r="H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3323.71</v>
      </c>
      <c r="I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3506.79</v>
      </c>
      <c r="J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3344.6600000000003</v>
      </c>
      <c r="K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3472.28</v>
      </c>
      <c r="L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3571.09</v>
      </c>
      <c r="M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3600.44</v>
      </c>
      <c r="N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3577.1800000000003</v>
      </c>
      <c r="O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3595.54</v>
      </c>
      <c r="P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3603.19</v>
      </c>
      <c r="Q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3599.66</v>
      </c>
      <c r="R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3551.79</v>
      </c>
      <c r="S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3513.4700000000003</v>
      </c>
      <c r="T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3474.94</v>
      </c>
      <c r="U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3473.11</v>
      </c>
      <c r="V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3593.02</v>
      </c>
      <c r="W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3603.01</v>
      </c>
      <c r="X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3487.52</v>
      </c>
      <c r="Y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3608.08</v>
      </c>
    </row>
    <row r="222" spans="1:25" x14ac:dyDescent="0.2">
      <c r="A222" s="78">
        <f t="shared" si="8"/>
        <v>42938</v>
      </c>
      <c r="B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3398.9900000000002</v>
      </c>
      <c r="C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3349.77</v>
      </c>
      <c r="D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3329.19</v>
      </c>
      <c r="E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3320.8500000000004</v>
      </c>
      <c r="F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3318.96</v>
      </c>
      <c r="G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3289.26</v>
      </c>
      <c r="H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3319.5200000000004</v>
      </c>
      <c r="I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3372.0600000000004</v>
      </c>
      <c r="J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3346.9700000000003</v>
      </c>
      <c r="K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3455.76</v>
      </c>
      <c r="L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3495.34</v>
      </c>
      <c r="M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3532.8900000000003</v>
      </c>
      <c r="N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3496.11</v>
      </c>
      <c r="O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3523.6400000000003</v>
      </c>
      <c r="P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3524.37</v>
      </c>
      <c r="Q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3516.15</v>
      </c>
      <c r="R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3518.36</v>
      </c>
      <c r="S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3525.4300000000003</v>
      </c>
      <c r="T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3392.57</v>
      </c>
      <c r="U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3478.24</v>
      </c>
      <c r="V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3583.6</v>
      </c>
      <c r="W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3571.69</v>
      </c>
      <c r="X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3446.4900000000002</v>
      </c>
      <c r="Y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3339.52</v>
      </c>
    </row>
    <row r="223" spans="1:25" x14ac:dyDescent="0.2">
      <c r="A223" s="78">
        <f t="shared" si="8"/>
        <v>42939</v>
      </c>
      <c r="B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3395.13</v>
      </c>
      <c r="C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3353.2400000000002</v>
      </c>
      <c r="D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3326.76</v>
      </c>
      <c r="E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3316.6200000000003</v>
      </c>
      <c r="F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3316.9</v>
      </c>
      <c r="G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3319.2200000000003</v>
      </c>
      <c r="H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3315.69</v>
      </c>
      <c r="I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3327.46</v>
      </c>
      <c r="J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3331.26</v>
      </c>
      <c r="K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3363.51</v>
      </c>
      <c r="L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3445.83</v>
      </c>
      <c r="M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3477.65</v>
      </c>
      <c r="N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3442.3</v>
      </c>
      <c r="O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3469.52</v>
      </c>
      <c r="P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3445.84</v>
      </c>
      <c r="Q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3445.2400000000002</v>
      </c>
      <c r="R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3445.94</v>
      </c>
      <c r="S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3456.16</v>
      </c>
      <c r="T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3405.07</v>
      </c>
      <c r="U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3480.4700000000003</v>
      </c>
      <c r="V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3604.01</v>
      </c>
      <c r="W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3583.61</v>
      </c>
      <c r="X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3478.19</v>
      </c>
      <c r="Y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3345.8900000000003</v>
      </c>
    </row>
    <row r="224" spans="1:25" x14ac:dyDescent="0.2">
      <c r="A224" s="78">
        <f t="shared" si="8"/>
        <v>42940</v>
      </c>
      <c r="B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3358.36</v>
      </c>
      <c r="C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3328.92</v>
      </c>
      <c r="D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3320.5</v>
      </c>
      <c r="E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3317.58</v>
      </c>
      <c r="F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3312.1600000000003</v>
      </c>
      <c r="G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3312.1600000000003</v>
      </c>
      <c r="H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3322.21</v>
      </c>
      <c r="I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3484.42</v>
      </c>
      <c r="J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3344.75</v>
      </c>
      <c r="K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3498.84</v>
      </c>
      <c r="L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3580.56</v>
      </c>
      <c r="M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3633.9300000000003</v>
      </c>
      <c r="N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3602.31</v>
      </c>
      <c r="O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3629.94</v>
      </c>
      <c r="P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3595.6800000000003</v>
      </c>
      <c r="Q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3625.08</v>
      </c>
      <c r="R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3552.73</v>
      </c>
      <c r="S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3515.71</v>
      </c>
      <c r="T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3469.51</v>
      </c>
      <c r="U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3434.4</v>
      </c>
      <c r="V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3550.52</v>
      </c>
      <c r="W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3524.58</v>
      </c>
      <c r="X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3417.69</v>
      </c>
      <c r="Y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3435.1800000000003</v>
      </c>
    </row>
    <row r="225" spans="1:27" x14ac:dyDescent="0.2">
      <c r="A225" s="78">
        <f t="shared" si="8"/>
        <v>42941</v>
      </c>
      <c r="B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3359.4</v>
      </c>
      <c r="C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3328.02</v>
      </c>
      <c r="D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3320.01</v>
      </c>
      <c r="E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3317.84</v>
      </c>
      <c r="F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3321.4500000000003</v>
      </c>
      <c r="G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3322.04</v>
      </c>
      <c r="H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3324.1000000000004</v>
      </c>
      <c r="I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3484.6400000000003</v>
      </c>
      <c r="J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3337.69</v>
      </c>
      <c r="K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3426.4700000000003</v>
      </c>
      <c r="L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3508.4300000000003</v>
      </c>
      <c r="M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3528.6800000000003</v>
      </c>
      <c r="N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3525.02</v>
      </c>
      <c r="O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3526.6800000000003</v>
      </c>
      <c r="P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3526.16</v>
      </c>
      <c r="Q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3528.8500000000004</v>
      </c>
      <c r="R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3500.34</v>
      </c>
      <c r="S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3450.12</v>
      </c>
      <c r="T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3414.6000000000004</v>
      </c>
      <c r="U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3437.2200000000003</v>
      </c>
      <c r="V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3548.73</v>
      </c>
      <c r="W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3547.63</v>
      </c>
      <c r="X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3439.7700000000004</v>
      </c>
      <c r="Y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3468.0299999999997</v>
      </c>
    </row>
    <row r="226" spans="1:27" x14ac:dyDescent="0.2">
      <c r="A226" s="78">
        <f t="shared" si="8"/>
        <v>42942</v>
      </c>
      <c r="B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3345.77</v>
      </c>
      <c r="C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3323.9500000000003</v>
      </c>
      <c r="D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3321.4</v>
      </c>
      <c r="E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3321.77</v>
      </c>
      <c r="F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3341.2200000000003</v>
      </c>
      <c r="G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3331.17</v>
      </c>
      <c r="H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3323.13</v>
      </c>
      <c r="I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3541.8500000000004</v>
      </c>
      <c r="J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3358</v>
      </c>
      <c r="K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3380.77</v>
      </c>
      <c r="L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3501.88</v>
      </c>
      <c r="M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3524.07</v>
      </c>
      <c r="N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3467.13</v>
      </c>
      <c r="O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3488.0600000000004</v>
      </c>
      <c r="P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3523.2200000000003</v>
      </c>
      <c r="Q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3522.8900000000003</v>
      </c>
      <c r="R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3450.5</v>
      </c>
      <c r="S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3387.29</v>
      </c>
      <c r="T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3360.57</v>
      </c>
      <c r="U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3381.1000000000004</v>
      </c>
      <c r="V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3535.66</v>
      </c>
      <c r="W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3513.1</v>
      </c>
      <c r="X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3372.6600000000003</v>
      </c>
      <c r="Y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3406.46</v>
      </c>
    </row>
    <row r="227" spans="1:27" x14ac:dyDescent="0.2">
      <c r="A227" s="78">
        <f t="shared" si="8"/>
        <v>42943</v>
      </c>
      <c r="B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3356.37</v>
      </c>
      <c r="C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3326.77</v>
      </c>
      <c r="D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3323.32</v>
      </c>
      <c r="E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3321.9700000000003</v>
      </c>
      <c r="F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3382.4900000000002</v>
      </c>
      <c r="G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3360.84</v>
      </c>
      <c r="H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3324.7200000000003</v>
      </c>
      <c r="I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3541.67</v>
      </c>
      <c r="J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3411.1200000000003</v>
      </c>
      <c r="K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3483.52</v>
      </c>
      <c r="L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3558.87</v>
      </c>
      <c r="M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3624.86</v>
      </c>
      <c r="N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3588.2200000000003</v>
      </c>
      <c r="O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3604.82</v>
      </c>
      <c r="P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3613.46</v>
      </c>
      <c r="Q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3630.8199999999997</v>
      </c>
      <c r="R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3536.75</v>
      </c>
      <c r="S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3513.26</v>
      </c>
      <c r="T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3488.26</v>
      </c>
      <c r="U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3486.6800000000003</v>
      </c>
      <c r="V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3583.23</v>
      </c>
      <c r="W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3596.53</v>
      </c>
      <c r="X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3407.8900000000003</v>
      </c>
      <c r="Y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3541.7200000000003</v>
      </c>
    </row>
    <row r="228" spans="1:27" x14ac:dyDescent="0.2">
      <c r="A228" s="78">
        <f t="shared" si="8"/>
        <v>42944</v>
      </c>
      <c r="B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3362.55</v>
      </c>
      <c r="C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3328.28</v>
      </c>
      <c r="D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3323.54</v>
      </c>
      <c r="E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3322.15</v>
      </c>
      <c r="F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3381.4</v>
      </c>
      <c r="G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3360.08</v>
      </c>
      <c r="H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3327.07</v>
      </c>
      <c r="I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3541.12</v>
      </c>
      <c r="J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3411.04</v>
      </c>
      <c r="K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3487</v>
      </c>
      <c r="L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3564.4300000000003</v>
      </c>
      <c r="M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3636.9700000000003</v>
      </c>
      <c r="N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3602.31</v>
      </c>
      <c r="O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3640.0600000000004</v>
      </c>
      <c r="P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3672.87</v>
      </c>
      <c r="Q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3707.95</v>
      </c>
      <c r="R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3562.59</v>
      </c>
      <c r="S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3517.3100000000004</v>
      </c>
      <c r="T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3417.04</v>
      </c>
      <c r="U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3424.32</v>
      </c>
      <c r="V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3582.8199999999997</v>
      </c>
      <c r="W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3544.17</v>
      </c>
      <c r="X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3413.25</v>
      </c>
      <c r="Y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3580.59</v>
      </c>
    </row>
    <row r="229" spans="1:27" x14ac:dyDescent="0.2">
      <c r="A229" s="78">
        <f t="shared" si="8"/>
        <v>42945</v>
      </c>
      <c r="B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3403.07</v>
      </c>
      <c r="C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3345.15</v>
      </c>
      <c r="D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3330.03</v>
      </c>
      <c r="E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3323.27</v>
      </c>
      <c r="F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3330.77</v>
      </c>
      <c r="G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3389.03</v>
      </c>
      <c r="H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3323.54</v>
      </c>
      <c r="I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3368.73</v>
      </c>
      <c r="J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3352.57</v>
      </c>
      <c r="K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3434.8100000000004</v>
      </c>
      <c r="L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3510.0299999999997</v>
      </c>
      <c r="M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3550.7799999999997</v>
      </c>
      <c r="N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3547.37</v>
      </c>
      <c r="O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3549.9300000000003</v>
      </c>
      <c r="P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3547.61</v>
      </c>
      <c r="Q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3548.1000000000004</v>
      </c>
      <c r="R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3538.81</v>
      </c>
      <c r="S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3518.63</v>
      </c>
      <c r="T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3456.4300000000003</v>
      </c>
      <c r="U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3459.73</v>
      </c>
      <c r="V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3617.67</v>
      </c>
      <c r="W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3579.09</v>
      </c>
      <c r="X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3444.2700000000004</v>
      </c>
      <c r="Y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3353.33</v>
      </c>
    </row>
    <row r="230" spans="1:27" x14ac:dyDescent="0.2">
      <c r="A230" s="78">
        <f t="shared" si="8"/>
        <v>42946</v>
      </c>
      <c r="B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3379.55</v>
      </c>
      <c r="C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3334.6000000000004</v>
      </c>
      <c r="D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3321.38</v>
      </c>
      <c r="E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3319.07</v>
      </c>
      <c r="F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3309.11</v>
      </c>
      <c r="G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3388.9</v>
      </c>
      <c r="H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3308.6400000000003</v>
      </c>
      <c r="I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3316.4</v>
      </c>
      <c r="J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3329.46</v>
      </c>
      <c r="K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3358.69</v>
      </c>
      <c r="L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3417.69</v>
      </c>
      <c r="M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3418.87</v>
      </c>
      <c r="N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3420.3100000000004</v>
      </c>
      <c r="O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3420.63</v>
      </c>
      <c r="P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3421.55</v>
      </c>
      <c r="Q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3422.2000000000003</v>
      </c>
      <c r="R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3417.32</v>
      </c>
      <c r="S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3382.4900000000002</v>
      </c>
      <c r="T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3416.75</v>
      </c>
      <c r="U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3429.76</v>
      </c>
      <c r="V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3590.17</v>
      </c>
      <c r="W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3565.6800000000003</v>
      </c>
      <c r="X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3449.5800000000004</v>
      </c>
      <c r="Y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3332.9900000000002</v>
      </c>
    </row>
    <row r="231" spans="1:27" x14ac:dyDescent="0.2">
      <c r="A231" s="78">
        <f t="shared" si="8"/>
        <v>42947</v>
      </c>
      <c r="B231" s="135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3346.9500000000003</v>
      </c>
      <c r="C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3323</v>
      </c>
      <c r="D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3321.4800000000005</v>
      </c>
      <c r="E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3312.33</v>
      </c>
      <c r="F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3403.2200000000003</v>
      </c>
      <c r="G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3403.1400000000003</v>
      </c>
      <c r="H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3294.36</v>
      </c>
      <c r="I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3578.37</v>
      </c>
      <c r="J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3411.29</v>
      </c>
      <c r="K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3440.9300000000003</v>
      </c>
      <c r="L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3510.8900000000003</v>
      </c>
      <c r="M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3565.94</v>
      </c>
      <c r="N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3541.76</v>
      </c>
      <c r="O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3561.6000000000004</v>
      </c>
      <c r="P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3579.42</v>
      </c>
      <c r="Q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3592.16</v>
      </c>
      <c r="R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3497.19</v>
      </c>
      <c r="S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3456.55</v>
      </c>
      <c r="T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3386.4300000000003</v>
      </c>
      <c r="U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3396.3</v>
      </c>
      <c r="V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3515.49</v>
      </c>
      <c r="W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3483.4</v>
      </c>
      <c r="X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3365.6400000000003</v>
      </c>
      <c r="Y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3362.9700000000003</v>
      </c>
    </row>
    <row r="232" spans="1:27" ht="12.75" customHeight="1" x14ac:dyDescent="0.25">
      <c r="A232" s="92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1"/>
    </row>
    <row r="233" spans="1:27" x14ac:dyDescent="0.25">
      <c r="A233" s="86" t="s">
        <v>151</v>
      </c>
      <c r="B233" s="77"/>
      <c r="C233" s="77"/>
      <c r="D233" s="77"/>
    </row>
    <row r="234" spans="1:27" ht="12.75" x14ac:dyDescent="0.2">
      <c r="A234" s="175" t="s">
        <v>48</v>
      </c>
      <c r="B234" s="186" t="s">
        <v>121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8"/>
    </row>
    <row r="235" spans="1:27" ht="12.75" x14ac:dyDescent="0.2">
      <c r="A235" s="176"/>
      <c r="B235" s="189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1"/>
    </row>
    <row r="236" spans="1:27" ht="12.75" customHeight="1" x14ac:dyDescent="0.2">
      <c r="A236" s="176"/>
      <c r="B236" s="178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0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1.25" customHeight="1" x14ac:dyDescent="0.2">
      <c r="A237" s="177"/>
      <c r="B237" s="179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1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ht="15.75" customHeight="1" x14ac:dyDescent="0.2">
      <c r="A238" s="78">
        <f>A201</f>
        <v>42917</v>
      </c>
      <c r="B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3324.9100000000003</v>
      </c>
      <c r="C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3279.8</v>
      </c>
      <c r="D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3273.65</v>
      </c>
      <c r="E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3270.51</v>
      </c>
      <c r="F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3332.4500000000003</v>
      </c>
      <c r="G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3332.34</v>
      </c>
      <c r="H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3269.8300000000004</v>
      </c>
      <c r="I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3274.0600000000004</v>
      </c>
      <c r="J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3381.1400000000003</v>
      </c>
      <c r="K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3283.82</v>
      </c>
      <c r="L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3294.27</v>
      </c>
      <c r="M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3294.9900000000002</v>
      </c>
      <c r="N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3294.79</v>
      </c>
      <c r="O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3295.08</v>
      </c>
      <c r="P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3296.4100000000003</v>
      </c>
      <c r="Q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3297.21</v>
      </c>
      <c r="R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3296.3700000000003</v>
      </c>
      <c r="S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3294.8100000000004</v>
      </c>
      <c r="T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3299.0600000000004</v>
      </c>
      <c r="U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3298.9900000000002</v>
      </c>
      <c r="V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3344.17</v>
      </c>
      <c r="W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3391.79</v>
      </c>
      <c r="X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3293.83</v>
      </c>
      <c r="Y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3298.86</v>
      </c>
      <c r="AA238" s="79"/>
    </row>
    <row r="239" spans="1:27" x14ac:dyDescent="0.2">
      <c r="A239" s="78">
        <f>A238+1</f>
        <v>42918</v>
      </c>
      <c r="B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3318.7000000000003</v>
      </c>
      <c r="C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3284.8100000000004</v>
      </c>
      <c r="D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3272.07</v>
      </c>
      <c r="E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3321.1800000000003</v>
      </c>
      <c r="F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3369.71</v>
      </c>
      <c r="G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3332.4900000000002</v>
      </c>
      <c r="H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3297.9500000000003</v>
      </c>
      <c r="I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3272.05</v>
      </c>
      <c r="J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3480.55</v>
      </c>
      <c r="K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3404.1200000000003</v>
      </c>
      <c r="L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3337.96</v>
      </c>
      <c r="M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3317.8900000000003</v>
      </c>
      <c r="N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3317.88</v>
      </c>
      <c r="O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3298.5</v>
      </c>
      <c r="P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3298.5200000000004</v>
      </c>
      <c r="Q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3317.81</v>
      </c>
      <c r="R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3317.4100000000003</v>
      </c>
      <c r="S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3338.08</v>
      </c>
      <c r="T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3298.62</v>
      </c>
      <c r="U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3287.8500000000004</v>
      </c>
      <c r="V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3437.77</v>
      </c>
      <c r="W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3445.75</v>
      </c>
      <c r="X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3299.55</v>
      </c>
      <c r="Y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3318.3</v>
      </c>
    </row>
    <row r="240" spans="1:27" x14ac:dyDescent="0.2">
      <c r="A240" s="78">
        <f t="shared" ref="A240:A268" si="9">A239+1</f>
        <v>42919</v>
      </c>
      <c r="B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3287.7400000000002</v>
      </c>
      <c r="C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3271.9300000000003</v>
      </c>
      <c r="D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3278.1400000000003</v>
      </c>
      <c r="E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3346.59</v>
      </c>
      <c r="F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3413.8</v>
      </c>
      <c r="G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3389.8500000000004</v>
      </c>
      <c r="H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3305.1400000000003</v>
      </c>
      <c r="I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3475.7</v>
      </c>
      <c r="J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3332.62</v>
      </c>
      <c r="K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3304.7700000000004</v>
      </c>
      <c r="L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3385.08</v>
      </c>
      <c r="M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3386.63</v>
      </c>
      <c r="N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3386.76</v>
      </c>
      <c r="O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3389.1200000000003</v>
      </c>
      <c r="P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3329.4500000000003</v>
      </c>
      <c r="Q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3297.57</v>
      </c>
      <c r="R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3299.3100000000004</v>
      </c>
      <c r="S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3292.36</v>
      </c>
      <c r="T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3316.11</v>
      </c>
      <c r="U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3286.8300000000004</v>
      </c>
      <c r="V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3384.71</v>
      </c>
      <c r="W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3392.3100000000004</v>
      </c>
      <c r="X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3294.3700000000003</v>
      </c>
      <c r="Y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3354.6600000000003</v>
      </c>
    </row>
    <row r="241" spans="1:25" x14ac:dyDescent="0.2">
      <c r="A241" s="78">
        <f t="shared" si="9"/>
        <v>42920</v>
      </c>
      <c r="B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3279.6600000000003</v>
      </c>
      <c r="C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3260.6800000000003</v>
      </c>
      <c r="D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3260.4500000000003</v>
      </c>
      <c r="E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3325.7000000000003</v>
      </c>
      <c r="F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3325.34</v>
      </c>
      <c r="G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3325.12</v>
      </c>
      <c r="H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3271.3100000000004</v>
      </c>
      <c r="I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3498.48</v>
      </c>
      <c r="J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3352.27</v>
      </c>
      <c r="K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3295.17</v>
      </c>
      <c r="L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3295.2400000000002</v>
      </c>
      <c r="M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3294.96</v>
      </c>
      <c r="N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3295.03</v>
      </c>
      <c r="O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3297.46</v>
      </c>
      <c r="P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3329.15</v>
      </c>
      <c r="Q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3296.7400000000002</v>
      </c>
      <c r="R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3297.11</v>
      </c>
      <c r="S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3288.8700000000003</v>
      </c>
      <c r="T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3272.13</v>
      </c>
      <c r="U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3286.61</v>
      </c>
      <c r="V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3392.66</v>
      </c>
      <c r="W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3397.82</v>
      </c>
      <c r="X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3300.65</v>
      </c>
      <c r="Y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3381.23</v>
      </c>
    </row>
    <row r="242" spans="1:25" x14ac:dyDescent="0.2">
      <c r="A242" s="78">
        <f t="shared" si="9"/>
        <v>42921</v>
      </c>
      <c r="B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3285.7000000000003</v>
      </c>
      <c r="C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3271.54</v>
      </c>
      <c r="D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3270.53</v>
      </c>
      <c r="E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3269.8</v>
      </c>
      <c r="F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3325.6400000000003</v>
      </c>
      <c r="G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3345.4900000000002</v>
      </c>
      <c r="H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3271.4100000000003</v>
      </c>
      <c r="I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3475.83</v>
      </c>
      <c r="J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3292.44</v>
      </c>
      <c r="K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3332.23</v>
      </c>
      <c r="L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3423.58</v>
      </c>
      <c r="M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3463.92</v>
      </c>
      <c r="N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3464.02</v>
      </c>
      <c r="O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3471.84</v>
      </c>
      <c r="P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3472.88</v>
      </c>
      <c r="Q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3473.9</v>
      </c>
      <c r="R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3410.6800000000003</v>
      </c>
      <c r="S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3366.78</v>
      </c>
      <c r="T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3363.51</v>
      </c>
      <c r="U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3309.05</v>
      </c>
      <c r="V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3426.82</v>
      </c>
      <c r="W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3490.3</v>
      </c>
      <c r="X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3389.2300000000005</v>
      </c>
      <c r="Y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3422.96</v>
      </c>
    </row>
    <row r="243" spans="1:25" x14ac:dyDescent="0.2">
      <c r="A243" s="78">
        <f t="shared" si="9"/>
        <v>42922</v>
      </c>
      <c r="B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3275.7400000000002</v>
      </c>
      <c r="C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3270.09</v>
      </c>
      <c r="D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3263.9</v>
      </c>
      <c r="E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3260.37</v>
      </c>
      <c r="F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3325.7200000000003</v>
      </c>
      <c r="G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3305.9500000000003</v>
      </c>
      <c r="H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3270.4100000000003</v>
      </c>
      <c r="I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3423.04</v>
      </c>
      <c r="J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3292.7400000000002</v>
      </c>
      <c r="K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3333.71</v>
      </c>
      <c r="L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3335.8700000000003</v>
      </c>
      <c r="M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3335.7400000000002</v>
      </c>
      <c r="N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3334.3500000000004</v>
      </c>
      <c r="O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3339.3300000000004</v>
      </c>
      <c r="P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3341.5200000000004</v>
      </c>
      <c r="Q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3342.54</v>
      </c>
      <c r="R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3334.37</v>
      </c>
      <c r="S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3305.0200000000004</v>
      </c>
      <c r="T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3302.94</v>
      </c>
      <c r="U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3309.27</v>
      </c>
      <c r="V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3431.53</v>
      </c>
      <c r="W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3452.86</v>
      </c>
      <c r="X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3353.28</v>
      </c>
      <c r="Y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3422.81</v>
      </c>
    </row>
    <row r="244" spans="1:25" x14ac:dyDescent="0.2">
      <c r="A244" s="78">
        <f t="shared" si="9"/>
        <v>42923</v>
      </c>
      <c r="B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3279.9500000000003</v>
      </c>
      <c r="C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3268.98</v>
      </c>
      <c r="D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3263.4500000000003</v>
      </c>
      <c r="E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3260.4300000000003</v>
      </c>
      <c r="F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3260.53</v>
      </c>
      <c r="G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3269.48</v>
      </c>
      <c r="H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3270.9800000000005</v>
      </c>
      <c r="I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3444</v>
      </c>
      <c r="J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3303.65</v>
      </c>
      <c r="K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3302.4</v>
      </c>
      <c r="L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3356.0600000000004</v>
      </c>
      <c r="M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3357.1200000000003</v>
      </c>
      <c r="N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3337.9500000000003</v>
      </c>
      <c r="O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3339.61</v>
      </c>
      <c r="P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3340.38</v>
      </c>
      <c r="Q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3331.09</v>
      </c>
      <c r="R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3323.84</v>
      </c>
      <c r="S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3299.36</v>
      </c>
      <c r="T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3295.61</v>
      </c>
      <c r="U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3315.4300000000003</v>
      </c>
      <c r="V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3399.92</v>
      </c>
      <c r="W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3426.2200000000003</v>
      </c>
      <c r="X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3309.32</v>
      </c>
      <c r="Y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3349.2000000000003</v>
      </c>
    </row>
    <row r="245" spans="1:25" x14ac:dyDescent="0.2">
      <c r="A245" s="78">
        <f t="shared" si="9"/>
        <v>42924</v>
      </c>
      <c r="B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3301.4900000000002</v>
      </c>
      <c r="C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3286.57</v>
      </c>
      <c r="D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3271.3</v>
      </c>
      <c r="E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3268.3500000000004</v>
      </c>
      <c r="F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3267.4900000000002</v>
      </c>
      <c r="G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3269.94</v>
      </c>
      <c r="H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3272.63</v>
      </c>
      <c r="I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3277.71</v>
      </c>
      <c r="J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3317.96</v>
      </c>
      <c r="K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3293.92</v>
      </c>
      <c r="L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3311.02</v>
      </c>
      <c r="M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3313.3</v>
      </c>
      <c r="N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3311.71</v>
      </c>
      <c r="O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3309.92</v>
      </c>
      <c r="P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3309.88</v>
      </c>
      <c r="Q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3294.78</v>
      </c>
      <c r="R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3294.73</v>
      </c>
      <c r="S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3294.07</v>
      </c>
      <c r="T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3293.63</v>
      </c>
      <c r="U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3293.73</v>
      </c>
      <c r="V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3426.94</v>
      </c>
      <c r="W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3440.1200000000003</v>
      </c>
      <c r="X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3320.84</v>
      </c>
      <c r="Y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3289.04</v>
      </c>
    </row>
    <row r="246" spans="1:25" x14ac:dyDescent="0.2">
      <c r="A246" s="78">
        <f t="shared" si="9"/>
        <v>42925</v>
      </c>
      <c r="B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3341.11</v>
      </c>
      <c r="C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3287.0600000000004</v>
      </c>
      <c r="D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3271.3900000000003</v>
      </c>
      <c r="E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3269.8</v>
      </c>
      <c r="F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3269.05</v>
      </c>
      <c r="G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3269.08</v>
      </c>
      <c r="H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3266.04</v>
      </c>
      <c r="I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3263.75</v>
      </c>
      <c r="J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3317.88</v>
      </c>
      <c r="K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3283.75</v>
      </c>
      <c r="L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3290.6600000000003</v>
      </c>
      <c r="M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3291.7300000000005</v>
      </c>
      <c r="N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3291.67</v>
      </c>
      <c r="O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3291.6400000000003</v>
      </c>
      <c r="P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3291.61</v>
      </c>
      <c r="Q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3291.4500000000003</v>
      </c>
      <c r="R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3291.19</v>
      </c>
      <c r="S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3290.9700000000003</v>
      </c>
      <c r="T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3283.98</v>
      </c>
      <c r="U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3287.1400000000003</v>
      </c>
      <c r="V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3383.88</v>
      </c>
      <c r="W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3398.65</v>
      </c>
      <c r="X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3303.32</v>
      </c>
      <c r="Y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3279.92</v>
      </c>
    </row>
    <row r="247" spans="1:25" x14ac:dyDescent="0.2">
      <c r="A247" s="78">
        <f t="shared" si="9"/>
        <v>42926</v>
      </c>
      <c r="B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3291.52</v>
      </c>
      <c r="C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3274.33</v>
      </c>
      <c r="D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3270.38</v>
      </c>
      <c r="E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3267.42</v>
      </c>
      <c r="F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3268.6000000000004</v>
      </c>
      <c r="G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3271.01</v>
      </c>
      <c r="H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3271.77</v>
      </c>
      <c r="I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3535.8900000000003</v>
      </c>
      <c r="J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3304.07</v>
      </c>
      <c r="K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3301.5600000000004</v>
      </c>
      <c r="L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3311</v>
      </c>
      <c r="M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3311.28</v>
      </c>
      <c r="N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3310.75</v>
      </c>
      <c r="O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3311.46</v>
      </c>
      <c r="P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3311.4300000000003</v>
      </c>
      <c r="Q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3311.5600000000004</v>
      </c>
      <c r="R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3309.09</v>
      </c>
      <c r="S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3299.17</v>
      </c>
      <c r="T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3295.1000000000004</v>
      </c>
      <c r="U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3292.03</v>
      </c>
      <c r="V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3368.32</v>
      </c>
      <c r="W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3391.77</v>
      </c>
      <c r="X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3305.12</v>
      </c>
      <c r="Y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3357.26</v>
      </c>
    </row>
    <row r="248" spans="1:25" x14ac:dyDescent="0.2">
      <c r="A248" s="78">
        <f t="shared" si="9"/>
        <v>42927</v>
      </c>
      <c r="B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3282.3700000000003</v>
      </c>
      <c r="C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3235.4300000000003</v>
      </c>
      <c r="D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3260.6200000000003</v>
      </c>
      <c r="E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3260.6600000000003</v>
      </c>
      <c r="F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3306.19</v>
      </c>
      <c r="G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3325.9700000000003</v>
      </c>
      <c r="H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3271.96</v>
      </c>
      <c r="I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3535.2</v>
      </c>
      <c r="J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3353.7000000000003</v>
      </c>
      <c r="K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3312.91</v>
      </c>
      <c r="L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3323.65</v>
      </c>
      <c r="M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3331.3500000000004</v>
      </c>
      <c r="N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3321.8100000000004</v>
      </c>
      <c r="O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3314.03</v>
      </c>
      <c r="P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3313.73</v>
      </c>
      <c r="Q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3314.09</v>
      </c>
      <c r="R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3312.17</v>
      </c>
      <c r="S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3295.88</v>
      </c>
      <c r="T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3293.6400000000003</v>
      </c>
      <c r="U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3298.06</v>
      </c>
      <c r="V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3391.96</v>
      </c>
      <c r="W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3401.4900000000002</v>
      </c>
      <c r="X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3307.27</v>
      </c>
      <c r="Y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3365.54</v>
      </c>
    </row>
    <row r="249" spans="1:25" x14ac:dyDescent="0.2">
      <c r="A249" s="78">
        <f t="shared" si="9"/>
        <v>42928</v>
      </c>
      <c r="B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3274.8500000000004</v>
      </c>
      <c r="C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3244.1400000000003</v>
      </c>
      <c r="D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3261.0200000000004</v>
      </c>
      <c r="E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3278.7400000000002</v>
      </c>
      <c r="F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3306.69</v>
      </c>
      <c r="G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3368.12</v>
      </c>
      <c r="H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3325.4300000000003</v>
      </c>
      <c r="I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3560.49</v>
      </c>
      <c r="J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3408.8700000000003</v>
      </c>
      <c r="K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3311.5</v>
      </c>
      <c r="L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3312.13</v>
      </c>
      <c r="M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3311.3900000000003</v>
      </c>
      <c r="N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3311.15</v>
      </c>
      <c r="O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3311.51</v>
      </c>
      <c r="P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3312.03</v>
      </c>
      <c r="Q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3312.84</v>
      </c>
      <c r="R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3310.6600000000003</v>
      </c>
      <c r="S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3295.25</v>
      </c>
      <c r="T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3293.29</v>
      </c>
      <c r="U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3298.25</v>
      </c>
      <c r="V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3367.0600000000004</v>
      </c>
      <c r="W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3362.92</v>
      </c>
      <c r="X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3304.33</v>
      </c>
      <c r="Y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3337.25</v>
      </c>
    </row>
    <row r="250" spans="1:25" x14ac:dyDescent="0.2">
      <c r="A250" s="78">
        <f t="shared" si="9"/>
        <v>42929</v>
      </c>
      <c r="B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3275.5600000000004</v>
      </c>
      <c r="C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3251.59</v>
      </c>
      <c r="D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3260.82</v>
      </c>
      <c r="E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3278.36</v>
      </c>
      <c r="F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3306.36</v>
      </c>
      <c r="G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3368.1400000000003</v>
      </c>
      <c r="H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3286.86</v>
      </c>
      <c r="I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3560</v>
      </c>
      <c r="J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3374.61</v>
      </c>
      <c r="K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3312.21</v>
      </c>
      <c r="L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3331.3500000000004</v>
      </c>
      <c r="M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3338.9700000000003</v>
      </c>
      <c r="N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3312.9500000000003</v>
      </c>
      <c r="O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3316.19</v>
      </c>
      <c r="P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3316.38</v>
      </c>
      <c r="Q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3316.65</v>
      </c>
      <c r="R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3314.06</v>
      </c>
      <c r="S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3295.4300000000003</v>
      </c>
      <c r="T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3300.69</v>
      </c>
      <c r="U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3297.8100000000004</v>
      </c>
      <c r="V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3383.2400000000002</v>
      </c>
      <c r="W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3379.9</v>
      </c>
      <c r="X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3305.55</v>
      </c>
      <c r="Y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3376.8</v>
      </c>
    </row>
    <row r="251" spans="1:25" x14ac:dyDescent="0.2">
      <c r="A251" s="78">
        <f t="shared" si="9"/>
        <v>42930</v>
      </c>
      <c r="B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3274.83</v>
      </c>
      <c r="C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3267.9100000000003</v>
      </c>
      <c r="D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3267.4700000000003</v>
      </c>
      <c r="E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3278.5</v>
      </c>
      <c r="F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3326.34</v>
      </c>
      <c r="G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3346.3900000000003</v>
      </c>
      <c r="H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3271.9</v>
      </c>
      <c r="I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3560.05</v>
      </c>
      <c r="J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3374.61</v>
      </c>
      <c r="K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3315.4100000000003</v>
      </c>
      <c r="L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3315.76</v>
      </c>
      <c r="M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3332.4100000000003</v>
      </c>
      <c r="N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3313.3100000000004</v>
      </c>
      <c r="O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3315.3900000000003</v>
      </c>
      <c r="P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3316.34</v>
      </c>
      <c r="Q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3317.03</v>
      </c>
      <c r="R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3313.07</v>
      </c>
      <c r="S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3296.07</v>
      </c>
      <c r="T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3287.46</v>
      </c>
      <c r="U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3299.53</v>
      </c>
      <c r="V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3381.7400000000002</v>
      </c>
      <c r="W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3383.51</v>
      </c>
      <c r="X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3307.4900000000002</v>
      </c>
      <c r="Y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3375.46</v>
      </c>
    </row>
    <row r="252" spans="1:25" x14ac:dyDescent="0.2">
      <c r="A252" s="78">
        <f t="shared" si="9"/>
        <v>42931</v>
      </c>
      <c r="B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3304.65</v>
      </c>
      <c r="C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3275.27</v>
      </c>
      <c r="D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3271.3100000000004</v>
      </c>
      <c r="E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3268.73</v>
      </c>
      <c r="F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3321.3900000000003</v>
      </c>
      <c r="G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3344.51</v>
      </c>
      <c r="H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3269.26</v>
      </c>
      <c r="I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3280.4100000000003</v>
      </c>
      <c r="J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3403.9700000000003</v>
      </c>
      <c r="K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3299.9100000000003</v>
      </c>
      <c r="L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3291.4300000000003</v>
      </c>
      <c r="M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3302.9100000000003</v>
      </c>
      <c r="N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3303.17</v>
      </c>
      <c r="O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3303.8900000000003</v>
      </c>
      <c r="P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3304.28</v>
      </c>
      <c r="Q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3303.36</v>
      </c>
      <c r="R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3303.19</v>
      </c>
      <c r="S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3302.63</v>
      </c>
      <c r="T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3298.4900000000002</v>
      </c>
      <c r="U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3280.6800000000003</v>
      </c>
      <c r="V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3420.78</v>
      </c>
      <c r="W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3421.8300000000004</v>
      </c>
      <c r="X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3298.32</v>
      </c>
      <c r="Y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3405.62</v>
      </c>
    </row>
    <row r="253" spans="1:25" x14ac:dyDescent="0.2">
      <c r="A253" s="78">
        <f t="shared" si="9"/>
        <v>42932</v>
      </c>
      <c r="B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3318.83</v>
      </c>
      <c r="C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3277.83</v>
      </c>
      <c r="D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3271.6800000000003</v>
      </c>
      <c r="E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3270.2700000000004</v>
      </c>
      <c r="F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3343.54</v>
      </c>
      <c r="G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3368.34</v>
      </c>
      <c r="H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3268.26</v>
      </c>
      <c r="I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3271.5600000000004</v>
      </c>
      <c r="J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3568.9300000000003</v>
      </c>
      <c r="K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3379.7000000000003</v>
      </c>
      <c r="L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3297.5200000000004</v>
      </c>
      <c r="M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3297.86</v>
      </c>
      <c r="N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3297.94</v>
      </c>
      <c r="O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3298.04</v>
      </c>
      <c r="P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3358.5600000000004</v>
      </c>
      <c r="Q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3380.48</v>
      </c>
      <c r="R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3347.96</v>
      </c>
      <c r="S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3380.13</v>
      </c>
      <c r="T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3347.34</v>
      </c>
      <c r="U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3279.4100000000003</v>
      </c>
      <c r="V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3378.51</v>
      </c>
      <c r="W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3397</v>
      </c>
      <c r="X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3299.75</v>
      </c>
      <c r="Y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3347.77</v>
      </c>
    </row>
    <row r="254" spans="1:25" x14ac:dyDescent="0.2">
      <c r="A254" s="78">
        <f t="shared" si="9"/>
        <v>42933</v>
      </c>
      <c r="B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3292.7700000000004</v>
      </c>
      <c r="C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3273.1000000000004</v>
      </c>
      <c r="D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3278.04</v>
      </c>
      <c r="E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3278.11</v>
      </c>
      <c r="F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3346.52</v>
      </c>
      <c r="G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3389.92</v>
      </c>
      <c r="H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3305.54</v>
      </c>
      <c r="I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3560.46</v>
      </c>
      <c r="J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3408.9800000000005</v>
      </c>
      <c r="K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3317.17</v>
      </c>
      <c r="L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3318.3100000000004</v>
      </c>
      <c r="M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3339.23</v>
      </c>
      <c r="N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3318.92</v>
      </c>
      <c r="O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3320.23</v>
      </c>
      <c r="P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3320.8100000000004</v>
      </c>
      <c r="Q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3318.9700000000003</v>
      </c>
      <c r="R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3291.1400000000003</v>
      </c>
      <c r="S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3315.92</v>
      </c>
      <c r="T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3332.15</v>
      </c>
      <c r="U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3303.29</v>
      </c>
      <c r="V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3358.5</v>
      </c>
      <c r="W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3356.4300000000003</v>
      </c>
      <c r="X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3288.6400000000003</v>
      </c>
      <c r="Y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3384.76</v>
      </c>
    </row>
    <row r="255" spans="1:25" x14ac:dyDescent="0.2">
      <c r="A255" s="78">
        <f t="shared" si="9"/>
        <v>42934</v>
      </c>
      <c r="B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3288.82</v>
      </c>
      <c r="C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3272.9800000000005</v>
      </c>
      <c r="D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3267.83</v>
      </c>
      <c r="E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3268.0600000000004</v>
      </c>
      <c r="F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3268.03</v>
      </c>
      <c r="G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3305.56</v>
      </c>
      <c r="H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3272.03</v>
      </c>
      <c r="I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3534.3100000000004</v>
      </c>
      <c r="J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3408.75</v>
      </c>
      <c r="K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3315.9800000000005</v>
      </c>
      <c r="L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3369.4300000000003</v>
      </c>
      <c r="M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3389.2700000000004</v>
      </c>
      <c r="N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3389.17</v>
      </c>
      <c r="O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3389.46</v>
      </c>
      <c r="P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3400.9300000000003</v>
      </c>
      <c r="Q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3398.1800000000003</v>
      </c>
      <c r="R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3360.26</v>
      </c>
      <c r="S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3333.69</v>
      </c>
      <c r="T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3332.71</v>
      </c>
      <c r="U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3327.04</v>
      </c>
      <c r="V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3459.29</v>
      </c>
      <c r="W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3445</v>
      </c>
      <c r="X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3328.4300000000003</v>
      </c>
      <c r="Y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3448.6400000000003</v>
      </c>
    </row>
    <row r="256" spans="1:25" x14ac:dyDescent="0.2">
      <c r="A256" s="78">
        <f t="shared" si="9"/>
        <v>42935</v>
      </c>
      <c r="B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3290.3500000000004</v>
      </c>
      <c r="C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3271.86</v>
      </c>
      <c r="D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3266.7200000000003</v>
      </c>
      <c r="E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3267.71</v>
      </c>
      <c r="F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3325.4700000000003</v>
      </c>
      <c r="G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3345.9700000000003</v>
      </c>
      <c r="H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3269.9800000000005</v>
      </c>
      <c r="I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3475.59</v>
      </c>
      <c r="J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3303.1000000000004</v>
      </c>
      <c r="K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3376.2000000000003</v>
      </c>
      <c r="L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3493.4</v>
      </c>
      <c r="M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3516.32</v>
      </c>
      <c r="N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3516.7200000000003</v>
      </c>
      <c r="O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3518.8</v>
      </c>
      <c r="P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3522.51</v>
      </c>
      <c r="Q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3522.36</v>
      </c>
      <c r="R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3463.87</v>
      </c>
      <c r="S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3414.25</v>
      </c>
      <c r="T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3375.4700000000003</v>
      </c>
      <c r="U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3361.4300000000003</v>
      </c>
      <c r="V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3464.11</v>
      </c>
      <c r="W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3474.73</v>
      </c>
      <c r="X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3365.13</v>
      </c>
      <c r="Y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3387.23</v>
      </c>
    </row>
    <row r="257" spans="1:25" x14ac:dyDescent="0.2">
      <c r="A257" s="78">
        <f t="shared" si="9"/>
        <v>42936</v>
      </c>
      <c r="B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3291.71</v>
      </c>
      <c r="C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3274.42</v>
      </c>
      <c r="D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3268.67</v>
      </c>
      <c r="E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3268.98</v>
      </c>
      <c r="F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3278.3700000000003</v>
      </c>
      <c r="G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3306.1000000000004</v>
      </c>
      <c r="H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3272.2700000000004</v>
      </c>
      <c r="I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3443.38</v>
      </c>
      <c r="J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3292.78</v>
      </c>
      <c r="K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3420.71</v>
      </c>
      <c r="L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3511.19</v>
      </c>
      <c r="M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3535.61</v>
      </c>
      <c r="N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3516.54</v>
      </c>
      <c r="O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3537.1000000000004</v>
      </c>
      <c r="P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3545.79</v>
      </c>
      <c r="Q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3531.6800000000003</v>
      </c>
      <c r="R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3486.5</v>
      </c>
      <c r="S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3448.42</v>
      </c>
      <c r="T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3421.29</v>
      </c>
      <c r="U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3411.4300000000003</v>
      </c>
      <c r="V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3531.19</v>
      </c>
      <c r="W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3522.3500000000004</v>
      </c>
      <c r="X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3418.32</v>
      </c>
      <c r="Y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3460.05</v>
      </c>
    </row>
    <row r="258" spans="1:25" x14ac:dyDescent="0.2">
      <c r="A258" s="78">
        <f t="shared" si="9"/>
        <v>42937</v>
      </c>
      <c r="B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3298.86</v>
      </c>
      <c r="C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3272.94</v>
      </c>
      <c r="D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3268.6800000000003</v>
      </c>
      <c r="E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3269.1600000000003</v>
      </c>
      <c r="F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3278.32</v>
      </c>
      <c r="G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3306.2200000000003</v>
      </c>
      <c r="H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3271.33</v>
      </c>
      <c r="I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3443.6400000000003</v>
      </c>
      <c r="J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3291.05</v>
      </c>
      <c r="K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3411.17</v>
      </c>
      <c r="L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3504.16</v>
      </c>
      <c r="M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3531.79</v>
      </c>
      <c r="N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3509.9</v>
      </c>
      <c r="O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3527.1800000000003</v>
      </c>
      <c r="P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3534.38</v>
      </c>
      <c r="Q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3531.06</v>
      </c>
      <c r="R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3486.01</v>
      </c>
      <c r="S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3449.9300000000003</v>
      </c>
      <c r="T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3413.67</v>
      </c>
      <c r="U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3411.9500000000003</v>
      </c>
      <c r="V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3524.8</v>
      </c>
      <c r="W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3534.21</v>
      </c>
      <c r="X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3425.51</v>
      </c>
      <c r="Y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3538.98</v>
      </c>
    </row>
    <row r="259" spans="1:25" x14ac:dyDescent="0.2">
      <c r="A259" s="78">
        <f t="shared" si="9"/>
        <v>42938</v>
      </c>
      <c r="B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3342.19</v>
      </c>
      <c r="C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3295.86</v>
      </c>
      <c r="D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3276.4900000000002</v>
      </c>
      <c r="E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3268.65</v>
      </c>
      <c r="F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3266.87</v>
      </c>
      <c r="G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3238.92</v>
      </c>
      <c r="H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3267.3900000000003</v>
      </c>
      <c r="I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3316.84</v>
      </c>
      <c r="J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3293.23</v>
      </c>
      <c r="K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3395.6200000000003</v>
      </c>
      <c r="L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3432.87</v>
      </c>
      <c r="M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3468.2200000000003</v>
      </c>
      <c r="N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3433.59</v>
      </c>
      <c r="O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3459.51</v>
      </c>
      <c r="P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3460.2</v>
      </c>
      <c r="Q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3452.46</v>
      </c>
      <c r="R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3454.5299999999997</v>
      </c>
      <c r="S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3461.19</v>
      </c>
      <c r="T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3336.15</v>
      </c>
      <c r="U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3416.7700000000004</v>
      </c>
      <c r="V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3515.94</v>
      </c>
      <c r="W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3504.73</v>
      </c>
      <c r="X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3386.8900000000003</v>
      </c>
      <c r="Y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3286.2200000000003</v>
      </c>
    </row>
    <row r="260" spans="1:25" x14ac:dyDescent="0.2">
      <c r="A260" s="78">
        <f t="shared" si="9"/>
        <v>42939</v>
      </c>
      <c r="B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3338.5600000000004</v>
      </c>
      <c r="C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3299.1200000000003</v>
      </c>
      <c r="D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3274.21</v>
      </c>
      <c r="E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3264.6600000000003</v>
      </c>
      <c r="F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3264.9300000000003</v>
      </c>
      <c r="G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3267.11</v>
      </c>
      <c r="H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3263.79</v>
      </c>
      <c r="I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3274.86</v>
      </c>
      <c r="J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3278.44</v>
      </c>
      <c r="K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3308.79</v>
      </c>
      <c r="L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3386.27</v>
      </c>
      <c r="M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3416.2200000000003</v>
      </c>
      <c r="N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3382.9500000000003</v>
      </c>
      <c r="O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3408.57</v>
      </c>
      <c r="P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3386.28</v>
      </c>
      <c r="Q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3385.7200000000003</v>
      </c>
      <c r="R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3386.38</v>
      </c>
      <c r="S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3396</v>
      </c>
      <c r="T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3347.9100000000003</v>
      </c>
      <c r="U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3418.87</v>
      </c>
      <c r="V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3535.15</v>
      </c>
      <c r="W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3515.95</v>
      </c>
      <c r="X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3416.73</v>
      </c>
      <c r="Y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3292.21</v>
      </c>
    </row>
    <row r="261" spans="1:25" x14ac:dyDescent="0.2">
      <c r="A261" s="78">
        <f t="shared" si="9"/>
        <v>42940</v>
      </c>
      <c r="B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3303.9500000000003</v>
      </c>
      <c r="C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3276.2400000000002</v>
      </c>
      <c r="D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3268.3100000000004</v>
      </c>
      <c r="E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3265.5600000000004</v>
      </c>
      <c r="F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3260.4700000000003</v>
      </c>
      <c r="G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3260.4700000000003</v>
      </c>
      <c r="H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3269.9300000000003</v>
      </c>
      <c r="I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3422.59</v>
      </c>
      <c r="J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3291.1400000000003</v>
      </c>
      <c r="K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3436.17</v>
      </c>
      <c r="L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3513.08</v>
      </c>
      <c r="M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3563.3100000000004</v>
      </c>
      <c r="N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3533.55</v>
      </c>
      <c r="O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3559.55</v>
      </c>
      <c r="P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3527.31</v>
      </c>
      <c r="Q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3554.98</v>
      </c>
      <c r="R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3486.88</v>
      </c>
      <c r="S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3452.04</v>
      </c>
      <c r="T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3408.5600000000004</v>
      </c>
      <c r="U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3375.5200000000004</v>
      </c>
      <c r="V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3484.81</v>
      </c>
      <c r="W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3460.3900000000003</v>
      </c>
      <c r="X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3359.78</v>
      </c>
      <c r="Y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3376.25</v>
      </c>
    </row>
    <row r="262" spans="1:25" x14ac:dyDescent="0.2">
      <c r="A262" s="78">
        <f t="shared" si="9"/>
        <v>42941</v>
      </c>
      <c r="B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3304.9300000000003</v>
      </c>
      <c r="C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3275.3900000000003</v>
      </c>
      <c r="D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3267.8500000000004</v>
      </c>
      <c r="E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3265.8100000000004</v>
      </c>
      <c r="F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3269.21</v>
      </c>
      <c r="G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3269.76</v>
      </c>
      <c r="H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3271.7000000000003</v>
      </c>
      <c r="I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3422.8</v>
      </c>
      <c r="J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3284.5</v>
      </c>
      <c r="K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3368.0600000000004</v>
      </c>
      <c r="L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3445.19</v>
      </c>
      <c r="M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3464.25</v>
      </c>
      <c r="N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3460.81</v>
      </c>
      <c r="O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3462.37</v>
      </c>
      <c r="P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3461.88</v>
      </c>
      <c r="Q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3464.41</v>
      </c>
      <c r="R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3437.57</v>
      </c>
      <c r="S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3390.3100000000004</v>
      </c>
      <c r="T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3356.88</v>
      </c>
      <c r="U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3378.17</v>
      </c>
      <c r="V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3483.12</v>
      </c>
      <c r="W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3482.08</v>
      </c>
      <c r="X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3380.57</v>
      </c>
      <c r="Y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3407.1600000000003</v>
      </c>
    </row>
    <row r="263" spans="1:25" x14ac:dyDescent="0.2">
      <c r="A263" s="78">
        <f t="shared" si="9"/>
        <v>42942</v>
      </c>
      <c r="B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3292.1000000000004</v>
      </c>
      <c r="C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3271.5600000000004</v>
      </c>
      <c r="D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3269.1600000000003</v>
      </c>
      <c r="E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3269.51</v>
      </c>
      <c r="F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3287.82</v>
      </c>
      <c r="G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3278.36</v>
      </c>
      <c r="H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3270.79</v>
      </c>
      <c r="I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3476.65</v>
      </c>
      <c r="J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3303.61</v>
      </c>
      <c r="K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3325.04</v>
      </c>
      <c r="L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3439.03</v>
      </c>
      <c r="M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3459.91</v>
      </c>
      <c r="N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3406.32</v>
      </c>
      <c r="O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3426.0200000000004</v>
      </c>
      <c r="P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3459.11</v>
      </c>
      <c r="Q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3458.8</v>
      </c>
      <c r="R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3390.67</v>
      </c>
      <c r="S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3331.17</v>
      </c>
      <c r="T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3306.0200000000004</v>
      </c>
      <c r="U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3325.3500000000004</v>
      </c>
      <c r="V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3470.8199999999997</v>
      </c>
      <c r="W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3449.58</v>
      </c>
      <c r="X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3317.4100000000003</v>
      </c>
      <c r="Y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3349.2200000000003</v>
      </c>
    </row>
    <row r="264" spans="1:25" x14ac:dyDescent="0.2">
      <c r="A264" s="78">
        <f t="shared" si="9"/>
        <v>42943</v>
      </c>
      <c r="B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3302.08</v>
      </c>
      <c r="C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3274.2200000000003</v>
      </c>
      <c r="D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3270.96</v>
      </c>
      <c r="E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3269.69</v>
      </c>
      <c r="F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3326.6600000000003</v>
      </c>
      <c r="G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3306.28</v>
      </c>
      <c r="H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3272.29</v>
      </c>
      <c r="I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3476.48</v>
      </c>
      <c r="J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3353.6000000000004</v>
      </c>
      <c r="K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3421.75</v>
      </c>
      <c r="L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3492.66</v>
      </c>
      <c r="M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3554.77</v>
      </c>
      <c r="N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3520.29</v>
      </c>
      <c r="O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3535.91</v>
      </c>
      <c r="P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3544.05</v>
      </c>
      <c r="Q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3560.38</v>
      </c>
      <c r="R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3471.8500000000004</v>
      </c>
      <c r="S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3449.73</v>
      </c>
      <c r="T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3426.21</v>
      </c>
      <c r="U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3424.7200000000003</v>
      </c>
      <c r="V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3515.6000000000004</v>
      </c>
      <c r="W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3528.11</v>
      </c>
      <c r="X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3350.57</v>
      </c>
      <c r="Y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3476.52</v>
      </c>
    </row>
    <row r="265" spans="1:25" x14ac:dyDescent="0.2">
      <c r="A265" s="78">
        <f t="shared" si="9"/>
        <v>42944</v>
      </c>
      <c r="B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3307.8900000000003</v>
      </c>
      <c r="C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3275.6400000000003</v>
      </c>
      <c r="D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3271.17</v>
      </c>
      <c r="E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3269.8700000000003</v>
      </c>
      <c r="F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3325.6400000000003</v>
      </c>
      <c r="G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3305.56</v>
      </c>
      <c r="H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3274.4900000000002</v>
      </c>
      <c r="I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3475.96</v>
      </c>
      <c r="J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3353.53</v>
      </c>
      <c r="K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3425.0200000000004</v>
      </c>
      <c r="L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3497.9</v>
      </c>
      <c r="M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3566.17</v>
      </c>
      <c r="N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3533.55</v>
      </c>
      <c r="O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3569.08</v>
      </c>
      <c r="P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3599.96</v>
      </c>
      <c r="Q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3632.98</v>
      </c>
      <c r="R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3496.17</v>
      </c>
      <c r="S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3453.55</v>
      </c>
      <c r="T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3359.17</v>
      </c>
      <c r="U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3366.03</v>
      </c>
      <c r="V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3515.2</v>
      </c>
      <c r="W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3478.83</v>
      </c>
      <c r="X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3355.61</v>
      </c>
      <c r="Y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3513.1000000000004</v>
      </c>
    </row>
    <row r="266" spans="1:25" x14ac:dyDescent="0.2">
      <c r="A266" s="78">
        <f t="shared" si="9"/>
        <v>42945</v>
      </c>
      <c r="B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3346.03</v>
      </c>
      <c r="C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3291.51</v>
      </c>
      <c r="D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3277.29</v>
      </c>
      <c r="E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3270.92</v>
      </c>
      <c r="F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3277.98</v>
      </c>
      <c r="G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3332.81</v>
      </c>
      <c r="H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3271.17</v>
      </c>
      <c r="I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3313.71</v>
      </c>
      <c r="J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3298.5</v>
      </c>
      <c r="K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3375.9</v>
      </c>
      <c r="L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3446.7000000000003</v>
      </c>
      <c r="M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3485.05</v>
      </c>
      <c r="N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3481.84</v>
      </c>
      <c r="O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3484.25</v>
      </c>
      <c r="P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3482.0699999999997</v>
      </c>
      <c r="Q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3482.53</v>
      </c>
      <c r="R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3473.79</v>
      </c>
      <c r="S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3454.79</v>
      </c>
      <c r="T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3396.25</v>
      </c>
      <c r="U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3399.3500000000004</v>
      </c>
      <c r="V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3548</v>
      </c>
      <c r="W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3511.7</v>
      </c>
      <c r="X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3384.8100000000004</v>
      </c>
      <c r="Y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3299.2200000000003</v>
      </c>
    </row>
    <row r="267" spans="1:25" x14ac:dyDescent="0.2">
      <c r="A267" s="78">
        <f t="shared" si="9"/>
        <v>42946</v>
      </c>
      <c r="B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3323.8900000000003</v>
      </c>
      <c r="C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3281.59</v>
      </c>
      <c r="D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3269.1400000000003</v>
      </c>
      <c r="E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3266.9700000000003</v>
      </c>
      <c r="F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3257.59</v>
      </c>
      <c r="G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3332.7000000000003</v>
      </c>
      <c r="H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3257.15</v>
      </c>
      <c r="I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3264.46</v>
      </c>
      <c r="J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3276.7400000000002</v>
      </c>
      <c r="K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3304.26</v>
      </c>
      <c r="L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3359.78</v>
      </c>
      <c r="M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3360.9</v>
      </c>
      <c r="N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3362.25</v>
      </c>
      <c r="O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3362.55</v>
      </c>
      <c r="P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3363.42</v>
      </c>
      <c r="Q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3364.03</v>
      </c>
      <c r="R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3359.44</v>
      </c>
      <c r="S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3326.6600000000003</v>
      </c>
      <c r="T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3358.91</v>
      </c>
      <c r="U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3371.15</v>
      </c>
      <c r="V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3522.13</v>
      </c>
      <c r="W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3499.08</v>
      </c>
      <c r="X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3389.8</v>
      </c>
      <c r="Y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3280.07</v>
      </c>
    </row>
    <row r="268" spans="1:25" x14ac:dyDescent="0.2">
      <c r="A268" s="78">
        <f t="shared" si="9"/>
        <v>42947</v>
      </c>
      <c r="B268" s="135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3293.21</v>
      </c>
      <c r="C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3270.66</v>
      </c>
      <c r="D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3269.2300000000005</v>
      </c>
      <c r="E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3260.63</v>
      </c>
      <c r="F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3346.17</v>
      </c>
      <c r="G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3346.09</v>
      </c>
      <c r="H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3243.71</v>
      </c>
      <c r="I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3511.02</v>
      </c>
      <c r="J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3353.76</v>
      </c>
      <c r="K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3381.6600000000003</v>
      </c>
      <c r="L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3447.51</v>
      </c>
      <c r="M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3499.32</v>
      </c>
      <c r="N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3476.56</v>
      </c>
      <c r="O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3495.23</v>
      </c>
      <c r="P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3512.01</v>
      </c>
      <c r="Q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3524</v>
      </c>
      <c r="R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3434.61</v>
      </c>
      <c r="S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3396.37</v>
      </c>
      <c r="T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3330.37</v>
      </c>
      <c r="U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3339.65</v>
      </c>
      <c r="V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3451.83</v>
      </c>
      <c r="W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3421.63</v>
      </c>
      <c r="X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3310.8</v>
      </c>
      <c r="Y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3308.28</v>
      </c>
    </row>
    <row r="269" spans="1:25" x14ac:dyDescent="0.25">
      <c r="A269" s="93"/>
      <c r="B269" s="77"/>
      <c r="C269" s="77"/>
      <c r="D269" s="77"/>
    </row>
    <row r="270" spans="1:25" x14ac:dyDescent="0.25">
      <c r="A270" s="86" t="s">
        <v>152</v>
      </c>
      <c r="B270" s="77"/>
      <c r="C270" s="77"/>
      <c r="D270" s="77"/>
    </row>
    <row r="271" spans="1:25" ht="12.75" x14ac:dyDescent="0.2">
      <c r="A271" s="175" t="s">
        <v>48</v>
      </c>
      <c r="B271" s="186" t="s">
        <v>121</v>
      </c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8"/>
    </row>
    <row r="272" spans="1:25" ht="12.75" x14ac:dyDescent="0.2">
      <c r="A272" s="176"/>
      <c r="B272" s="189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1"/>
    </row>
    <row r="273" spans="1:27" ht="12.75" customHeight="1" x14ac:dyDescent="0.2">
      <c r="A273" s="176"/>
      <c r="B273" s="178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0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7" ht="11.25" customHeight="1" x14ac:dyDescent="0.2">
      <c r="A274" s="177"/>
      <c r="B274" s="179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1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7" ht="15.75" customHeight="1" x14ac:dyDescent="0.2">
      <c r="A275" s="78">
        <f>A238</f>
        <v>42917</v>
      </c>
      <c r="B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3275.65</v>
      </c>
      <c r="C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3233.03</v>
      </c>
      <c r="D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3227.2200000000003</v>
      </c>
      <c r="E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3224.26</v>
      </c>
      <c r="F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3282.78</v>
      </c>
      <c r="G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3282.67</v>
      </c>
      <c r="H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3223.6200000000003</v>
      </c>
      <c r="I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3227.61</v>
      </c>
      <c r="J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3328.7700000000004</v>
      </c>
      <c r="K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3236.8300000000004</v>
      </c>
      <c r="L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3246.7000000000003</v>
      </c>
      <c r="M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3247.3900000000003</v>
      </c>
      <c r="N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3247.19</v>
      </c>
      <c r="O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3247.46</v>
      </c>
      <c r="P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3248.73</v>
      </c>
      <c r="Q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3249.4800000000005</v>
      </c>
      <c r="R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3248.6800000000003</v>
      </c>
      <c r="S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3247.21</v>
      </c>
      <c r="T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3251.2200000000003</v>
      </c>
      <c r="U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3251.1600000000003</v>
      </c>
      <c r="V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3293.8500000000004</v>
      </c>
      <c r="W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3338.83</v>
      </c>
      <c r="X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3246.29</v>
      </c>
      <c r="Y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3251.04</v>
      </c>
      <c r="AA275" s="79"/>
    </row>
    <row r="276" spans="1:27" x14ac:dyDescent="0.2">
      <c r="A276" s="78">
        <f>A275+1</f>
        <v>42918</v>
      </c>
      <c r="B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3269.79</v>
      </c>
      <c r="C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3237.76</v>
      </c>
      <c r="D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3225.73</v>
      </c>
      <c r="E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3272.13</v>
      </c>
      <c r="F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3317.9700000000003</v>
      </c>
      <c r="G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3282.8100000000004</v>
      </c>
      <c r="H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3250.1800000000003</v>
      </c>
      <c r="I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3225.71</v>
      </c>
      <c r="J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3422.69</v>
      </c>
      <c r="K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3350.48</v>
      </c>
      <c r="L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3287.98</v>
      </c>
      <c r="M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3269.0200000000004</v>
      </c>
      <c r="N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3269.01</v>
      </c>
      <c r="O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3250.7000000000003</v>
      </c>
      <c r="P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3250.7200000000003</v>
      </c>
      <c r="Q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3268.9500000000003</v>
      </c>
      <c r="R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3268.5600000000004</v>
      </c>
      <c r="S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3288.1000000000004</v>
      </c>
      <c r="T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3250.8100000000004</v>
      </c>
      <c r="U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3240.6400000000003</v>
      </c>
      <c r="V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3382.28</v>
      </c>
      <c r="W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3389.82</v>
      </c>
      <c r="X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3251.69</v>
      </c>
      <c r="Y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3269.4</v>
      </c>
    </row>
    <row r="277" spans="1:27" x14ac:dyDescent="0.2">
      <c r="A277" s="78">
        <f t="shared" ref="A277:A305" si="10">A276+1</f>
        <v>42919</v>
      </c>
      <c r="B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3240.53</v>
      </c>
      <c r="C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3225.6000000000004</v>
      </c>
      <c r="D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3231.46</v>
      </c>
      <c r="E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3296.13</v>
      </c>
      <c r="F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3359.63</v>
      </c>
      <c r="G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3337</v>
      </c>
      <c r="H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3256.9700000000003</v>
      </c>
      <c r="I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3418.11</v>
      </c>
      <c r="J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3282.9300000000003</v>
      </c>
      <c r="K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3256.6200000000003</v>
      </c>
      <c r="L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3332.5</v>
      </c>
      <c r="M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3333.96</v>
      </c>
      <c r="N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3334.08</v>
      </c>
      <c r="O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3336.3100000000004</v>
      </c>
      <c r="P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3279.94</v>
      </c>
      <c r="Q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3249.82</v>
      </c>
      <c r="R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3251.46</v>
      </c>
      <c r="S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3244.9</v>
      </c>
      <c r="T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3267.3300000000004</v>
      </c>
      <c r="U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3239.67</v>
      </c>
      <c r="V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3332.15</v>
      </c>
      <c r="W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3339.32</v>
      </c>
      <c r="X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3246.8</v>
      </c>
      <c r="Y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3303.76</v>
      </c>
    </row>
    <row r="278" spans="1:27" x14ac:dyDescent="0.2">
      <c r="A278" s="78">
        <f t="shared" si="10"/>
        <v>42920</v>
      </c>
      <c r="B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3232.9</v>
      </c>
      <c r="C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3214.9700000000003</v>
      </c>
      <c r="D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3214.75</v>
      </c>
      <c r="E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3276.4</v>
      </c>
      <c r="F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3276.05</v>
      </c>
      <c r="G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3275.8500000000004</v>
      </c>
      <c r="H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3225.01</v>
      </c>
      <c r="I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3439.63</v>
      </c>
      <c r="J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3301.5</v>
      </c>
      <c r="K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3247.55</v>
      </c>
      <c r="L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3247.6200000000003</v>
      </c>
      <c r="M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3247.3500000000004</v>
      </c>
      <c r="N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3247.42</v>
      </c>
      <c r="O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3249.7200000000003</v>
      </c>
      <c r="P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3279.6600000000003</v>
      </c>
      <c r="Q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3249.03</v>
      </c>
      <c r="R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3249.38</v>
      </c>
      <c r="S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3241.6000000000004</v>
      </c>
      <c r="T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3225.79</v>
      </c>
      <c r="U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3239.46</v>
      </c>
      <c r="V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3339.66</v>
      </c>
      <c r="W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3344.53</v>
      </c>
      <c r="X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3252.73</v>
      </c>
      <c r="Y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3328.86</v>
      </c>
    </row>
    <row r="279" spans="1:27" x14ac:dyDescent="0.2">
      <c r="A279" s="78">
        <f t="shared" si="10"/>
        <v>42921</v>
      </c>
      <c r="B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3238.6000000000004</v>
      </c>
      <c r="C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3225.2300000000005</v>
      </c>
      <c r="D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3224.27</v>
      </c>
      <c r="E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3223.58</v>
      </c>
      <c r="F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3276.34</v>
      </c>
      <c r="G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3295.09</v>
      </c>
      <c r="H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3225.11</v>
      </c>
      <c r="I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3418.23</v>
      </c>
      <c r="J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3244.98</v>
      </c>
      <c r="K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3282.57</v>
      </c>
      <c r="L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3368.8700000000003</v>
      </c>
      <c r="M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3406.9900000000002</v>
      </c>
      <c r="N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3407.07</v>
      </c>
      <c r="O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3414.46</v>
      </c>
      <c r="P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3415.44</v>
      </c>
      <c r="Q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3416.4100000000003</v>
      </c>
      <c r="R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3356.69</v>
      </c>
      <c r="S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3315.2000000000003</v>
      </c>
      <c r="T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3312.12</v>
      </c>
      <c r="U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3260.6600000000003</v>
      </c>
      <c r="V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3371.9300000000003</v>
      </c>
      <c r="W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3431.9</v>
      </c>
      <c r="X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3336.4100000000003</v>
      </c>
      <c r="Y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3368.28</v>
      </c>
    </row>
    <row r="280" spans="1:27" x14ac:dyDescent="0.2">
      <c r="A280" s="78">
        <f t="shared" si="10"/>
        <v>42922</v>
      </c>
      <c r="B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3229.2000000000003</v>
      </c>
      <c r="C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3223.86</v>
      </c>
      <c r="D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3218.01</v>
      </c>
      <c r="E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3214.6800000000003</v>
      </c>
      <c r="F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3276.4100000000003</v>
      </c>
      <c r="G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3257.7400000000002</v>
      </c>
      <c r="H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3224.1600000000003</v>
      </c>
      <c r="I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3368.36</v>
      </c>
      <c r="J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3245.26</v>
      </c>
      <c r="K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3283.9700000000003</v>
      </c>
      <c r="L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3286</v>
      </c>
      <c r="M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3285.88</v>
      </c>
      <c r="N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3284.5600000000004</v>
      </c>
      <c r="O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3289.2700000000004</v>
      </c>
      <c r="P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3291.34</v>
      </c>
      <c r="Q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3292.3</v>
      </c>
      <c r="R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3284.59</v>
      </c>
      <c r="S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3256.86</v>
      </c>
      <c r="T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3254.9</v>
      </c>
      <c r="U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3260.87</v>
      </c>
      <c r="V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3376.38</v>
      </c>
      <c r="W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3396.53</v>
      </c>
      <c r="X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3302.4500000000003</v>
      </c>
      <c r="Y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3368.1400000000003</v>
      </c>
    </row>
    <row r="281" spans="1:27" x14ac:dyDescent="0.2">
      <c r="A281" s="78">
        <f t="shared" si="10"/>
        <v>42923</v>
      </c>
      <c r="B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3233.17</v>
      </c>
      <c r="C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3222.8100000000004</v>
      </c>
      <c r="D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3217.59</v>
      </c>
      <c r="E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3214.73</v>
      </c>
      <c r="F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3214.83</v>
      </c>
      <c r="G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3223.28</v>
      </c>
      <c r="H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3224.7000000000003</v>
      </c>
      <c r="I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3388.16</v>
      </c>
      <c r="J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3255.5600000000004</v>
      </c>
      <c r="K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3254.38</v>
      </c>
      <c r="L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3305.0800000000004</v>
      </c>
      <c r="M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3306.08</v>
      </c>
      <c r="N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3287.9700000000003</v>
      </c>
      <c r="O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3289.53</v>
      </c>
      <c r="P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3290.2700000000004</v>
      </c>
      <c r="Q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3281.4900000000002</v>
      </c>
      <c r="R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3274.6400000000003</v>
      </c>
      <c r="S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3251.51</v>
      </c>
      <c r="T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3247.9700000000003</v>
      </c>
      <c r="U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3266.69</v>
      </c>
      <c r="V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3346.5200000000004</v>
      </c>
      <c r="W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3371.37</v>
      </c>
      <c r="X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3260.92</v>
      </c>
      <c r="Y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3298.6000000000004</v>
      </c>
    </row>
    <row r="282" spans="1:27" x14ac:dyDescent="0.2">
      <c r="A282" s="78">
        <f t="shared" si="10"/>
        <v>42924</v>
      </c>
      <c r="B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3253.52</v>
      </c>
      <c r="C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3239.4300000000003</v>
      </c>
      <c r="D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3225</v>
      </c>
      <c r="E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3222.21</v>
      </c>
      <c r="F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3221.4</v>
      </c>
      <c r="G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3223.71</v>
      </c>
      <c r="H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3226.25</v>
      </c>
      <c r="I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3231.0600000000004</v>
      </c>
      <c r="J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3269.09</v>
      </c>
      <c r="K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3246.3700000000003</v>
      </c>
      <c r="L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3262.53</v>
      </c>
      <c r="M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3264.6800000000003</v>
      </c>
      <c r="N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3263.1800000000003</v>
      </c>
      <c r="O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3261.4900000000002</v>
      </c>
      <c r="P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3261.4500000000003</v>
      </c>
      <c r="Q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3247.1800000000003</v>
      </c>
      <c r="R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3247.1400000000003</v>
      </c>
      <c r="S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3246.5200000000004</v>
      </c>
      <c r="T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3246.1000000000004</v>
      </c>
      <c r="U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3246.19</v>
      </c>
      <c r="V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3372.04</v>
      </c>
      <c r="W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3384.5</v>
      </c>
      <c r="X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3271.8</v>
      </c>
      <c r="Y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3241.76</v>
      </c>
    </row>
    <row r="283" spans="1:27" x14ac:dyDescent="0.2">
      <c r="A283" s="78">
        <f t="shared" si="10"/>
        <v>42925</v>
      </c>
      <c r="B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3290.9500000000003</v>
      </c>
      <c r="C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3239.8900000000003</v>
      </c>
      <c r="D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3225.09</v>
      </c>
      <c r="E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3223.58</v>
      </c>
      <c r="F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3222.87</v>
      </c>
      <c r="G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3222.91</v>
      </c>
      <c r="H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3220.03</v>
      </c>
      <c r="I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3217.8700000000003</v>
      </c>
      <c r="J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3269.01</v>
      </c>
      <c r="K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3236.76</v>
      </c>
      <c r="L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3243.29</v>
      </c>
      <c r="M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3244.3</v>
      </c>
      <c r="N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3244.25</v>
      </c>
      <c r="O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3244.2200000000003</v>
      </c>
      <c r="P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3244.19</v>
      </c>
      <c r="Q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3244.04</v>
      </c>
      <c r="R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3243.79</v>
      </c>
      <c r="S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3243.58</v>
      </c>
      <c r="T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3236.98</v>
      </c>
      <c r="U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3239.9700000000003</v>
      </c>
      <c r="V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3331.3700000000003</v>
      </c>
      <c r="W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3345.32</v>
      </c>
      <c r="X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3255.26</v>
      </c>
      <c r="Y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3233.1400000000003</v>
      </c>
    </row>
    <row r="284" spans="1:27" x14ac:dyDescent="0.2">
      <c r="A284" s="78">
        <f t="shared" si="10"/>
        <v>42926</v>
      </c>
      <c r="B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3244.11</v>
      </c>
      <c r="C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3227.8700000000003</v>
      </c>
      <c r="D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3224.13</v>
      </c>
      <c r="E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3221.34</v>
      </c>
      <c r="F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3222.4500000000003</v>
      </c>
      <c r="G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3224.73</v>
      </c>
      <c r="H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3225.4500000000003</v>
      </c>
      <c r="I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3474.98</v>
      </c>
      <c r="J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3255.9700000000003</v>
      </c>
      <c r="K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3253.59</v>
      </c>
      <c r="L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3262.5</v>
      </c>
      <c r="M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3262.78</v>
      </c>
      <c r="N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3262.28</v>
      </c>
      <c r="O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3262.94</v>
      </c>
      <c r="P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3262.92</v>
      </c>
      <c r="Q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3263.04</v>
      </c>
      <c r="R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3260.71</v>
      </c>
      <c r="S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3251.33</v>
      </c>
      <c r="T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3247.4900000000002</v>
      </c>
      <c r="U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3244.59</v>
      </c>
      <c r="V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3316.6600000000003</v>
      </c>
      <c r="W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3338.82</v>
      </c>
      <c r="X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3256.96</v>
      </c>
      <c r="Y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3306.21</v>
      </c>
    </row>
    <row r="285" spans="1:27" x14ac:dyDescent="0.2">
      <c r="A285" s="78">
        <f t="shared" si="10"/>
        <v>42927</v>
      </c>
      <c r="B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3235.46</v>
      </c>
      <c r="C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3191.11</v>
      </c>
      <c r="D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3214.9100000000003</v>
      </c>
      <c r="E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3214.9500000000003</v>
      </c>
      <c r="F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3257.96</v>
      </c>
      <c r="G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3276.65</v>
      </c>
      <c r="H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3225.62</v>
      </c>
      <c r="I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3474.32</v>
      </c>
      <c r="J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3302.8500000000004</v>
      </c>
      <c r="K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3264.31</v>
      </c>
      <c r="L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3274.46</v>
      </c>
      <c r="M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3281.73</v>
      </c>
      <c r="N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3272.7200000000003</v>
      </c>
      <c r="O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3265.37</v>
      </c>
      <c r="P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3265.09</v>
      </c>
      <c r="Q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3265.4300000000003</v>
      </c>
      <c r="R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3263.62</v>
      </c>
      <c r="S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3248.23</v>
      </c>
      <c r="T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3246.11</v>
      </c>
      <c r="U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3250.29</v>
      </c>
      <c r="V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3339</v>
      </c>
      <c r="W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3348</v>
      </c>
      <c r="X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3258.98</v>
      </c>
      <c r="Y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3314.04</v>
      </c>
    </row>
    <row r="286" spans="1:27" x14ac:dyDescent="0.2">
      <c r="A286" s="78">
        <f t="shared" si="10"/>
        <v>42928</v>
      </c>
      <c r="B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3228.36</v>
      </c>
      <c r="C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3199.34</v>
      </c>
      <c r="D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3215.29</v>
      </c>
      <c r="E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3232.03</v>
      </c>
      <c r="F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3258.44</v>
      </c>
      <c r="G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3316.48</v>
      </c>
      <c r="H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3276.1400000000003</v>
      </c>
      <c r="I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3498.21</v>
      </c>
      <c r="J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3354.9700000000003</v>
      </c>
      <c r="K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3262.9800000000005</v>
      </c>
      <c r="L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3263.57</v>
      </c>
      <c r="M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3262.88</v>
      </c>
      <c r="N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3262.65</v>
      </c>
      <c r="O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3263</v>
      </c>
      <c r="P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3263.4900000000002</v>
      </c>
      <c r="Q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3264.25</v>
      </c>
      <c r="R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3262.19</v>
      </c>
      <c r="S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3247.63</v>
      </c>
      <c r="T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3245.77</v>
      </c>
      <c r="U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3250.46</v>
      </c>
      <c r="V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3315.48</v>
      </c>
      <c r="W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3311.5600000000004</v>
      </c>
      <c r="X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3256.2000000000003</v>
      </c>
      <c r="Y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3287.3100000000004</v>
      </c>
    </row>
    <row r="287" spans="1:27" x14ac:dyDescent="0.2">
      <c r="A287" s="78">
        <f t="shared" si="10"/>
        <v>42929</v>
      </c>
      <c r="B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3229.02</v>
      </c>
      <c r="C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3206.38</v>
      </c>
      <c r="D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3215.1000000000004</v>
      </c>
      <c r="E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3231.67</v>
      </c>
      <c r="F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3258.1200000000003</v>
      </c>
      <c r="G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3316.4900000000002</v>
      </c>
      <c r="H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3239.7000000000003</v>
      </c>
      <c r="I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3497.75</v>
      </c>
      <c r="J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3322.6000000000004</v>
      </c>
      <c r="K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3263.65</v>
      </c>
      <c r="L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3281.73</v>
      </c>
      <c r="M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3288.94</v>
      </c>
      <c r="N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3264.3500000000004</v>
      </c>
      <c r="O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3267.4100000000003</v>
      </c>
      <c r="P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3267.59</v>
      </c>
      <c r="Q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3267.8500000000004</v>
      </c>
      <c r="R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3265.4</v>
      </c>
      <c r="S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3247.8</v>
      </c>
      <c r="T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3252.7700000000004</v>
      </c>
      <c r="U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3250.05</v>
      </c>
      <c r="V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3330.76</v>
      </c>
      <c r="W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3327.61</v>
      </c>
      <c r="X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3257.36</v>
      </c>
      <c r="Y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3324.67</v>
      </c>
    </row>
    <row r="288" spans="1:27" x14ac:dyDescent="0.2">
      <c r="A288" s="78">
        <f t="shared" si="10"/>
        <v>42930</v>
      </c>
      <c r="B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3228.34</v>
      </c>
      <c r="C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3221.8</v>
      </c>
      <c r="D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3221.38</v>
      </c>
      <c r="E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3231.8</v>
      </c>
      <c r="F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3277</v>
      </c>
      <c r="G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3295.94</v>
      </c>
      <c r="H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3225.57</v>
      </c>
      <c r="I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3497.8</v>
      </c>
      <c r="J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3322.6000000000004</v>
      </c>
      <c r="K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3266.6800000000003</v>
      </c>
      <c r="L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3267.01</v>
      </c>
      <c r="M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3282.7300000000005</v>
      </c>
      <c r="N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3264.7000000000003</v>
      </c>
      <c r="O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3266.6600000000003</v>
      </c>
      <c r="P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3267.55</v>
      </c>
      <c r="Q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3268.21</v>
      </c>
      <c r="R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3264.4700000000003</v>
      </c>
      <c r="S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3248.4</v>
      </c>
      <c r="T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3240.2700000000004</v>
      </c>
      <c r="U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3251.67</v>
      </c>
      <c r="V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3329.34</v>
      </c>
      <c r="W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3331.0200000000004</v>
      </c>
      <c r="X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3259.19</v>
      </c>
      <c r="Y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3323.4100000000003</v>
      </c>
    </row>
    <row r="289" spans="1:25" x14ac:dyDescent="0.2">
      <c r="A289" s="78">
        <f t="shared" si="10"/>
        <v>42931</v>
      </c>
      <c r="B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3256.51</v>
      </c>
      <c r="C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3228.75</v>
      </c>
      <c r="D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3225.01</v>
      </c>
      <c r="E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3222.57</v>
      </c>
      <c r="F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3272.32</v>
      </c>
      <c r="G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3294.17</v>
      </c>
      <c r="H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3223.07</v>
      </c>
      <c r="I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3233.61</v>
      </c>
      <c r="J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3350.34</v>
      </c>
      <c r="K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3252.03</v>
      </c>
      <c r="L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3244.02</v>
      </c>
      <c r="M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3254.86</v>
      </c>
      <c r="N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3255.1200000000003</v>
      </c>
      <c r="O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3255.79</v>
      </c>
      <c r="P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3256.1600000000003</v>
      </c>
      <c r="Q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3255.29</v>
      </c>
      <c r="R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3255.13</v>
      </c>
      <c r="S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3254.6000000000004</v>
      </c>
      <c r="T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3250.69</v>
      </c>
      <c r="U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3233.86</v>
      </c>
      <c r="V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3366.2200000000003</v>
      </c>
      <c r="W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3367.21</v>
      </c>
      <c r="X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3250.53</v>
      </c>
      <c r="Y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3351.9</v>
      </c>
    </row>
    <row r="290" spans="1:25" x14ac:dyDescent="0.2">
      <c r="A290" s="78">
        <f t="shared" si="10"/>
        <v>42932</v>
      </c>
      <c r="B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3269.91</v>
      </c>
      <c r="C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3231.17</v>
      </c>
      <c r="D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3225.36</v>
      </c>
      <c r="E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3224.03</v>
      </c>
      <c r="F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3293.25</v>
      </c>
      <c r="G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3316.6800000000003</v>
      </c>
      <c r="H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3222.13</v>
      </c>
      <c r="I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3225.25</v>
      </c>
      <c r="J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3506.19</v>
      </c>
      <c r="K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3327.4100000000003</v>
      </c>
      <c r="L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3249.7700000000004</v>
      </c>
      <c r="M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3250.09</v>
      </c>
      <c r="N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3250.17</v>
      </c>
      <c r="O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3250.26</v>
      </c>
      <c r="P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3307.44</v>
      </c>
      <c r="Q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3328.15</v>
      </c>
      <c r="R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3297.4300000000003</v>
      </c>
      <c r="S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3327.82</v>
      </c>
      <c r="T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3296.84</v>
      </c>
      <c r="U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3232.6600000000003</v>
      </c>
      <c r="V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3326.29</v>
      </c>
      <c r="W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3343.76</v>
      </c>
      <c r="X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3251.88</v>
      </c>
      <c r="Y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3297.25</v>
      </c>
    </row>
    <row r="291" spans="1:25" x14ac:dyDescent="0.2">
      <c r="A291" s="78">
        <f t="shared" si="10"/>
        <v>42933</v>
      </c>
      <c r="B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3245.28</v>
      </c>
      <c r="C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3226.7000000000003</v>
      </c>
      <c r="D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3231.3700000000003</v>
      </c>
      <c r="E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3231.4300000000003</v>
      </c>
      <c r="F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3296.06</v>
      </c>
      <c r="G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3337.07</v>
      </c>
      <c r="H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3257.3500000000004</v>
      </c>
      <c r="I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3498.19</v>
      </c>
      <c r="J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3355.07</v>
      </c>
      <c r="K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3268.34</v>
      </c>
      <c r="L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3269.4100000000003</v>
      </c>
      <c r="M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3289.1800000000003</v>
      </c>
      <c r="N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3269.9900000000002</v>
      </c>
      <c r="O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3271.2200000000003</v>
      </c>
      <c r="P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3271.78</v>
      </c>
      <c r="Q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3270.04</v>
      </c>
      <c r="R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3243.75</v>
      </c>
      <c r="S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3267.1600000000003</v>
      </c>
      <c r="T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3282.4900000000002</v>
      </c>
      <c r="U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3255.2200000000003</v>
      </c>
      <c r="V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3307.3900000000003</v>
      </c>
      <c r="W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3305.4300000000003</v>
      </c>
      <c r="X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3241.38</v>
      </c>
      <c r="Y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3332.19</v>
      </c>
    </row>
    <row r="292" spans="1:25" x14ac:dyDescent="0.2">
      <c r="A292" s="78">
        <f t="shared" si="10"/>
        <v>42934</v>
      </c>
      <c r="B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3241.5600000000004</v>
      </c>
      <c r="C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3226.59</v>
      </c>
      <c r="D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3221.7200000000003</v>
      </c>
      <c r="E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3221.94</v>
      </c>
      <c r="F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3221.92</v>
      </c>
      <c r="G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3257.37</v>
      </c>
      <c r="H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3225.69</v>
      </c>
      <c r="I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3473.48</v>
      </c>
      <c r="J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3354.8500000000004</v>
      </c>
      <c r="K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3267.21</v>
      </c>
      <c r="L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3317.71</v>
      </c>
      <c r="M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3336.46</v>
      </c>
      <c r="N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3336.36</v>
      </c>
      <c r="O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3336.63</v>
      </c>
      <c r="P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3347.48</v>
      </c>
      <c r="Q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3344.8700000000003</v>
      </c>
      <c r="R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3309.04</v>
      </c>
      <c r="S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3283.94</v>
      </c>
      <c r="T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3283.0200000000004</v>
      </c>
      <c r="U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3277.67</v>
      </c>
      <c r="V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3402.6000000000004</v>
      </c>
      <c r="W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3389.11</v>
      </c>
      <c r="X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3278.9700000000003</v>
      </c>
      <c r="Y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3392.54</v>
      </c>
    </row>
    <row r="293" spans="1:25" x14ac:dyDescent="0.2">
      <c r="A293" s="78">
        <f t="shared" si="10"/>
        <v>42935</v>
      </c>
      <c r="B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3243</v>
      </c>
      <c r="C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3225.53</v>
      </c>
      <c r="D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3220.67</v>
      </c>
      <c r="E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3221.61</v>
      </c>
      <c r="F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3276.1800000000003</v>
      </c>
      <c r="G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3295.55</v>
      </c>
      <c r="H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3223.76</v>
      </c>
      <c r="I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3418</v>
      </c>
      <c r="J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3255.05</v>
      </c>
      <c r="K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3324.11</v>
      </c>
      <c r="L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3434.83</v>
      </c>
      <c r="M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3456.49</v>
      </c>
      <c r="N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3456.86</v>
      </c>
      <c r="O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3458.83</v>
      </c>
      <c r="P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3462.33</v>
      </c>
      <c r="Q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3462.19</v>
      </c>
      <c r="R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3406.9300000000003</v>
      </c>
      <c r="S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3360.05</v>
      </c>
      <c r="T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3323.42</v>
      </c>
      <c r="U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3310.1600000000003</v>
      </c>
      <c r="V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3407.1600000000003</v>
      </c>
      <c r="W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3417.2000000000003</v>
      </c>
      <c r="X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3313.6400000000003</v>
      </c>
      <c r="Y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3334.53</v>
      </c>
    </row>
    <row r="294" spans="1:25" x14ac:dyDescent="0.2">
      <c r="A294" s="78">
        <f t="shared" si="10"/>
        <v>42936</v>
      </c>
      <c r="B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3244.28</v>
      </c>
      <c r="C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3227.9500000000003</v>
      </c>
      <c r="D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3222.5200000000004</v>
      </c>
      <c r="E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3222.8100000000004</v>
      </c>
      <c r="F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3231.6800000000003</v>
      </c>
      <c r="G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3257.88</v>
      </c>
      <c r="H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3225.92</v>
      </c>
      <c r="I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3387.57</v>
      </c>
      <c r="J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3245.29</v>
      </c>
      <c r="K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3366.1600000000003</v>
      </c>
      <c r="L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3451.6400000000003</v>
      </c>
      <c r="M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3474.71</v>
      </c>
      <c r="N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3456.7</v>
      </c>
      <c r="O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3476.12</v>
      </c>
      <c r="P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3484.33</v>
      </c>
      <c r="Q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3471</v>
      </c>
      <c r="R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3428.32</v>
      </c>
      <c r="S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3392.34</v>
      </c>
      <c r="T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3366.7000000000003</v>
      </c>
      <c r="U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3357.3900000000003</v>
      </c>
      <c r="V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3470.54</v>
      </c>
      <c r="W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3462.1800000000003</v>
      </c>
      <c r="X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3363.9</v>
      </c>
      <c r="Y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3403.32</v>
      </c>
    </row>
    <row r="295" spans="1:25" x14ac:dyDescent="0.2">
      <c r="A295" s="78">
        <f t="shared" si="10"/>
        <v>42937</v>
      </c>
      <c r="B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3251.04</v>
      </c>
      <c r="C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3226.55</v>
      </c>
      <c r="D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3222.53</v>
      </c>
      <c r="E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3222.98</v>
      </c>
      <c r="F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3231.6400000000003</v>
      </c>
      <c r="G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3257.9900000000002</v>
      </c>
      <c r="H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3225.03</v>
      </c>
      <c r="I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3387.82</v>
      </c>
      <c r="J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3243.6600000000003</v>
      </c>
      <c r="K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3357.1400000000003</v>
      </c>
      <c r="L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3445</v>
      </c>
      <c r="M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3471.11</v>
      </c>
      <c r="N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3450.42</v>
      </c>
      <c r="O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3466.75</v>
      </c>
      <c r="P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3473.55</v>
      </c>
      <c r="Q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3470.41</v>
      </c>
      <c r="R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3427.8500000000004</v>
      </c>
      <c r="S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3393.76</v>
      </c>
      <c r="T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3359.51</v>
      </c>
      <c r="U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3357.88</v>
      </c>
      <c r="V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3464.5</v>
      </c>
      <c r="W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3473.38</v>
      </c>
      <c r="X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3370.69</v>
      </c>
      <c r="Y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3477.9</v>
      </c>
    </row>
    <row r="296" spans="1:25" x14ac:dyDescent="0.2">
      <c r="A296" s="78">
        <f t="shared" si="10"/>
        <v>42938</v>
      </c>
      <c r="B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3291.98</v>
      </c>
      <c r="C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3248.2000000000003</v>
      </c>
      <c r="D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3229.9</v>
      </c>
      <c r="E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3222.4900000000002</v>
      </c>
      <c r="F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3220.8100000000004</v>
      </c>
      <c r="G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3194.4100000000003</v>
      </c>
      <c r="H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3221.3100000000004</v>
      </c>
      <c r="I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3268.03</v>
      </c>
      <c r="J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3245.7200000000003</v>
      </c>
      <c r="K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3342.4500000000003</v>
      </c>
      <c r="L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3377.6400000000003</v>
      </c>
      <c r="M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3411.04</v>
      </c>
      <c r="N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3378.33</v>
      </c>
      <c r="O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3402.8100000000004</v>
      </c>
      <c r="P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3403.46</v>
      </c>
      <c r="Q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3396.15</v>
      </c>
      <c r="R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3398.11</v>
      </c>
      <c r="S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3404.4</v>
      </c>
      <c r="T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3286.2700000000004</v>
      </c>
      <c r="U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3362.44</v>
      </c>
      <c r="V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3456.13</v>
      </c>
      <c r="W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3445.54</v>
      </c>
      <c r="X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3334.21</v>
      </c>
      <c r="Y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3239.09</v>
      </c>
    </row>
    <row r="297" spans="1:25" x14ac:dyDescent="0.2">
      <c r="A297" s="78">
        <f t="shared" si="10"/>
        <v>42939</v>
      </c>
      <c r="B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3288.54</v>
      </c>
      <c r="C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3251.29</v>
      </c>
      <c r="D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3227.75</v>
      </c>
      <c r="E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3218.73</v>
      </c>
      <c r="F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3218.9800000000005</v>
      </c>
      <c r="G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3221.04</v>
      </c>
      <c r="H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3217.9</v>
      </c>
      <c r="I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3228.3700000000003</v>
      </c>
      <c r="J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3231.75</v>
      </c>
      <c r="K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3260.42</v>
      </c>
      <c r="L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3333.62</v>
      </c>
      <c r="M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3361.92</v>
      </c>
      <c r="N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3330.48</v>
      </c>
      <c r="O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3354.69</v>
      </c>
      <c r="P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3333.63</v>
      </c>
      <c r="Q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3333.1000000000004</v>
      </c>
      <c r="R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3333.7200000000003</v>
      </c>
      <c r="S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3342.8100000000004</v>
      </c>
      <c r="T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3297.38</v>
      </c>
      <c r="U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3364.42</v>
      </c>
      <c r="V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3474.28</v>
      </c>
      <c r="W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3456.1400000000003</v>
      </c>
      <c r="X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3362.4</v>
      </c>
      <c r="Y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3244.76</v>
      </c>
    </row>
    <row r="298" spans="1:25" x14ac:dyDescent="0.2">
      <c r="A298" s="78">
        <f t="shared" si="10"/>
        <v>42940</v>
      </c>
      <c r="B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3255.8500000000004</v>
      </c>
      <c r="C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3229.67</v>
      </c>
      <c r="D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3222.1800000000003</v>
      </c>
      <c r="E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3219.58</v>
      </c>
      <c r="F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3214.7700000000004</v>
      </c>
      <c r="G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3214.7700000000004</v>
      </c>
      <c r="H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3223.7000000000003</v>
      </c>
      <c r="I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3367.9300000000003</v>
      </c>
      <c r="J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3243.75</v>
      </c>
      <c r="K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3380.76</v>
      </c>
      <c r="L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3453.4300000000003</v>
      </c>
      <c r="M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3500.88</v>
      </c>
      <c r="N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3472.76</v>
      </c>
      <c r="O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3497.33</v>
      </c>
      <c r="P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3466.87</v>
      </c>
      <c r="Q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3493.01</v>
      </c>
      <c r="R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3428.6800000000003</v>
      </c>
      <c r="S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3395.76</v>
      </c>
      <c r="T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3354.6800000000003</v>
      </c>
      <c r="U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3323.46</v>
      </c>
      <c r="V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3426.71</v>
      </c>
      <c r="W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3403.65</v>
      </c>
      <c r="X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3308.6000000000004</v>
      </c>
      <c r="Y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3324.15</v>
      </c>
    </row>
    <row r="299" spans="1:25" x14ac:dyDescent="0.2">
      <c r="A299" s="78">
        <f t="shared" si="10"/>
        <v>42941</v>
      </c>
      <c r="B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3256.7700000000004</v>
      </c>
      <c r="C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3228.87</v>
      </c>
      <c r="D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3221.7400000000002</v>
      </c>
      <c r="E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3219.8100000000004</v>
      </c>
      <c r="F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3223.03</v>
      </c>
      <c r="G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3223.55</v>
      </c>
      <c r="H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3225.38</v>
      </c>
      <c r="I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3368.13</v>
      </c>
      <c r="J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3237.4700000000003</v>
      </c>
      <c r="K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3316.4100000000003</v>
      </c>
      <c r="L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3389.29</v>
      </c>
      <c r="M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3407.29</v>
      </c>
      <c r="N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3404.04</v>
      </c>
      <c r="O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3405.51</v>
      </c>
      <c r="P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3405.06</v>
      </c>
      <c r="Q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3407.44</v>
      </c>
      <c r="R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3382.09</v>
      </c>
      <c r="S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3337.44</v>
      </c>
      <c r="T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3305.8500000000004</v>
      </c>
      <c r="U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3325.9700000000003</v>
      </c>
      <c r="V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3425.1200000000003</v>
      </c>
      <c r="W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3424.1400000000003</v>
      </c>
      <c r="X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3328.2400000000002</v>
      </c>
      <c r="Y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3353.36</v>
      </c>
    </row>
    <row r="300" spans="1:25" x14ac:dyDescent="0.2">
      <c r="A300" s="78">
        <f t="shared" si="10"/>
        <v>42942</v>
      </c>
      <c r="B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3244.65</v>
      </c>
      <c r="C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3225.25</v>
      </c>
      <c r="D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3222.98</v>
      </c>
      <c r="E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3223.31</v>
      </c>
      <c r="F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3240.61</v>
      </c>
      <c r="G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3231.67</v>
      </c>
      <c r="H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3224.52</v>
      </c>
      <c r="I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3419.01</v>
      </c>
      <c r="J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3255.53</v>
      </c>
      <c r="K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3275.77</v>
      </c>
      <c r="L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3383.46</v>
      </c>
      <c r="M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3403.19</v>
      </c>
      <c r="N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3352.57</v>
      </c>
      <c r="O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3371.17</v>
      </c>
      <c r="P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3402.44</v>
      </c>
      <c r="Q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3402.15</v>
      </c>
      <c r="R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3337.78</v>
      </c>
      <c r="S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3281.57</v>
      </c>
      <c r="T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3257.8100000000004</v>
      </c>
      <c r="U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3276.0600000000004</v>
      </c>
      <c r="V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3413.5</v>
      </c>
      <c r="W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3393.44</v>
      </c>
      <c r="X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3268.5600000000004</v>
      </c>
      <c r="Y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3298.61</v>
      </c>
    </row>
    <row r="301" spans="1:25" x14ac:dyDescent="0.2">
      <c r="A301" s="78">
        <f t="shared" si="10"/>
        <v>42943</v>
      </c>
      <c r="B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3254.08</v>
      </c>
      <c r="C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3227.76</v>
      </c>
      <c r="D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3224.6800000000003</v>
      </c>
      <c r="E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3223.4900000000002</v>
      </c>
      <c r="F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3277.3100000000004</v>
      </c>
      <c r="G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3258.05</v>
      </c>
      <c r="H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3225.94</v>
      </c>
      <c r="I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3418.84</v>
      </c>
      <c r="J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3302.76</v>
      </c>
      <c r="K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3367.1400000000003</v>
      </c>
      <c r="L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3434.1400000000003</v>
      </c>
      <c r="M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3492.82</v>
      </c>
      <c r="N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3460.24</v>
      </c>
      <c r="O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3475</v>
      </c>
      <c r="P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3482.6800000000003</v>
      </c>
      <c r="Q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3498.1099999999997</v>
      </c>
      <c r="R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3414.4700000000003</v>
      </c>
      <c r="S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3393.58</v>
      </c>
      <c r="T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3371.36</v>
      </c>
      <c r="U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3369.9500000000003</v>
      </c>
      <c r="V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3455.8</v>
      </c>
      <c r="W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3467.63</v>
      </c>
      <c r="X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3299.8900000000003</v>
      </c>
      <c r="Y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3418.8900000000003</v>
      </c>
    </row>
    <row r="302" spans="1:25" x14ac:dyDescent="0.2">
      <c r="A302" s="78">
        <f t="shared" si="10"/>
        <v>42944</v>
      </c>
      <c r="B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3259.57</v>
      </c>
      <c r="C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3229.1000000000004</v>
      </c>
      <c r="D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3224.88</v>
      </c>
      <c r="E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3223.65</v>
      </c>
      <c r="F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3276.34</v>
      </c>
      <c r="G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3257.37</v>
      </c>
      <c r="H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3228.0200000000004</v>
      </c>
      <c r="I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3418.3500000000004</v>
      </c>
      <c r="J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3302.69</v>
      </c>
      <c r="K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3370.23</v>
      </c>
      <c r="L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3439.08</v>
      </c>
      <c r="M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3503.59</v>
      </c>
      <c r="N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3472.76</v>
      </c>
      <c r="O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3506.33</v>
      </c>
      <c r="P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3535.51</v>
      </c>
      <c r="Q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3566.7</v>
      </c>
      <c r="R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3437.4500000000003</v>
      </c>
      <c r="S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3397.19</v>
      </c>
      <c r="T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3308.02</v>
      </c>
      <c r="U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3314.4900000000002</v>
      </c>
      <c r="V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3455.4300000000003</v>
      </c>
      <c r="W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3421.07</v>
      </c>
      <c r="X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3304.65</v>
      </c>
      <c r="Y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3453.4500000000003</v>
      </c>
    </row>
    <row r="303" spans="1:25" x14ac:dyDescent="0.2">
      <c r="A303" s="78">
        <f t="shared" si="10"/>
        <v>42945</v>
      </c>
      <c r="B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3295.61</v>
      </c>
      <c r="C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3244.1000000000004</v>
      </c>
      <c r="D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3230.66</v>
      </c>
      <c r="E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3224.6400000000003</v>
      </c>
      <c r="F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3231.3100000000004</v>
      </c>
      <c r="G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3283.12</v>
      </c>
      <c r="H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3224.88</v>
      </c>
      <c r="I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3265.07</v>
      </c>
      <c r="J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3250.7000000000003</v>
      </c>
      <c r="K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3323.82</v>
      </c>
      <c r="L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3390.71</v>
      </c>
      <c r="M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3426.94</v>
      </c>
      <c r="N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3423.9100000000003</v>
      </c>
      <c r="O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3426.19</v>
      </c>
      <c r="P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3424.13</v>
      </c>
      <c r="Q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3424.57</v>
      </c>
      <c r="R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3416.3</v>
      </c>
      <c r="S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3398.3500000000004</v>
      </c>
      <c r="T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3343.05</v>
      </c>
      <c r="U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3345.98</v>
      </c>
      <c r="V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3486.42</v>
      </c>
      <c r="W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3452.1200000000003</v>
      </c>
      <c r="X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3332.2400000000002</v>
      </c>
      <c r="Y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3251.38</v>
      </c>
    </row>
    <row r="304" spans="1:25" x14ac:dyDescent="0.2">
      <c r="A304" s="78">
        <f t="shared" si="10"/>
        <v>42946</v>
      </c>
      <c r="B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3274.69</v>
      </c>
      <c r="C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3234.7200000000003</v>
      </c>
      <c r="D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3222.96</v>
      </c>
      <c r="E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3220.9100000000003</v>
      </c>
      <c r="F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3212.05</v>
      </c>
      <c r="G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3283.01</v>
      </c>
      <c r="H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3211.6400000000003</v>
      </c>
      <c r="I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3218.54</v>
      </c>
      <c r="J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3230.1400000000003</v>
      </c>
      <c r="K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3256.1400000000003</v>
      </c>
      <c r="L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3308.6000000000004</v>
      </c>
      <c r="M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3309.65</v>
      </c>
      <c r="N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3310.9300000000003</v>
      </c>
      <c r="O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3311.21</v>
      </c>
      <c r="P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3312.03</v>
      </c>
      <c r="Q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3312.61</v>
      </c>
      <c r="R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3308.2700000000004</v>
      </c>
      <c r="S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3277.3100000000004</v>
      </c>
      <c r="T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3307.77</v>
      </c>
      <c r="U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3319.33</v>
      </c>
      <c r="V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3461.9700000000003</v>
      </c>
      <c r="W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3440.2000000000003</v>
      </c>
      <c r="X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3336.96</v>
      </c>
      <c r="Y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3233.28</v>
      </c>
    </row>
    <row r="305" spans="1:27" x14ac:dyDescent="0.2">
      <c r="A305" s="78">
        <f t="shared" si="10"/>
        <v>42947</v>
      </c>
      <c r="B305" s="135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3245.7000000000003</v>
      </c>
      <c r="C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3224.4</v>
      </c>
      <c r="D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3223.05</v>
      </c>
      <c r="E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3214.92</v>
      </c>
      <c r="F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3295.7400000000002</v>
      </c>
      <c r="G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3295.66</v>
      </c>
      <c r="H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3198.94</v>
      </c>
      <c r="I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3451.48</v>
      </c>
      <c r="J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3302.9100000000003</v>
      </c>
      <c r="K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3329.26</v>
      </c>
      <c r="L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3391.48</v>
      </c>
      <c r="M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3440.42</v>
      </c>
      <c r="N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3418.92</v>
      </c>
      <c r="O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3436.57</v>
      </c>
      <c r="P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3452.4100000000003</v>
      </c>
      <c r="Q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3463.74</v>
      </c>
      <c r="R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3379.29</v>
      </c>
      <c r="S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3343.1600000000003</v>
      </c>
      <c r="T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3280.8</v>
      </c>
      <c r="U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3289.58</v>
      </c>
      <c r="V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3395.5600000000004</v>
      </c>
      <c r="W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3367.03</v>
      </c>
      <c r="X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3262.32</v>
      </c>
      <c r="Y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3259.94</v>
      </c>
    </row>
    <row r="307" spans="1:27" s="89" customFormat="1" ht="19.5" customHeight="1" x14ac:dyDescent="0.25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x14ac:dyDescent="0.25">
      <c r="A308" s="86" t="s">
        <v>149</v>
      </c>
      <c r="B308" s="77"/>
      <c r="C308" s="77"/>
      <c r="D308" s="77"/>
    </row>
    <row r="309" spans="1:27" ht="12.75" x14ac:dyDescent="0.2">
      <c r="A309" s="175" t="s">
        <v>48</v>
      </c>
      <c r="B309" s="186" t="s">
        <v>121</v>
      </c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8"/>
    </row>
    <row r="310" spans="1:27" ht="12.75" x14ac:dyDescent="0.2">
      <c r="A310" s="176"/>
      <c r="B310" s="189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1"/>
    </row>
    <row r="311" spans="1:27" ht="12.75" customHeight="1" x14ac:dyDescent="0.2">
      <c r="A311" s="176"/>
      <c r="B311" s="178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0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1.25" customHeight="1" x14ac:dyDescent="0.2">
      <c r="A312" s="177"/>
      <c r="B312" s="179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1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ht="15.75" customHeight="1" x14ac:dyDescent="0.2">
      <c r="A313" s="78">
        <f>A275</f>
        <v>42917</v>
      </c>
      <c r="B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3677.0699999999997</v>
      </c>
      <c r="C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3628.3599999999997</v>
      </c>
      <c r="D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3621.72</v>
      </c>
      <c r="E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3618.3399999999997</v>
      </c>
      <c r="F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3685.21</v>
      </c>
      <c r="G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3685.0899999999997</v>
      </c>
      <c r="H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3617.6</v>
      </c>
      <c r="I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3622.16</v>
      </c>
      <c r="J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3737.7799999999997</v>
      </c>
      <c r="K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3632.7</v>
      </c>
      <c r="L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3643.98</v>
      </c>
      <c r="M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3644.77</v>
      </c>
      <c r="N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3644.54</v>
      </c>
      <c r="O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3644.8599999999997</v>
      </c>
      <c r="P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3646.2999999999997</v>
      </c>
      <c r="Q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3647.16</v>
      </c>
      <c r="R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3646.25</v>
      </c>
      <c r="S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3644.5699999999997</v>
      </c>
      <c r="T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3649.1499999999996</v>
      </c>
      <c r="U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3649.08</v>
      </c>
      <c r="V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3697.87</v>
      </c>
      <c r="W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3749.2799999999997</v>
      </c>
      <c r="X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3643.5099999999998</v>
      </c>
      <c r="Y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3648.94</v>
      </c>
      <c r="AA313" s="79"/>
    </row>
    <row r="314" spans="1:27" x14ac:dyDescent="0.2">
      <c r="A314" s="78">
        <f>A313+1</f>
        <v>42918</v>
      </c>
      <c r="B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3670.37</v>
      </c>
      <c r="C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3633.77</v>
      </c>
      <c r="D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3620.02</v>
      </c>
      <c r="E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3673.04</v>
      </c>
      <c r="F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3725.4399999999996</v>
      </c>
      <c r="G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3685.25</v>
      </c>
      <c r="H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3647.96</v>
      </c>
      <c r="I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3619.99</v>
      </c>
      <c r="J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3845.12</v>
      </c>
      <c r="K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3762.5899999999997</v>
      </c>
      <c r="L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3691.16</v>
      </c>
      <c r="M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3669.49</v>
      </c>
      <c r="N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3669.48</v>
      </c>
      <c r="O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3648.56</v>
      </c>
      <c r="P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3648.58</v>
      </c>
      <c r="Q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3669.41</v>
      </c>
      <c r="R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3668.97</v>
      </c>
      <c r="S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3691.29</v>
      </c>
      <c r="T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3648.68</v>
      </c>
      <c r="U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3637.06</v>
      </c>
      <c r="V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3798.93</v>
      </c>
      <c r="W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3807.5499999999997</v>
      </c>
      <c r="X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3649.69</v>
      </c>
      <c r="Y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3669.93</v>
      </c>
    </row>
    <row r="315" spans="1:27" x14ac:dyDescent="0.2">
      <c r="A315" s="78">
        <f t="shared" ref="A315:A343" si="11">A314+1</f>
        <v>42919</v>
      </c>
      <c r="B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3636.93</v>
      </c>
      <c r="C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3619.87</v>
      </c>
      <c r="D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3626.5699999999997</v>
      </c>
      <c r="E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3700.47</v>
      </c>
      <c r="F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3773.04</v>
      </c>
      <c r="G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3747.18</v>
      </c>
      <c r="H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3655.72</v>
      </c>
      <c r="I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3839.8799999999997</v>
      </c>
      <c r="J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3685.39</v>
      </c>
      <c r="K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3655.3199999999997</v>
      </c>
      <c r="L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3742.04</v>
      </c>
      <c r="M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3743.71</v>
      </c>
      <c r="N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3743.8499999999995</v>
      </c>
      <c r="O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3746.3999999999996</v>
      </c>
      <c r="P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3681.98</v>
      </c>
      <c r="Q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3647.5499999999997</v>
      </c>
      <c r="R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3649.43</v>
      </c>
      <c r="S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3641.93</v>
      </c>
      <c r="T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3667.56</v>
      </c>
      <c r="U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3635.95</v>
      </c>
      <c r="V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3741.6399999999994</v>
      </c>
      <c r="W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3749.8399999999997</v>
      </c>
      <c r="X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3644.1</v>
      </c>
      <c r="Y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3709.19</v>
      </c>
    </row>
    <row r="316" spans="1:27" x14ac:dyDescent="0.2">
      <c r="A316" s="78">
        <f t="shared" si="11"/>
        <v>42920</v>
      </c>
      <c r="B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3628.21</v>
      </c>
      <c r="C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3607.72</v>
      </c>
      <c r="D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3607.47</v>
      </c>
      <c r="E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3677.93</v>
      </c>
      <c r="F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3677.5299999999997</v>
      </c>
      <c r="G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3677.29</v>
      </c>
      <c r="H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3619.2</v>
      </c>
      <c r="I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3864.47</v>
      </c>
      <c r="J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3706.6099999999997</v>
      </c>
      <c r="K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3644.96</v>
      </c>
      <c r="L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3645.0299999999997</v>
      </c>
      <c r="M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3644.73</v>
      </c>
      <c r="N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3644.81</v>
      </c>
      <c r="O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3647.43</v>
      </c>
      <c r="P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3681.6499999999996</v>
      </c>
      <c r="Q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3646.6499999999996</v>
      </c>
      <c r="R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3647.0499999999997</v>
      </c>
      <c r="S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3638.15</v>
      </c>
      <c r="T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3620.08</v>
      </c>
      <c r="U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3635.71</v>
      </c>
      <c r="V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3750.22</v>
      </c>
      <c r="W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3755.79</v>
      </c>
      <c r="X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3650.87</v>
      </c>
      <c r="Y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3737.88</v>
      </c>
    </row>
    <row r="317" spans="1:27" x14ac:dyDescent="0.2">
      <c r="A317" s="78">
        <f t="shared" si="11"/>
        <v>42921</v>
      </c>
      <c r="B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3634.73</v>
      </c>
      <c r="C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3619.45</v>
      </c>
      <c r="D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3618.35</v>
      </c>
      <c r="E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3617.56</v>
      </c>
      <c r="F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3677.85</v>
      </c>
      <c r="G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3699.29</v>
      </c>
      <c r="H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3619.31</v>
      </c>
      <c r="I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3840.0199999999995</v>
      </c>
      <c r="J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3642.02</v>
      </c>
      <c r="K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3684.9799999999996</v>
      </c>
      <c r="L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3783.6099999999997</v>
      </c>
      <c r="M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3827.17</v>
      </c>
      <c r="N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3827.2699999999995</v>
      </c>
      <c r="O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3835.7099999999996</v>
      </c>
      <c r="P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3836.83</v>
      </c>
      <c r="Q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3837.9399999999996</v>
      </c>
      <c r="R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3769.68</v>
      </c>
      <c r="S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3722.27</v>
      </c>
      <c r="T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3718.75</v>
      </c>
      <c r="U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3659.94</v>
      </c>
      <c r="V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3787.1099999999997</v>
      </c>
      <c r="W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3855.6399999999994</v>
      </c>
      <c r="X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3746.5099999999998</v>
      </c>
      <c r="Y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3782.93</v>
      </c>
    </row>
    <row r="318" spans="1:27" x14ac:dyDescent="0.2">
      <c r="A318" s="78">
        <f t="shared" si="11"/>
        <v>42922</v>
      </c>
      <c r="B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3623.98</v>
      </c>
      <c r="C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3617.8799999999997</v>
      </c>
      <c r="D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3611.2</v>
      </c>
      <c r="E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3607.39</v>
      </c>
      <c r="F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3677.9399999999996</v>
      </c>
      <c r="G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3656.6</v>
      </c>
      <c r="H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3618.22</v>
      </c>
      <c r="I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3783.0199999999995</v>
      </c>
      <c r="J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3642.34</v>
      </c>
      <c r="K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3686.5699999999997</v>
      </c>
      <c r="L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3688.9</v>
      </c>
      <c r="M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3688.7599999999998</v>
      </c>
      <c r="N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3687.2599999999998</v>
      </c>
      <c r="O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3692.64</v>
      </c>
      <c r="P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3695</v>
      </c>
      <c r="Q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3696.1</v>
      </c>
      <c r="R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3687.2799999999997</v>
      </c>
      <c r="S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3655.59</v>
      </c>
      <c r="T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3653.35</v>
      </c>
      <c r="U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3660.18</v>
      </c>
      <c r="V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3792.1899999999996</v>
      </c>
      <c r="W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3815.22</v>
      </c>
      <c r="X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3707.7</v>
      </c>
      <c r="Y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3782.7699999999995</v>
      </c>
    </row>
    <row r="319" spans="1:27" x14ac:dyDescent="0.2">
      <c r="A319" s="78">
        <f t="shared" si="11"/>
        <v>42923</v>
      </c>
      <c r="B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3628.5299999999997</v>
      </c>
      <c r="C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3616.68</v>
      </c>
      <c r="D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3610.71</v>
      </c>
      <c r="E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3607.45</v>
      </c>
      <c r="F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3607.56</v>
      </c>
      <c r="G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3617.22</v>
      </c>
      <c r="H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3618.83</v>
      </c>
      <c r="I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3805.6499999999996</v>
      </c>
      <c r="J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3654.1099999999997</v>
      </c>
      <c r="K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3652.77</v>
      </c>
      <c r="L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3710.7</v>
      </c>
      <c r="M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3711.85</v>
      </c>
      <c r="N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3691.14</v>
      </c>
      <c r="O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3692.94</v>
      </c>
      <c r="P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3693.77</v>
      </c>
      <c r="Q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3683.74</v>
      </c>
      <c r="R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3675.91</v>
      </c>
      <c r="S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3649.4799999999996</v>
      </c>
      <c r="T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3645.43</v>
      </c>
      <c r="U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3666.83</v>
      </c>
      <c r="V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3758.0599999999995</v>
      </c>
      <c r="W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3786.46</v>
      </c>
      <c r="X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3660.24</v>
      </c>
      <c r="Y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3703.2999999999997</v>
      </c>
    </row>
    <row r="320" spans="1:27" x14ac:dyDescent="0.2">
      <c r="A320" s="78">
        <f t="shared" si="11"/>
        <v>42924</v>
      </c>
      <c r="B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3651.7799999999997</v>
      </c>
      <c r="C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3635.68</v>
      </c>
      <c r="D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3619.18</v>
      </c>
      <c r="E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3615.99</v>
      </c>
      <c r="F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3615.0699999999997</v>
      </c>
      <c r="G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3617.71</v>
      </c>
      <c r="H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3620.62</v>
      </c>
      <c r="I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3626.1099999999997</v>
      </c>
      <c r="J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3669.5699999999997</v>
      </c>
      <c r="K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3643.6099999999997</v>
      </c>
      <c r="L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3662.0699999999997</v>
      </c>
      <c r="M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3664.54</v>
      </c>
      <c r="N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3662.8199999999997</v>
      </c>
      <c r="O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3660.89</v>
      </c>
      <c r="P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3660.8399999999997</v>
      </c>
      <c r="Q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3644.5299999999997</v>
      </c>
      <c r="R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3644.48</v>
      </c>
      <c r="S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3643.77</v>
      </c>
      <c r="T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3643.2999999999997</v>
      </c>
      <c r="U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3643.3999999999996</v>
      </c>
      <c r="V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3787.2299999999996</v>
      </c>
      <c r="W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3801.47</v>
      </c>
      <c r="X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3672.67</v>
      </c>
      <c r="Y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3638.34</v>
      </c>
    </row>
    <row r="321" spans="1:25" x14ac:dyDescent="0.2">
      <c r="A321" s="78">
        <f t="shared" si="11"/>
        <v>42925</v>
      </c>
      <c r="B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3694.56</v>
      </c>
      <c r="C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3636.2</v>
      </c>
      <c r="D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3619.2799999999997</v>
      </c>
      <c r="E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3617.56</v>
      </c>
      <c r="F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3616.75</v>
      </c>
      <c r="G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3616.79</v>
      </c>
      <c r="H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3613.5</v>
      </c>
      <c r="I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3611.04</v>
      </c>
      <c r="J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3669.48</v>
      </c>
      <c r="K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3632.62</v>
      </c>
      <c r="L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3640.0899999999997</v>
      </c>
      <c r="M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3641.24</v>
      </c>
      <c r="N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3641.18</v>
      </c>
      <c r="O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3641.14</v>
      </c>
      <c r="P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3641.12</v>
      </c>
      <c r="Q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3640.94</v>
      </c>
      <c r="R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3640.66</v>
      </c>
      <c r="S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3640.42</v>
      </c>
      <c r="T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3632.87</v>
      </c>
      <c r="U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3636.29</v>
      </c>
      <c r="V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3740.74</v>
      </c>
      <c r="W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3756.6899999999996</v>
      </c>
      <c r="X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3653.7599999999998</v>
      </c>
      <c r="Y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3628.49</v>
      </c>
    </row>
    <row r="322" spans="1:25" x14ac:dyDescent="0.2">
      <c r="A322" s="78">
        <f t="shared" si="11"/>
        <v>42926</v>
      </c>
      <c r="B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3641.02</v>
      </c>
      <c r="C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3622.46</v>
      </c>
      <c r="D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3618.1899999999996</v>
      </c>
      <c r="E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3615</v>
      </c>
      <c r="F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3616.27</v>
      </c>
      <c r="G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3618.87</v>
      </c>
      <c r="H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3619.6899999999996</v>
      </c>
      <c r="I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3904.87</v>
      </c>
      <c r="J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3654.5699999999997</v>
      </c>
      <c r="K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3651.8599999999997</v>
      </c>
      <c r="L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3662.0499999999997</v>
      </c>
      <c r="M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3662.3599999999997</v>
      </c>
      <c r="N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3661.7799999999997</v>
      </c>
      <c r="O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3662.54</v>
      </c>
      <c r="P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3662.52</v>
      </c>
      <c r="Q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3662.66</v>
      </c>
      <c r="R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3659.99</v>
      </c>
      <c r="S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3649.2799999999997</v>
      </c>
      <c r="T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3644.88</v>
      </c>
      <c r="U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3641.5699999999997</v>
      </c>
      <c r="V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3723.94</v>
      </c>
      <c r="W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3749.2599999999998</v>
      </c>
      <c r="X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3655.71</v>
      </c>
      <c r="Y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3712</v>
      </c>
    </row>
    <row r="323" spans="1:25" x14ac:dyDescent="0.2">
      <c r="A323" s="78">
        <f t="shared" si="11"/>
        <v>42927</v>
      </c>
      <c r="B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3631.14</v>
      </c>
      <c r="C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3580.46</v>
      </c>
      <c r="D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3607.6499999999996</v>
      </c>
      <c r="E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3607.7</v>
      </c>
      <c r="F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3656.85</v>
      </c>
      <c r="G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3678.21</v>
      </c>
      <c r="H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3619.89</v>
      </c>
      <c r="I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3904.12</v>
      </c>
      <c r="J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3708.16</v>
      </c>
      <c r="K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3664.1099999999997</v>
      </c>
      <c r="L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3675.71</v>
      </c>
      <c r="M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3684.02</v>
      </c>
      <c r="N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3673.72</v>
      </c>
      <c r="O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3665.3199999999997</v>
      </c>
      <c r="P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3665</v>
      </c>
      <c r="Q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3665.38</v>
      </c>
      <c r="R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3663.3199999999997</v>
      </c>
      <c r="S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3645.73</v>
      </c>
      <c r="T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3643.31</v>
      </c>
      <c r="U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3648.08</v>
      </c>
      <c r="V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3749.46</v>
      </c>
      <c r="W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3759.75</v>
      </c>
      <c r="X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3658.02</v>
      </c>
      <c r="Y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3720.9399999999996</v>
      </c>
    </row>
    <row r="324" spans="1:25" x14ac:dyDescent="0.2">
      <c r="A324" s="78">
        <f t="shared" si="11"/>
        <v>42928</v>
      </c>
      <c r="B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3623.02</v>
      </c>
      <c r="C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3589.8599999999997</v>
      </c>
      <c r="D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3608.08</v>
      </c>
      <c r="E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3627.22</v>
      </c>
      <c r="F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3657.3999999999996</v>
      </c>
      <c r="G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3723.73</v>
      </c>
      <c r="H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3677.63</v>
      </c>
      <c r="I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3931.43</v>
      </c>
      <c r="J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3767.72</v>
      </c>
      <c r="K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3662.59</v>
      </c>
      <c r="L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3663.27</v>
      </c>
      <c r="M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3662.47</v>
      </c>
      <c r="N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3662.21</v>
      </c>
      <c r="O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3662.6099999999997</v>
      </c>
      <c r="P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3663.17</v>
      </c>
      <c r="Q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3664.04</v>
      </c>
      <c r="R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3661.68</v>
      </c>
      <c r="S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3645.04</v>
      </c>
      <c r="T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3642.93</v>
      </c>
      <c r="U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3648.2799999999997</v>
      </c>
      <c r="V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3722.58</v>
      </c>
      <c r="W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3718.1099999999997</v>
      </c>
      <c r="X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3654.85</v>
      </c>
      <c r="Y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3690.3999999999996</v>
      </c>
    </row>
    <row r="325" spans="1:25" x14ac:dyDescent="0.2">
      <c r="A325" s="78">
        <f t="shared" si="11"/>
        <v>42929</v>
      </c>
      <c r="B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3623.7799999999997</v>
      </c>
      <c r="C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3597.91</v>
      </c>
      <c r="D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3607.87</v>
      </c>
      <c r="E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3626.81</v>
      </c>
      <c r="F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3657.04</v>
      </c>
      <c r="G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3723.74</v>
      </c>
      <c r="H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3635.99</v>
      </c>
      <c r="I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3930.8999999999996</v>
      </c>
      <c r="J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3730.73</v>
      </c>
      <c r="K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3663.35</v>
      </c>
      <c r="L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3684.02</v>
      </c>
      <c r="M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3692.25</v>
      </c>
      <c r="N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3664.15</v>
      </c>
      <c r="O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3667.6499999999996</v>
      </c>
      <c r="P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3667.8599999999997</v>
      </c>
      <c r="Q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3668.1499999999996</v>
      </c>
      <c r="R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3665.3599999999997</v>
      </c>
      <c r="S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3645.24</v>
      </c>
      <c r="T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3650.92</v>
      </c>
      <c r="U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3647.81</v>
      </c>
      <c r="V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3740.0499999999997</v>
      </c>
      <c r="W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3736.45</v>
      </c>
      <c r="X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3656.17</v>
      </c>
      <c r="Y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3733.1</v>
      </c>
    </row>
    <row r="326" spans="1:25" x14ac:dyDescent="0.2">
      <c r="A326" s="78">
        <f t="shared" si="11"/>
        <v>42930</v>
      </c>
      <c r="B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3623</v>
      </c>
      <c r="C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3615.52</v>
      </c>
      <c r="D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3615.0499999999997</v>
      </c>
      <c r="E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3626.96</v>
      </c>
      <c r="F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3678.6099999999997</v>
      </c>
      <c r="G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3700.2599999999998</v>
      </c>
      <c r="H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3619.83</v>
      </c>
      <c r="I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3930.95</v>
      </c>
      <c r="J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3730.73</v>
      </c>
      <c r="K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3666.8199999999997</v>
      </c>
      <c r="L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3667.1899999999996</v>
      </c>
      <c r="M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3685.16</v>
      </c>
      <c r="N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3664.5499999999997</v>
      </c>
      <c r="O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3666.79</v>
      </c>
      <c r="P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3667.81</v>
      </c>
      <c r="Q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3668.56</v>
      </c>
      <c r="R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3664.29</v>
      </c>
      <c r="S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3645.93</v>
      </c>
      <c r="T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3636.63</v>
      </c>
      <c r="U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3649.66</v>
      </c>
      <c r="V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3738.43</v>
      </c>
      <c r="W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3740.3499999999995</v>
      </c>
      <c r="X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3658.2599999999998</v>
      </c>
      <c r="Y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3731.6499999999996</v>
      </c>
    </row>
    <row r="327" spans="1:25" x14ac:dyDescent="0.2">
      <c r="A327" s="78">
        <f t="shared" si="11"/>
        <v>42931</v>
      </c>
      <c r="B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3655.1899999999996</v>
      </c>
      <c r="C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3623.47</v>
      </c>
      <c r="D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3619.2</v>
      </c>
      <c r="E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3616.41</v>
      </c>
      <c r="F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3673.27</v>
      </c>
      <c r="G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3698.23</v>
      </c>
      <c r="H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3616.98</v>
      </c>
      <c r="I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3629.02</v>
      </c>
      <c r="J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3762.43</v>
      </c>
      <c r="K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3650.08</v>
      </c>
      <c r="L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3640.92</v>
      </c>
      <c r="M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3653.31</v>
      </c>
      <c r="N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3653.6</v>
      </c>
      <c r="O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3654.37</v>
      </c>
      <c r="P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3654.8</v>
      </c>
      <c r="Q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3653.7999999999997</v>
      </c>
      <c r="R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3653.6099999999997</v>
      </c>
      <c r="S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3653.0099999999998</v>
      </c>
      <c r="T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3648.54</v>
      </c>
      <c r="U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3629.31</v>
      </c>
      <c r="V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3780.58</v>
      </c>
      <c r="W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3781.71</v>
      </c>
      <c r="X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3648.3599999999997</v>
      </c>
      <c r="Y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3764.21</v>
      </c>
    </row>
    <row r="328" spans="1:25" x14ac:dyDescent="0.2">
      <c r="A328" s="78">
        <f t="shared" si="11"/>
        <v>42932</v>
      </c>
      <c r="B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3670.5</v>
      </c>
      <c r="C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3626.23</v>
      </c>
      <c r="D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3619.5899999999997</v>
      </c>
      <c r="E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3618.0699999999997</v>
      </c>
      <c r="F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3697.18</v>
      </c>
      <c r="G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3723.97</v>
      </c>
      <c r="H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3615.91</v>
      </c>
      <c r="I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3619.47</v>
      </c>
      <c r="J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3940.54</v>
      </c>
      <c r="K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3736.22</v>
      </c>
      <c r="L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3647.5</v>
      </c>
      <c r="M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3647.8599999999997</v>
      </c>
      <c r="N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3647.95</v>
      </c>
      <c r="O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3648.06</v>
      </c>
      <c r="P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3713.3999999999996</v>
      </c>
      <c r="Q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3737.0699999999997</v>
      </c>
      <c r="R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3701.96</v>
      </c>
      <c r="S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3736.7</v>
      </c>
      <c r="T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3701.2799999999997</v>
      </c>
      <c r="U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3627.9399999999996</v>
      </c>
      <c r="V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3734.9399999999996</v>
      </c>
      <c r="W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3754.91</v>
      </c>
      <c r="X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3649.8999999999996</v>
      </c>
      <c r="Y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3701.7599999999998</v>
      </c>
    </row>
    <row r="329" spans="1:25" x14ac:dyDescent="0.2">
      <c r="A329" s="78">
        <f t="shared" si="11"/>
        <v>42933</v>
      </c>
      <c r="B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3642.3599999999997</v>
      </c>
      <c r="C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3621.13</v>
      </c>
      <c r="D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3626.46</v>
      </c>
      <c r="E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3626.5299999999997</v>
      </c>
      <c r="F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3700.3999999999996</v>
      </c>
      <c r="G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3747.2599999999998</v>
      </c>
      <c r="H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3656.1499999999996</v>
      </c>
      <c r="I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3931.3999999999996</v>
      </c>
      <c r="J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3767.8399999999997</v>
      </c>
      <c r="K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3668.71</v>
      </c>
      <c r="L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3669.94</v>
      </c>
      <c r="M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3692.5299999999997</v>
      </c>
      <c r="N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3670.6</v>
      </c>
      <c r="O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3672.0099999999998</v>
      </c>
      <c r="P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3672.6499999999996</v>
      </c>
      <c r="Q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3670.6499999999996</v>
      </c>
      <c r="R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3640.6099999999997</v>
      </c>
      <c r="S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3667.3599999999997</v>
      </c>
      <c r="T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3684.89</v>
      </c>
      <c r="U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3653.72</v>
      </c>
      <c r="V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3713.34</v>
      </c>
      <c r="W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3711.1</v>
      </c>
      <c r="X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3637.91</v>
      </c>
      <c r="Y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3741.6899999999996</v>
      </c>
    </row>
    <row r="330" spans="1:25" x14ac:dyDescent="0.2">
      <c r="A330" s="78">
        <f t="shared" si="11"/>
        <v>42934</v>
      </c>
      <c r="B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3638.1</v>
      </c>
      <c r="C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3621</v>
      </c>
      <c r="D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3615.43</v>
      </c>
      <c r="E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3615.68</v>
      </c>
      <c r="F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3615.66</v>
      </c>
      <c r="G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3656.18</v>
      </c>
      <c r="H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3619.97</v>
      </c>
      <c r="I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3903.16</v>
      </c>
      <c r="J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3767.5899999999997</v>
      </c>
      <c r="K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3667.43</v>
      </c>
      <c r="L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3725.14</v>
      </c>
      <c r="M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3746.5599999999995</v>
      </c>
      <c r="N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3746.45</v>
      </c>
      <c r="O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3746.7599999999998</v>
      </c>
      <c r="P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3759.1499999999996</v>
      </c>
      <c r="Q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3756.18</v>
      </c>
      <c r="R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3715.23</v>
      </c>
      <c r="S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3686.5499999999997</v>
      </c>
      <c r="T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3685.49</v>
      </c>
      <c r="U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3679.37</v>
      </c>
      <c r="V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3822.16</v>
      </c>
      <c r="W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3806.74</v>
      </c>
      <c r="X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3680.87</v>
      </c>
      <c r="Y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3810.66</v>
      </c>
    </row>
    <row r="331" spans="1:25" x14ac:dyDescent="0.2">
      <c r="A331" s="78">
        <f t="shared" si="11"/>
        <v>42935</v>
      </c>
      <c r="B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3639.75</v>
      </c>
      <c r="C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3619.79</v>
      </c>
      <c r="D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3614.24</v>
      </c>
      <c r="E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3615.31</v>
      </c>
      <c r="F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3677.68</v>
      </c>
      <c r="G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3699.81</v>
      </c>
      <c r="H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3617.7599999999998</v>
      </c>
      <c r="I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3839.7599999999998</v>
      </c>
      <c r="J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3653.5299999999997</v>
      </c>
      <c r="K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3732.45</v>
      </c>
      <c r="L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3858.99</v>
      </c>
      <c r="M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3883.74</v>
      </c>
      <c r="N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3884.17</v>
      </c>
      <c r="O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3886.4199999999996</v>
      </c>
      <c r="P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3890.42</v>
      </c>
      <c r="Q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3890.2599999999998</v>
      </c>
      <c r="R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3827.0999999999995</v>
      </c>
      <c r="S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3773.5299999999997</v>
      </c>
      <c r="T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3731.66</v>
      </c>
      <c r="U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3716.5</v>
      </c>
      <c r="V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3827.37</v>
      </c>
      <c r="W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3838.8399999999997</v>
      </c>
      <c r="X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3720.49</v>
      </c>
      <c r="Y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3744.3599999999997</v>
      </c>
    </row>
    <row r="332" spans="1:25" x14ac:dyDescent="0.2">
      <c r="A332" s="78">
        <f t="shared" si="11"/>
        <v>42936</v>
      </c>
      <c r="B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3641.22</v>
      </c>
      <c r="C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3622.56</v>
      </c>
      <c r="D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3616.34</v>
      </c>
      <c r="E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3616.68</v>
      </c>
      <c r="F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3626.8199999999997</v>
      </c>
      <c r="G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3656.7599999999998</v>
      </c>
      <c r="H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3620.23</v>
      </c>
      <c r="I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3804.9799999999996</v>
      </c>
      <c r="J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3642.38</v>
      </c>
      <c r="K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3780.5</v>
      </c>
      <c r="L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3878.2</v>
      </c>
      <c r="M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3904.5699999999997</v>
      </c>
      <c r="N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3883.9799999999996</v>
      </c>
      <c r="O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3906.18</v>
      </c>
      <c r="P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3915.5599999999995</v>
      </c>
      <c r="Q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3900.3199999999997</v>
      </c>
      <c r="R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3851.54</v>
      </c>
      <c r="S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3810.42</v>
      </c>
      <c r="T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3781.1299999999997</v>
      </c>
      <c r="U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3770.49</v>
      </c>
      <c r="V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3899.7999999999997</v>
      </c>
      <c r="W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3890.24</v>
      </c>
      <c r="X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3777.93</v>
      </c>
      <c r="Y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3822.9799999999996</v>
      </c>
    </row>
    <row r="333" spans="1:25" x14ac:dyDescent="0.2">
      <c r="A333" s="78">
        <f t="shared" si="11"/>
        <v>42937</v>
      </c>
      <c r="B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3648.94</v>
      </c>
      <c r="C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3620.95</v>
      </c>
      <c r="D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3616.3599999999997</v>
      </c>
      <c r="E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3616.88</v>
      </c>
      <c r="F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3626.77</v>
      </c>
      <c r="G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3656.89</v>
      </c>
      <c r="H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3619.22</v>
      </c>
      <c r="I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3805.2699999999995</v>
      </c>
      <c r="J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3640.5099999999998</v>
      </c>
      <c r="K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3770.2</v>
      </c>
      <c r="L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3870.6099999999997</v>
      </c>
      <c r="M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3900.45</v>
      </c>
      <c r="N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3876.7999999999997</v>
      </c>
      <c r="O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3895.46</v>
      </c>
      <c r="P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3903.24</v>
      </c>
      <c r="Q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3899.6499999999996</v>
      </c>
      <c r="R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3851.0099999999998</v>
      </c>
      <c r="S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3812.0599999999995</v>
      </c>
      <c r="T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3772.91</v>
      </c>
      <c r="U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3771.0499999999997</v>
      </c>
      <c r="V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3892.8999999999996</v>
      </c>
      <c r="W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3903.0499999999997</v>
      </c>
      <c r="X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3785.6899999999996</v>
      </c>
      <c r="Y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3908.21</v>
      </c>
    </row>
    <row r="334" spans="1:25" x14ac:dyDescent="0.2">
      <c r="A334" s="78">
        <f t="shared" si="11"/>
        <v>42938</v>
      </c>
      <c r="B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3695.7299999999996</v>
      </c>
      <c r="C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3645.7</v>
      </c>
      <c r="D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3624.79</v>
      </c>
      <c r="E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3616.3199999999997</v>
      </c>
      <c r="F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3614.3999999999996</v>
      </c>
      <c r="G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3584.22</v>
      </c>
      <c r="H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3614.96</v>
      </c>
      <c r="I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3668.3599999999997</v>
      </c>
      <c r="J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3642.8599999999997</v>
      </c>
      <c r="K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3753.41</v>
      </c>
      <c r="L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3793.6299999999997</v>
      </c>
      <c r="M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3831.7999999999997</v>
      </c>
      <c r="N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3794.4199999999996</v>
      </c>
      <c r="O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3822.3999999999996</v>
      </c>
      <c r="P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3823.14</v>
      </c>
      <c r="Q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3814.7799999999997</v>
      </c>
      <c r="R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3817.0299999999997</v>
      </c>
      <c r="S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3824.21</v>
      </c>
      <c r="T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3689.2</v>
      </c>
      <c r="U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3776.2599999999998</v>
      </c>
      <c r="V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3883.33</v>
      </c>
      <c r="W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3871.22</v>
      </c>
      <c r="X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3744</v>
      </c>
      <c r="Y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3635.29</v>
      </c>
    </row>
    <row r="335" spans="1:25" x14ac:dyDescent="0.2">
      <c r="A335" s="78">
        <f t="shared" si="11"/>
        <v>42939</v>
      </c>
      <c r="B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3691.7999999999997</v>
      </c>
      <c r="C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3649.23</v>
      </c>
      <c r="D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3622.3199999999997</v>
      </c>
      <c r="E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3612.02</v>
      </c>
      <c r="F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3612.31</v>
      </c>
      <c r="G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3614.66</v>
      </c>
      <c r="H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3611.0699999999997</v>
      </c>
      <c r="I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3623.0299999999997</v>
      </c>
      <c r="J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3626.89</v>
      </c>
      <c r="K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3659.67</v>
      </c>
      <c r="L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3743.3199999999997</v>
      </c>
      <c r="M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3775.66</v>
      </c>
      <c r="N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3739.74</v>
      </c>
      <c r="O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3767.3999999999996</v>
      </c>
      <c r="P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3743.3399999999997</v>
      </c>
      <c r="Q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3742.72</v>
      </c>
      <c r="R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3743.43</v>
      </c>
      <c r="S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3753.8199999999997</v>
      </c>
      <c r="T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3701.91</v>
      </c>
      <c r="U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3778.5199999999995</v>
      </c>
      <c r="V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3904.0699999999997</v>
      </c>
      <c r="W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3883.3399999999997</v>
      </c>
      <c r="X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3776.21</v>
      </c>
      <c r="Y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3641.77</v>
      </c>
    </row>
    <row r="336" spans="1:25" x14ac:dyDescent="0.2">
      <c r="A336" s="78">
        <f t="shared" si="11"/>
        <v>42940</v>
      </c>
      <c r="B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3654.43</v>
      </c>
      <c r="C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3624.5099999999998</v>
      </c>
      <c r="D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3615.96</v>
      </c>
      <c r="E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3612.99</v>
      </c>
      <c r="F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3607.49</v>
      </c>
      <c r="G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3607.49</v>
      </c>
      <c r="H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3617.7</v>
      </c>
      <c r="I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3782.54</v>
      </c>
      <c r="J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3640.6099999999997</v>
      </c>
      <c r="K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3797.2</v>
      </c>
      <c r="L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3880.24</v>
      </c>
      <c r="M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3934.4799999999996</v>
      </c>
      <c r="N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3902.3399999999997</v>
      </c>
      <c r="O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3930.42</v>
      </c>
      <c r="P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3895.5999999999995</v>
      </c>
      <c r="Q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3925.4799999999996</v>
      </c>
      <c r="R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3851.95</v>
      </c>
      <c r="S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3814.3399999999997</v>
      </c>
      <c r="T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3767.39</v>
      </c>
      <c r="U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3731.71</v>
      </c>
      <c r="V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3849.71</v>
      </c>
      <c r="W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3823.3499999999995</v>
      </c>
      <c r="X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3714.72</v>
      </c>
      <c r="Y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3732.5</v>
      </c>
    </row>
    <row r="337" spans="1:27" x14ac:dyDescent="0.2">
      <c r="A337" s="78">
        <f t="shared" si="11"/>
        <v>42941</v>
      </c>
      <c r="B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3655.49</v>
      </c>
      <c r="C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3623.6099999999997</v>
      </c>
      <c r="D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3615.46</v>
      </c>
      <c r="E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3613.25</v>
      </c>
      <c r="F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3616.93</v>
      </c>
      <c r="G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3617.5299999999997</v>
      </c>
      <c r="H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3619.62</v>
      </c>
      <c r="I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3782.7599999999998</v>
      </c>
      <c r="J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3633.43</v>
      </c>
      <c r="K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3723.6499999999996</v>
      </c>
      <c r="L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3806.9399999999996</v>
      </c>
      <c r="M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3827.5099999999998</v>
      </c>
      <c r="N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3823.7999999999997</v>
      </c>
      <c r="O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3825.4799999999996</v>
      </c>
      <c r="P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3824.96</v>
      </c>
      <c r="Q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3827.6899999999996</v>
      </c>
      <c r="R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3798.72</v>
      </c>
      <c r="S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3747.68</v>
      </c>
      <c r="T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3711.58</v>
      </c>
      <c r="U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3734.58</v>
      </c>
      <c r="V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3847.89</v>
      </c>
      <c r="W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3846.7699999999995</v>
      </c>
      <c r="X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3737.17</v>
      </c>
      <c r="Y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3765.8799999999997</v>
      </c>
    </row>
    <row r="338" spans="1:27" x14ac:dyDescent="0.2">
      <c r="A338" s="78">
        <f t="shared" si="11"/>
        <v>42942</v>
      </c>
      <c r="B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3641.64</v>
      </c>
      <c r="C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3619.47</v>
      </c>
      <c r="D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3616.88</v>
      </c>
      <c r="E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3617.25</v>
      </c>
      <c r="F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3637.02</v>
      </c>
      <c r="G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3626.81</v>
      </c>
      <c r="H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3618.64</v>
      </c>
      <c r="I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3840.91</v>
      </c>
      <c r="J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3654.0699999999997</v>
      </c>
      <c r="K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3677.2</v>
      </c>
      <c r="L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3800.29</v>
      </c>
      <c r="M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3822.83</v>
      </c>
      <c r="N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3764.97</v>
      </c>
      <c r="O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3786.2299999999996</v>
      </c>
      <c r="P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3821.97</v>
      </c>
      <c r="Q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3821.64</v>
      </c>
      <c r="R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3748.0699999999997</v>
      </c>
      <c r="S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3683.83</v>
      </c>
      <c r="T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3656.68</v>
      </c>
      <c r="U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3677.54</v>
      </c>
      <c r="V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3834.6099999999997</v>
      </c>
      <c r="W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3811.68</v>
      </c>
      <c r="X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3668.97</v>
      </c>
      <c r="Y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3703.31</v>
      </c>
    </row>
    <row r="339" spans="1:27" x14ac:dyDescent="0.2">
      <c r="A339" s="78">
        <f t="shared" si="11"/>
        <v>42943</v>
      </c>
      <c r="B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3652.42</v>
      </c>
      <c r="C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3622.33</v>
      </c>
      <c r="D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3618.8199999999997</v>
      </c>
      <c r="E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3617.45</v>
      </c>
      <c r="F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3678.96</v>
      </c>
      <c r="G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3656.95</v>
      </c>
      <c r="H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3620.25</v>
      </c>
      <c r="I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3840.72</v>
      </c>
      <c r="J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3708.05</v>
      </c>
      <c r="K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3781.6299999999997</v>
      </c>
      <c r="L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3858.1899999999996</v>
      </c>
      <c r="M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3925.2599999999998</v>
      </c>
      <c r="N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3888.0299999999997</v>
      </c>
      <c r="O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3904.89</v>
      </c>
      <c r="P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3913.6699999999996</v>
      </c>
      <c r="Q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3931.3099999999995</v>
      </c>
      <c r="R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3835.72</v>
      </c>
      <c r="S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3811.8399999999997</v>
      </c>
      <c r="T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3786.45</v>
      </c>
      <c r="U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3784.8399999999997</v>
      </c>
      <c r="V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3882.96</v>
      </c>
      <c r="W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3896.47</v>
      </c>
      <c r="X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3704.77</v>
      </c>
      <c r="Y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3840.7699999999995</v>
      </c>
    </row>
    <row r="340" spans="1:27" x14ac:dyDescent="0.2">
      <c r="A340" s="78">
        <f t="shared" si="11"/>
        <v>42944</v>
      </c>
      <c r="B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3658.69</v>
      </c>
      <c r="C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3623.87</v>
      </c>
      <c r="D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3619.0499999999997</v>
      </c>
      <c r="E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3617.64</v>
      </c>
      <c r="F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3677.85</v>
      </c>
      <c r="G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3656.18</v>
      </c>
      <c r="H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3622.63</v>
      </c>
      <c r="I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3840.16</v>
      </c>
      <c r="J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3707.97</v>
      </c>
      <c r="K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3785.16</v>
      </c>
      <c r="L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3863.8499999999995</v>
      </c>
      <c r="M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3937.5699999999997</v>
      </c>
      <c r="N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3902.3399999999997</v>
      </c>
      <c r="O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3940.7</v>
      </c>
      <c r="P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3974.0499999999997</v>
      </c>
      <c r="Q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4009.7</v>
      </c>
      <c r="R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3861.9799999999996</v>
      </c>
      <c r="S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3815.97</v>
      </c>
      <c r="T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3714.06</v>
      </c>
      <c r="U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3721.46</v>
      </c>
      <c r="V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3882.5299999999997</v>
      </c>
      <c r="W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3843.2599999999998</v>
      </c>
      <c r="X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3710.21</v>
      </c>
      <c r="Y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3880.2699999999995</v>
      </c>
    </row>
    <row r="341" spans="1:27" x14ac:dyDescent="0.2">
      <c r="A341" s="78">
        <f t="shared" si="11"/>
        <v>42945</v>
      </c>
      <c r="B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3699.88</v>
      </c>
      <c r="C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3641.0099999999998</v>
      </c>
      <c r="D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3625.6499999999996</v>
      </c>
      <c r="E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3618.77</v>
      </c>
      <c r="F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3626.3999999999996</v>
      </c>
      <c r="G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3685.6</v>
      </c>
      <c r="H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3619.0499999999997</v>
      </c>
      <c r="I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3664.97</v>
      </c>
      <c r="J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3648.56</v>
      </c>
      <c r="K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3732.12</v>
      </c>
      <c r="L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3808.5699999999997</v>
      </c>
      <c r="M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3849.97</v>
      </c>
      <c r="N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3846.5099999999998</v>
      </c>
      <c r="O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3849.1099999999997</v>
      </c>
      <c r="P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3846.7599999999998</v>
      </c>
      <c r="Q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3847.2599999999998</v>
      </c>
      <c r="R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3837.8199999999997</v>
      </c>
      <c r="S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3817.2999999999997</v>
      </c>
      <c r="T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3754.0999999999995</v>
      </c>
      <c r="U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3757.45</v>
      </c>
      <c r="V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3917.95</v>
      </c>
      <c r="W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3878.75</v>
      </c>
      <c r="X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3741.74</v>
      </c>
      <c r="Y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3649.33</v>
      </c>
    </row>
    <row r="342" spans="1:27" x14ac:dyDescent="0.2">
      <c r="A342" s="78">
        <f t="shared" si="11"/>
        <v>42946</v>
      </c>
      <c r="B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3675.97</v>
      </c>
      <c r="C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3630.29</v>
      </c>
      <c r="D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3616.85</v>
      </c>
      <c r="E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3614.5099999999998</v>
      </c>
      <c r="F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3604.39</v>
      </c>
      <c r="G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3685.48</v>
      </c>
      <c r="H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3603.91</v>
      </c>
      <c r="I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3611.7999999999997</v>
      </c>
      <c r="J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3625.06</v>
      </c>
      <c r="K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3654.77</v>
      </c>
      <c r="L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3714.72</v>
      </c>
      <c r="M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3715.93</v>
      </c>
      <c r="N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3717.39</v>
      </c>
      <c r="O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3717.71</v>
      </c>
      <c r="P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3718.65</v>
      </c>
      <c r="Q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3719.31</v>
      </c>
      <c r="R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3714.35</v>
      </c>
      <c r="S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3678.96</v>
      </c>
      <c r="T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3713.7799999999997</v>
      </c>
      <c r="U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3726.99</v>
      </c>
      <c r="V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3890.0099999999998</v>
      </c>
      <c r="W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3865.12</v>
      </c>
      <c r="X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3747.13</v>
      </c>
      <c r="Y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3628.65</v>
      </c>
    </row>
    <row r="343" spans="1:27" x14ac:dyDescent="0.2">
      <c r="A343" s="78">
        <f t="shared" si="11"/>
        <v>42947</v>
      </c>
      <c r="B343" s="135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3642.84</v>
      </c>
      <c r="C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3618.5</v>
      </c>
      <c r="D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3616.95</v>
      </c>
      <c r="E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3607.66</v>
      </c>
      <c r="F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3700.02</v>
      </c>
      <c r="G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3699.9399999999996</v>
      </c>
      <c r="H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3589.4</v>
      </c>
      <c r="I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3878.0099999999998</v>
      </c>
      <c r="J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3708.22</v>
      </c>
      <c r="K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3738.3399999999997</v>
      </c>
      <c r="L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3809.4399999999996</v>
      </c>
      <c r="M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3865.3799999999997</v>
      </c>
      <c r="N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3840.8099999999995</v>
      </c>
      <c r="O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3860.97</v>
      </c>
      <c r="P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3879.08</v>
      </c>
      <c r="Q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3892.0299999999997</v>
      </c>
      <c r="R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3795.5099999999998</v>
      </c>
      <c r="S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3754.22</v>
      </c>
      <c r="T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3682.96</v>
      </c>
      <c r="U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3692.99</v>
      </c>
      <c r="V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3814.1099999999997</v>
      </c>
      <c r="W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3781.5</v>
      </c>
      <c r="X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3661.83</v>
      </c>
      <c r="Y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3659.12</v>
      </c>
    </row>
    <row r="344" spans="1:27" x14ac:dyDescent="0.2">
      <c r="A344" s="90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91"/>
    </row>
    <row r="345" spans="1:27" x14ac:dyDescent="0.25">
      <c r="A345" s="86" t="s">
        <v>150</v>
      </c>
      <c r="B345" s="77"/>
      <c r="C345" s="77"/>
      <c r="D345" s="77"/>
    </row>
    <row r="346" spans="1:27" ht="12.75" x14ac:dyDescent="0.2">
      <c r="A346" s="175" t="s">
        <v>48</v>
      </c>
      <c r="B346" s="186" t="s">
        <v>121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8"/>
    </row>
    <row r="347" spans="1:27" ht="12.75" x14ac:dyDescent="0.2">
      <c r="A347" s="176"/>
      <c r="B347" s="189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1"/>
    </row>
    <row r="348" spans="1:27" ht="12.75" customHeight="1" x14ac:dyDescent="0.2">
      <c r="A348" s="176"/>
      <c r="B348" s="178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0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7" ht="11.25" customHeight="1" x14ac:dyDescent="0.2">
      <c r="A349" s="177"/>
      <c r="B349" s="179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1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7" ht="15.75" customHeight="1" x14ac:dyDescent="0.2">
      <c r="A350" s="78">
        <f>A313</f>
        <v>42917</v>
      </c>
      <c r="B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3661.7</v>
      </c>
      <c r="C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3613.77</v>
      </c>
      <c r="D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3607.24</v>
      </c>
      <c r="E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3603.91</v>
      </c>
      <c r="F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3669.72</v>
      </c>
      <c r="G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3669.5899999999997</v>
      </c>
      <c r="H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3603.18</v>
      </c>
      <c r="I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3607.67</v>
      </c>
      <c r="J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3721.44</v>
      </c>
      <c r="K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3618.04</v>
      </c>
      <c r="L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3629.1499999999996</v>
      </c>
      <c r="M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3629.92</v>
      </c>
      <c r="N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3629.7</v>
      </c>
      <c r="O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3630</v>
      </c>
      <c r="P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3631.43</v>
      </c>
      <c r="Q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3632.27</v>
      </c>
      <c r="R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3631.38</v>
      </c>
      <c r="S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3629.72</v>
      </c>
      <c r="T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3634.23</v>
      </c>
      <c r="U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3634.16</v>
      </c>
      <c r="V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3682.17</v>
      </c>
      <c r="W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3732.7599999999998</v>
      </c>
      <c r="X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3628.68</v>
      </c>
      <c r="Y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3634.02</v>
      </c>
      <c r="AA350" s="79"/>
    </row>
    <row r="351" spans="1:27" x14ac:dyDescent="0.2">
      <c r="A351" s="78">
        <f>A350+1</f>
        <v>42918</v>
      </c>
      <c r="B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3655.1099999999997</v>
      </c>
      <c r="C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3619.09</v>
      </c>
      <c r="D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3605.56</v>
      </c>
      <c r="E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3657.74</v>
      </c>
      <c r="F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3709.2999999999997</v>
      </c>
      <c r="G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3669.75</v>
      </c>
      <c r="H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3633.06</v>
      </c>
      <c r="I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3605.54</v>
      </c>
      <c r="J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3827.0699999999997</v>
      </c>
      <c r="K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3745.8599999999997</v>
      </c>
      <c r="L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3675.56</v>
      </c>
      <c r="M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3654.25</v>
      </c>
      <c r="N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3654.24</v>
      </c>
      <c r="O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3633.64</v>
      </c>
      <c r="P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3633.67</v>
      </c>
      <c r="Q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3654.16</v>
      </c>
      <c r="R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3653.73</v>
      </c>
      <c r="S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3675.7</v>
      </c>
      <c r="T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3633.77</v>
      </c>
      <c r="U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3622.33</v>
      </c>
      <c r="V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3781.62</v>
      </c>
      <c r="W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3790.1</v>
      </c>
      <c r="X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3634.7599999999998</v>
      </c>
      <c r="Y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3654.68</v>
      </c>
    </row>
    <row r="352" spans="1:27" x14ac:dyDescent="0.2">
      <c r="A352" s="78">
        <f t="shared" ref="A352:A380" si="12">A351+1</f>
        <v>42919</v>
      </c>
      <c r="B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3622.21</v>
      </c>
      <c r="C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3605.41</v>
      </c>
      <c r="D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3612.0099999999998</v>
      </c>
      <c r="E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3684.73</v>
      </c>
      <c r="F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3756.14</v>
      </c>
      <c r="G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3730.7</v>
      </c>
      <c r="H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3640.6899999999996</v>
      </c>
      <c r="I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3821.9199999999996</v>
      </c>
      <c r="J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3669.89</v>
      </c>
      <c r="K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3640.2999999999997</v>
      </c>
      <c r="L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3725.64</v>
      </c>
      <c r="M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3727.2799999999997</v>
      </c>
      <c r="N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3727.41</v>
      </c>
      <c r="O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3729.93</v>
      </c>
      <c r="P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3666.5299999999997</v>
      </c>
      <c r="Q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3632.6499999999996</v>
      </c>
      <c r="R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3634.5</v>
      </c>
      <c r="S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3627.12</v>
      </c>
      <c r="T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3652.35</v>
      </c>
      <c r="U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3621.24</v>
      </c>
      <c r="V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3725.24</v>
      </c>
      <c r="W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3733.31</v>
      </c>
      <c r="X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3629.2599999999998</v>
      </c>
      <c r="Y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3693.31</v>
      </c>
    </row>
    <row r="353" spans="1:25" x14ac:dyDescent="0.2">
      <c r="A353" s="78">
        <f t="shared" si="12"/>
        <v>42920</v>
      </c>
      <c r="B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3613.63</v>
      </c>
      <c r="C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3593.46</v>
      </c>
      <c r="D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3593.22</v>
      </c>
      <c r="E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3662.5499999999997</v>
      </c>
      <c r="F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3662.15</v>
      </c>
      <c r="G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3661.92</v>
      </c>
      <c r="H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3604.75</v>
      </c>
      <c r="I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3846.1099999999997</v>
      </c>
      <c r="J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3690.7799999999997</v>
      </c>
      <c r="K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3630.1</v>
      </c>
      <c r="L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3630.17</v>
      </c>
      <c r="M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3629.88</v>
      </c>
      <c r="N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3629.95</v>
      </c>
      <c r="O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3632.54</v>
      </c>
      <c r="P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3666.21</v>
      </c>
      <c r="Q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3631.77</v>
      </c>
      <c r="R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3632.16</v>
      </c>
      <c r="S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3623.41</v>
      </c>
      <c r="T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3605.62</v>
      </c>
      <c r="U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3621.0099999999998</v>
      </c>
      <c r="V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3733.6899999999996</v>
      </c>
      <c r="W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3739.1699999999996</v>
      </c>
      <c r="X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3635.92</v>
      </c>
      <c r="Y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3721.54</v>
      </c>
    </row>
    <row r="354" spans="1:25" x14ac:dyDescent="0.2">
      <c r="A354" s="78">
        <f t="shared" si="12"/>
        <v>42921</v>
      </c>
      <c r="B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3620.04</v>
      </c>
      <c r="C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3605</v>
      </c>
      <c r="D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3603.92</v>
      </c>
      <c r="E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3603.1499999999996</v>
      </c>
      <c r="F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3662.47</v>
      </c>
      <c r="G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3683.5699999999997</v>
      </c>
      <c r="H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3604.8599999999997</v>
      </c>
      <c r="I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3822.0499999999997</v>
      </c>
      <c r="J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3627.21</v>
      </c>
      <c r="K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3669.4799999999996</v>
      </c>
      <c r="L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3766.54</v>
      </c>
      <c r="M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3809.3999999999996</v>
      </c>
      <c r="N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3809.5</v>
      </c>
      <c r="O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3817.8099999999995</v>
      </c>
      <c r="P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3818.92</v>
      </c>
      <c r="Q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3820.0099999999998</v>
      </c>
      <c r="R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3752.8399999999997</v>
      </c>
      <c r="S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3706.18</v>
      </c>
      <c r="T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3702.71</v>
      </c>
      <c r="U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3644.85</v>
      </c>
      <c r="V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3769.9799999999996</v>
      </c>
      <c r="W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3837.4199999999996</v>
      </c>
      <c r="X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3730.04</v>
      </c>
      <c r="Y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3765.88</v>
      </c>
    </row>
    <row r="355" spans="1:25" x14ac:dyDescent="0.2">
      <c r="A355" s="78">
        <f t="shared" si="12"/>
        <v>42922</v>
      </c>
      <c r="B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3609.46</v>
      </c>
      <c r="C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3603.45</v>
      </c>
      <c r="D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3596.88</v>
      </c>
      <c r="E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3593.13</v>
      </c>
      <c r="F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3662.56</v>
      </c>
      <c r="G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3641.56</v>
      </c>
      <c r="H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3603.8</v>
      </c>
      <c r="I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3765.96</v>
      </c>
      <c r="J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3627.5299999999997</v>
      </c>
      <c r="K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3671.05</v>
      </c>
      <c r="L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3673.35</v>
      </c>
      <c r="M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3673.21</v>
      </c>
      <c r="N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3671.73</v>
      </c>
      <c r="O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3677.02</v>
      </c>
      <c r="P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3679.35</v>
      </c>
      <c r="Q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3680.43</v>
      </c>
      <c r="R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3671.75</v>
      </c>
      <c r="S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3640.5699999999997</v>
      </c>
      <c r="T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3638.3599999999997</v>
      </c>
      <c r="U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3645.08</v>
      </c>
      <c r="V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3774.9799999999996</v>
      </c>
      <c r="W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3797.6499999999996</v>
      </c>
      <c r="X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3691.8399999999997</v>
      </c>
      <c r="Y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3765.72</v>
      </c>
    </row>
    <row r="356" spans="1:25" x14ac:dyDescent="0.2">
      <c r="A356" s="78">
        <f t="shared" si="12"/>
        <v>42923</v>
      </c>
      <c r="B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3613.93</v>
      </c>
      <c r="C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3602.2799999999997</v>
      </c>
      <c r="D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3596.41</v>
      </c>
      <c r="E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3593.1899999999996</v>
      </c>
      <c r="F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3593.2999999999997</v>
      </c>
      <c r="G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3602.7999999999997</v>
      </c>
      <c r="H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3604.4</v>
      </c>
      <c r="I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3788.24</v>
      </c>
      <c r="J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3639.1099999999997</v>
      </c>
      <c r="K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3637.79</v>
      </c>
      <c r="L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3694.8</v>
      </c>
      <c r="M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3695.92</v>
      </c>
      <c r="N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3675.5499999999997</v>
      </c>
      <c r="O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3677.3199999999997</v>
      </c>
      <c r="P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3678.14</v>
      </c>
      <c r="Q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3668.27</v>
      </c>
      <c r="R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3660.56</v>
      </c>
      <c r="S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3634.5499999999997</v>
      </c>
      <c r="T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3630.5699999999997</v>
      </c>
      <c r="U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3651.63</v>
      </c>
      <c r="V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3741.3999999999996</v>
      </c>
      <c r="W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3769.3499999999995</v>
      </c>
      <c r="X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3645.14</v>
      </c>
      <c r="Y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3687.52</v>
      </c>
    </row>
    <row r="357" spans="1:25" x14ac:dyDescent="0.2">
      <c r="A357" s="78">
        <f t="shared" si="12"/>
        <v>42924</v>
      </c>
      <c r="B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3636.8199999999997</v>
      </c>
      <c r="C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3620.97</v>
      </c>
      <c r="D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3604.74</v>
      </c>
      <c r="E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3601.6</v>
      </c>
      <c r="F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3600.7</v>
      </c>
      <c r="G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3603.29</v>
      </c>
      <c r="H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3606.1499999999996</v>
      </c>
      <c r="I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3611.56</v>
      </c>
      <c r="J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3654.3199999999997</v>
      </c>
      <c r="K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3628.7799999999997</v>
      </c>
      <c r="L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3646.9399999999996</v>
      </c>
      <c r="M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3649.37</v>
      </c>
      <c r="N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3647.68</v>
      </c>
      <c r="O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3645.7799999999997</v>
      </c>
      <c r="P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3645.73</v>
      </c>
      <c r="Q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3629.68</v>
      </c>
      <c r="R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3629.64</v>
      </c>
      <c r="S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3628.94</v>
      </c>
      <c r="T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3628.47</v>
      </c>
      <c r="U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3628.5699999999997</v>
      </c>
      <c r="V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3770.1099999999997</v>
      </c>
      <c r="W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3784.12</v>
      </c>
      <c r="X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3657.37</v>
      </c>
      <c r="Y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3623.59</v>
      </c>
    </row>
    <row r="358" spans="1:25" x14ac:dyDescent="0.2">
      <c r="A358" s="78">
        <f t="shared" si="12"/>
        <v>42925</v>
      </c>
      <c r="B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3678.91</v>
      </c>
      <c r="C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3621.48</v>
      </c>
      <c r="D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3604.8399999999997</v>
      </c>
      <c r="E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3603.1499999999996</v>
      </c>
      <c r="F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3602.35</v>
      </c>
      <c r="G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3602.39</v>
      </c>
      <c r="H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3599.1499999999996</v>
      </c>
      <c r="I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3596.72</v>
      </c>
      <c r="J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3654.24</v>
      </c>
      <c r="K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3617.97</v>
      </c>
      <c r="L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3625.31</v>
      </c>
      <c r="M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3626.45</v>
      </c>
      <c r="N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3626.39</v>
      </c>
      <c r="O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3626.35</v>
      </c>
      <c r="P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3626.33</v>
      </c>
      <c r="Q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3626.15</v>
      </c>
      <c r="R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3625.87</v>
      </c>
      <c r="S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3625.64</v>
      </c>
      <c r="T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3618.21</v>
      </c>
      <c r="U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3621.5699999999997</v>
      </c>
      <c r="V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3724.3599999999997</v>
      </c>
      <c r="W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3740.0499999999997</v>
      </c>
      <c r="X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3638.77</v>
      </c>
      <c r="Y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3613.9</v>
      </c>
    </row>
    <row r="359" spans="1:25" x14ac:dyDescent="0.2">
      <c r="A359" s="78">
        <f t="shared" si="12"/>
        <v>42926</v>
      </c>
      <c r="B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3626.23</v>
      </c>
      <c r="C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3607.96</v>
      </c>
      <c r="D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3603.7599999999998</v>
      </c>
      <c r="E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3600.62</v>
      </c>
      <c r="F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3601.87</v>
      </c>
      <c r="G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3604.43</v>
      </c>
      <c r="H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3605.24</v>
      </c>
      <c r="I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3885.87</v>
      </c>
      <c r="J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3639.56</v>
      </c>
      <c r="K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3636.89</v>
      </c>
      <c r="L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3646.92</v>
      </c>
      <c r="M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3647.23</v>
      </c>
      <c r="N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3646.66</v>
      </c>
      <c r="O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3647.41</v>
      </c>
      <c r="P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3647.38</v>
      </c>
      <c r="Q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3647.52</v>
      </c>
      <c r="R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3644.8999999999996</v>
      </c>
      <c r="S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3634.35</v>
      </c>
      <c r="T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3630.0299999999997</v>
      </c>
      <c r="U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3626.77</v>
      </c>
      <c r="V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3707.83</v>
      </c>
      <c r="W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3732.75</v>
      </c>
      <c r="X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3640.68</v>
      </c>
      <c r="Y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3696.0699999999997</v>
      </c>
    </row>
    <row r="360" spans="1:25" x14ac:dyDescent="0.2">
      <c r="A360" s="78">
        <f t="shared" si="12"/>
        <v>42927</v>
      </c>
      <c r="B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3616.5099999999998</v>
      </c>
      <c r="C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3566.63</v>
      </c>
      <c r="D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3593.39</v>
      </c>
      <c r="E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3593.4399999999996</v>
      </c>
      <c r="F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3641.81</v>
      </c>
      <c r="G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3662.83</v>
      </c>
      <c r="H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3605.4399999999996</v>
      </c>
      <c r="I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3885.1299999999997</v>
      </c>
      <c r="J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3692.2999999999997</v>
      </c>
      <c r="K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3648.95</v>
      </c>
      <c r="L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3660.37</v>
      </c>
      <c r="M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3668.54</v>
      </c>
      <c r="N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3658.3999999999996</v>
      </c>
      <c r="O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3650.14</v>
      </c>
      <c r="P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3649.8199999999997</v>
      </c>
      <c r="Q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3650.2</v>
      </c>
      <c r="R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3648.17</v>
      </c>
      <c r="S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3630.8599999999997</v>
      </c>
      <c r="T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3628.48</v>
      </c>
      <c r="U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3633.18</v>
      </c>
      <c r="V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3732.94</v>
      </c>
      <c r="W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3743.0699999999997</v>
      </c>
      <c r="X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3642.96</v>
      </c>
      <c r="Y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3704.87</v>
      </c>
    </row>
    <row r="361" spans="1:25" x14ac:dyDescent="0.2">
      <c r="A361" s="78">
        <f t="shared" si="12"/>
        <v>42928</v>
      </c>
      <c r="B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3608.52</v>
      </c>
      <c r="C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3575.89</v>
      </c>
      <c r="D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3593.8199999999997</v>
      </c>
      <c r="E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3612.6499999999996</v>
      </c>
      <c r="F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3642.35</v>
      </c>
      <c r="G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3707.62</v>
      </c>
      <c r="H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3662.25</v>
      </c>
      <c r="I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3912</v>
      </c>
      <c r="J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3750.91</v>
      </c>
      <c r="K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3647.46</v>
      </c>
      <c r="L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3648.12</v>
      </c>
      <c r="M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3647.34</v>
      </c>
      <c r="N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3647.08</v>
      </c>
      <c r="O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3647.47</v>
      </c>
      <c r="P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3648.02</v>
      </c>
      <c r="Q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3648.88</v>
      </c>
      <c r="R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3646.56</v>
      </c>
      <c r="S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3630.19</v>
      </c>
      <c r="T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3628.1</v>
      </c>
      <c r="U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3633.37</v>
      </c>
      <c r="V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3706.49</v>
      </c>
      <c r="W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3702.0899999999997</v>
      </c>
      <c r="X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3639.83</v>
      </c>
      <c r="Y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3674.8199999999997</v>
      </c>
    </row>
    <row r="362" spans="1:25" x14ac:dyDescent="0.2">
      <c r="A362" s="78">
        <f t="shared" si="12"/>
        <v>42929</v>
      </c>
      <c r="B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3609.2599999999998</v>
      </c>
      <c r="C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3583.7999999999997</v>
      </c>
      <c r="D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3593.6099999999997</v>
      </c>
      <c r="E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3612.24</v>
      </c>
      <c r="F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3641.99</v>
      </c>
      <c r="G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3707.6299999999997</v>
      </c>
      <c r="H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3621.2799999999997</v>
      </c>
      <c r="I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3911.4799999999996</v>
      </c>
      <c r="J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3714.5099999999998</v>
      </c>
      <c r="K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3648.21</v>
      </c>
      <c r="L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3668.54</v>
      </c>
      <c r="M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3676.64</v>
      </c>
      <c r="N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3648.99</v>
      </c>
      <c r="O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3652.43</v>
      </c>
      <c r="P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3652.64</v>
      </c>
      <c r="Q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3652.92</v>
      </c>
      <c r="R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3650.18</v>
      </c>
      <c r="S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3630.38</v>
      </c>
      <c r="T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3635.97</v>
      </c>
      <c r="U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3632.91</v>
      </c>
      <c r="V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3723.67</v>
      </c>
      <c r="W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3720.13</v>
      </c>
      <c r="X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3641.1299999999997</v>
      </c>
      <c r="Y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3716.8399999999997</v>
      </c>
    </row>
    <row r="363" spans="1:25" x14ac:dyDescent="0.2">
      <c r="A363" s="78">
        <f t="shared" si="12"/>
        <v>42930</v>
      </c>
      <c r="B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3608.49</v>
      </c>
      <c r="C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3601.14</v>
      </c>
      <c r="D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3600.67</v>
      </c>
      <c r="E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3612.39</v>
      </c>
      <c r="F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3663.22</v>
      </c>
      <c r="G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3684.52</v>
      </c>
      <c r="H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3605.38</v>
      </c>
      <c r="I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3911.5299999999997</v>
      </c>
      <c r="J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3714.5099999999998</v>
      </c>
      <c r="K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3651.6099999999997</v>
      </c>
      <c r="L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3651.98</v>
      </c>
      <c r="M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3669.67</v>
      </c>
      <c r="N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3649.38</v>
      </c>
      <c r="O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3651.59</v>
      </c>
      <c r="P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3652.5899999999997</v>
      </c>
      <c r="Q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3653.33</v>
      </c>
      <c r="R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3649.12</v>
      </c>
      <c r="S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3631.06</v>
      </c>
      <c r="T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3621.91</v>
      </c>
      <c r="U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3634.73</v>
      </c>
      <c r="V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3722.08</v>
      </c>
      <c r="W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3723.97</v>
      </c>
      <c r="X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3643.19</v>
      </c>
      <c r="Y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3715.41</v>
      </c>
    </row>
    <row r="364" spans="1:25" x14ac:dyDescent="0.2">
      <c r="A364" s="78">
        <f t="shared" si="12"/>
        <v>42931</v>
      </c>
      <c r="B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3640.18</v>
      </c>
      <c r="C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3608.96</v>
      </c>
      <c r="D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3604.75</v>
      </c>
      <c r="E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3602.0099999999998</v>
      </c>
      <c r="F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3657.96</v>
      </c>
      <c r="G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3682.5299999999997</v>
      </c>
      <c r="H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3602.5699999999997</v>
      </c>
      <c r="I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3614.42</v>
      </c>
      <c r="J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3745.7</v>
      </c>
      <c r="K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3635.14</v>
      </c>
      <c r="L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3626.1299999999997</v>
      </c>
      <c r="M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3638.33</v>
      </c>
      <c r="N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3638.6099999999997</v>
      </c>
      <c r="O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3639.37</v>
      </c>
      <c r="P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3639.7799999999997</v>
      </c>
      <c r="Q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3638.7999999999997</v>
      </c>
      <c r="R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3638.62</v>
      </c>
      <c r="S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3638.0299999999997</v>
      </c>
      <c r="T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3633.6299999999997</v>
      </c>
      <c r="U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3614.71</v>
      </c>
      <c r="V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3763.5599999999995</v>
      </c>
      <c r="W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3764.68</v>
      </c>
      <c r="X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3633.45</v>
      </c>
      <c r="Y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3747.45</v>
      </c>
    </row>
    <row r="365" spans="1:25" x14ac:dyDescent="0.2">
      <c r="A365" s="78">
        <f t="shared" si="12"/>
        <v>42932</v>
      </c>
      <c r="B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3655.24</v>
      </c>
      <c r="C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3611.68</v>
      </c>
      <c r="D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3605.1499999999996</v>
      </c>
      <c r="E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3603.65</v>
      </c>
      <c r="F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3681.5</v>
      </c>
      <c r="G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3707.85</v>
      </c>
      <c r="H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3601.52</v>
      </c>
      <c r="I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3605.02</v>
      </c>
      <c r="J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3920.97</v>
      </c>
      <c r="K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3719.91</v>
      </c>
      <c r="L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3632.6</v>
      </c>
      <c r="M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3632.96</v>
      </c>
      <c r="N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3633.04</v>
      </c>
      <c r="O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3633.1499999999996</v>
      </c>
      <c r="P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3697.46</v>
      </c>
      <c r="Q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3720.75</v>
      </c>
      <c r="R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3686.1899999999996</v>
      </c>
      <c r="S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3720.38</v>
      </c>
      <c r="T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3685.5299999999997</v>
      </c>
      <c r="U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3613.3599999999997</v>
      </c>
      <c r="V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3718.6499999999996</v>
      </c>
      <c r="W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3738.2999999999997</v>
      </c>
      <c r="X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3634.97</v>
      </c>
      <c r="Y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3686</v>
      </c>
    </row>
    <row r="366" spans="1:25" x14ac:dyDescent="0.2">
      <c r="A366" s="78">
        <f t="shared" si="12"/>
        <v>42933</v>
      </c>
      <c r="B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3627.5499999999997</v>
      </c>
      <c r="C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3606.6499999999996</v>
      </c>
      <c r="D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3611.9</v>
      </c>
      <c r="E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3611.97</v>
      </c>
      <c r="F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3684.66</v>
      </c>
      <c r="G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3730.77</v>
      </c>
      <c r="H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3641.12</v>
      </c>
      <c r="I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3911.97</v>
      </c>
      <c r="J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3751.0199999999995</v>
      </c>
      <c r="K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3653.48</v>
      </c>
      <c r="L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3654.69</v>
      </c>
      <c r="M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3676.91</v>
      </c>
      <c r="N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3655.3399999999997</v>
      </c>
      <c r="O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3656.72</v>
      </c>
      <c r="P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3657.35</v>
      </c>
      <c r="Q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3655.39</v>
      </c>
      <c r="R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3625.8199999999997</v>
      </c>
      <c r="S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3652.1499999999996</v>
      </c>
      <c r="T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3669.3999999999996</v>
      </c>
      <c r="U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3638.73</v>
      </c>
      <c r="V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3697.39</v>
      </c>
      <c r="W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3695.1899999999996</v>
      </c>
      <c r="X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3623.16</v>
      </c>
      <c r="Y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3725.29</v>
      </c>
    </row>
    <row r="367" spans="1:25" x14ac:dyDescent="0.2">
      <c r="A367" s="78">
        <f t="shared" si="12"/>
        <v>42934</v>
      </c>
      <c r="B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3623.3599999999997</v>
      </c>
      <c r="C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3606.5299999999997</v>
      </c>
      <c r="D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3601.0499999999997</v>
      </c>
      <c r="E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3601.2999999999997</v>
      </c>
      <c r="F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3601.27</v>
      </c>
      <c r="G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3641.1499999999996</v>
      </c>
      <c r="H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3605.5099999999998</v>
      </c>
      <c r="I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3884.1899999999996</v>
      </c>
      <c r="J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3750.7799999999997</v>
      </c>
      <c r="K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3652.21</v>
      </c>
      <c r="L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3709</v>
      </c>
      <c r="M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3730.09</v>
      </c>
      <c r="N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3729.98</v>
      </c>
      <c r="O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3730.2799999999997</v>
      </c>
      <c r="P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3742.4799999999996</v>
      </c>
      <c r="Q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3739.5499999999997</v>
      </c>
      <c r="R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3699.2599999999998</v>
      </c>
      <c r="S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3671.0299999999997</v>
      </c>
      <c r="T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3669.99</v>
      </c>
      <c r="U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3663.97</v>
      </c>
      <c r="V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3804.4799999999996</v>
      </c>
      <c r="W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3789.2999999999997</v>
      </c>
      <c r="X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3665.44</v>
      </c>
      <c r="Y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3793.16</v>
      </c>
    </row>
    <row r="368" spans="1:25" x14ac:dyDescent="0.2">
      <c r="A368" s="78">
        <f t="shared" si="12"/>
        <v>42935</v>
      </c>
      <c r="B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3624.98</v>
      </c>
      <c r="C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3605.34</v>
      </c>
      <c r="D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3599.87</v>
      </c>
      <c r="E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3600.93</v>
      </c>
      <c r="F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3662.3</v>
      </c>
      <c r="G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3684.08</v>
      </c>
      <c r="H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3603.34</v>
      </c>
      <c r="I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3821.7999999999997</v>
      </c>
      <c r="J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3638.5299999999997</v>
      </c>
      <c r="K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3716.2</v>
      </c>
      <c r="L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3840.72</v>
      </c>
      <c r="M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3865.08</v>
      </c>
      <c r="N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3865.49</v>
      </c>
      <c r="O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3867.71</v>
      </c>
      <c r="P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3871.6499999999996</v>
      </c>
      <c r="Q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3871.49</v>
      </c>
      <c r="R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3809.3399999999997</v>
      </c>
      <c r="S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3756.62</v>
      </c>
      <c r="T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3715.43</v>
      </c>
      <c r="U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3700.5099999999998</v>
      </c>
      <c r="V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3809.5999999999995</v>
      </c>
      <c r="W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3820.89</v>
      </c>
      <c r="X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3704.43</v>
      </c>
      <c r="Y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3727.92</v>
      </c>
    </row>
    <row r="369" spans="1:25" x14ac:dyDescent="0.2">
      <c r="A369" s="78">
        <f t="shared" si="12"/>
        <v>42936</v>
      </c>
      <c r="B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3626.42</v>
      </c>
      <c r="C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3608.06</v>
      </c>
      <c r="D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3601.95</v>
      </c>
      <c r="E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3602.2799999999997</v>
      </c>
      <c r="F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3612.25</v>
      </c>
      <c r="G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3641.72</v>
      </c>
      <c r="H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3605.77</v>
      </c>
      <c r="I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3787.5699999999997</v>
      </c>
      <c r="J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3627.56</v>
      </c>
      <c r="K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3763.49</v>
      </c>
      <c r="L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3859.62</v>
      </c>
      <c r="M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3885.5699999999997</v>
      </c>
      <c r="N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3865.3099999999995</v>
      </c>
      <c r="O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3887.1499999999996</v>
      </c>
      <c r="P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3896.3799999999997</v>
      </c>
      <c r="Q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3881.3899999999994</v>
      </c>
      <c r="R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3833.39</v>
      </c>
      <c r="S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3792.93</v>
      </c>
      <c r="T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3764.0999999999995</v>
      </c>
      <c r="U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3753.63</v>
      </c>
      <c r="V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3880.8799999999997</v>
      </c>
      <c r="W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3871.4799999999996</v>
      </c>
      <c r="X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3760.95</v>
      </c>
      <c r="Y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3805.29</v>
      </c>
    </row>
    <row r="370" spans="1:25" x14ac:dyDescent="0.2">
      <c r="A370" s="78">
        <f t="shared" si="12"/>
        <v>42937</v>
      </c>
      <c r="B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3634.02</v>
      </c>
      <c r="C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3606.48</v>
      </c>
      <c r="D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3601.96</v>
      </c>
      <c r="E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3602.47</v>
      </c>
      <c r="F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3612.21</v>
      </c>
      <c r="G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3641.84</v>
      </c>
      <c r="H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3604.7799999999997</v>
      </c>
      <c r="I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3787.8599999999997</v>
      </c>
      <c r="J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3625.73</v>
      </c>
      <c r="K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3753.35</v>
      </c>
      <c r="L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3852.16</v>
      </c>
      <c r="M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3881.5099999999998</v>
      </c>
      <c r="N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3858.25</v>
      </c>
      <c r="O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3876.6099999999997</v>
      </c>
      <c r="P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3884.2599999999998</v>
      </c>
      <c r="Q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3880.7299999999996</v>
      </c>
      <c r="R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3832.8599999999997</v>
      </c>
      <c r="S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3794.54</v>
      </c>
      <c r="T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3756.0099999999998</v>
      </c>
      <c r="U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3754.18</v>
      </c>
      <c r="V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3874.0899999999997</v>
      </c>
      <c r="W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3884.08</v>
      </c>
      <c r="X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3768.5899999999997</v>
      </c>
      <c r="Y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3889.1499999999996</v>
      </c>
    </row>
    <row r="371" spans="1:25" x14ac:dyDescent="0.2">
      <c r="A371" s="78">
        <f t="shared" si="12"/>
        <v>42938</v>
      </c>
      <c r="B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3680.06</v>
      </c>
      <c r="C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3630.8399999999997</v>
      </c>
      <c r="D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3610.2599999999998</v>
      </c>
      <c r="E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3601.92</v>
      </c>
      <c r="F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3600.0299999999997</v>
      </c>
      <c r="G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3570.33</v>
      </c>
      <c r="H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3600.59</v>
      </c>
      <c r="I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3653.13</v>
      </c>
      <c r="J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3628.04</v>
      </c>
      <c r="K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3736.83</v>
      </c>
      <c r="L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3776.41</v>
      </c>
      <c r="M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3813.96</v>
      </c>
      <c r="N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3777.18</v>
      </c>
      <c r="O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3804.71</v>
      </c>
      <c r="P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3805.4399999999996</v>
      </c>
      <c r="Q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3797.22</v>
      </c>
      <c r="R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3799.43</v>
      </c>
      <c r="S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3806.5</v>
      </c>
      <c r="T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3673.64</v>
      </c>
      <c r="U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3759.3099999999995</v>
      </c>
      <c r="V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3864.6699999999996</v>
      </c>
      <c r="W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3852.7599999999998</v>
      </c>
      <c r="X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3727.56</v>
      </c>
      <c r="Y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3620.5899999999997</v>
      </c>
    </row>
    <row r="372" spans="1:25" x14ac:dyDescent="0.2">
      <c r="A372" s="78">
        <f t="shared" si="12"/>
        <v>42939</v>
      </c>
      <c r="B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3676.2</v>
      </c>
      <c r="C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3634.31</v>
      </c>
      <c r="D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3607.83</v>
      </c>
      <c r="E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3597.69</v>
      </c>
      <c r="F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3597.97</v>
      </c>
      <c r="G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3600.29</v>
      </c>
      <c r="H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3596.7599999999998</v>
      </c>
      <c r="I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3608.5299999999997</v>
      </c>
      <c r="J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3612.33</v>
      </c>
      <c r="K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3644.58</v>
      </c>
      <c r="L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3726.8999999999996</v>
      </c>
      <c r="M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3758.72</v>
      </c>
      <c r="N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3723.37</v>
      </c>
      <c r="O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3750.5899999999997</v>
      </c>
      <c r="P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3726.91</v>
      </c>
      <c r="Q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3726.31</v>
      </c>
      <c r="R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3727.0099999999998</v>
      </c>
      <c r="S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3737.2299999999996</v>
      </c>
      <c r="T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3686.14</v>
      </c>
      <c r="U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3761.54</v>
      </c>
      <c r="V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3885.08</v>
      </c>
      <c r="W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3864.68</v>
      </c>
      <c r="X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3759.2599999999998</v>
      </c>
      <c r="Y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3626.96</v>
      </c>
    </row>
    <row r="373" spans="1:25" x14ac:dyDescent="0.2">
      <c r="A373" s="78">
        <f t="shared" si="12"/>
        <v>42940</v>
      </c>
      <c r="B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3639.43</v>
      </c>
      <c r="C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3609.99</v>
      </c>
      <c r="D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3601.5699999999997</v>
      </c>
      <c r="E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3598.6499999999996</v>
      </c>
      <c r="F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3593.23</v>
      </c>
      <c r="G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3593.23</v>
      </c>
      <c r="H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3603.2799999999997</v>
      </c>
      <c r="I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3765.49</v>
      </c>
      <c r="J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3625.8199999999997</v>
      </c>
      <c r="K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3779.91</v>
      </c>
      <c r="L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3861.6299999999997</v>
      </c>
      <c r="M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3915</v>
      </c>
      <c r="N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3883.3799999999997</v>
      </c>
      <c r="O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3911.0099999999998</v>
      </c>
      <c r="P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3876.75</v>
      </c>
      <c r="Q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3906.1499999999996</v>
      </c>
      <c r="R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3833.7999999999997</v>
      </c>
      <c r="S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3796.7799999999997</v>
      </c>
      <c r="T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3750.58</v>
      </c>
      <c r="U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3715.47</v>
      </c>
      <c r="V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3831.5899999999997</v>
      </c>
      <c r="W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3805.6499999999996</v>
      </c>
      <c r="X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3698.7599999999998</v>
      </c>
      <c r="Y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3716.25</v>
      </c>
    </row>
    <row r="374" spans="1:25" x14ac:dyDescent="0.2">
      <c r="A374" s="78">
        <f t="shared" si="12"/>
        <v>42941</v>
      </c>
      <c r="B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3640.47</v>
      </c>
      <c r="C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3609.0899999999997</v>
      </c>
      <c r="D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3601.08</v>
      </c>
      <c r="E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3598.91</v>
      </c>
      <c r="F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3602.52</v>
      </c>
      <c r="G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3603.1099999999997</v>
      </c>
      <c r="H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3605.17</v>
      </c>
      <c r="I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3765.71</v>
      </c>
      <c r="J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3618.7599999999998</v>
      </c>
      <c r="K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3707.54</v>
      </c>
      <c r="L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3789.5</v>
      </c>
      <c r="M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3809.75</v>
      </c>
      <c r="N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3806.0899999999997</v>
      </c>
      <c r="O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3807.75</v>
      </c>
      <c r="P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3807.2299999999996</v>
      </c>
      <c r="Q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3809.92</v>
      </c>
      <c r="R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3781.41</v>
      </c>
      <c r="S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3731.1899999999996</v>
      </c>
      <c r="T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3695.67</v>
      </c>
      <c r="U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3718.29</v>
      </c>
      <c r="V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3829.7999999999997</v>
      </c>
      <c r="W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3828.7</v>
      </c>
      <c r="X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3720.84</v>
      </c>
      <c r="Y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3749.0999999999995</v>
      </c>
    </row>
    <row r="375" spans="1:25" x14ac:dyDescent="0.2">
      <c r="A375" s="78">
        <f t="shared" si="12"/>
        <v>42942</v>
      </c>
      <c r="B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3626.8399999999997</v>
      </c>
      <c r="C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3605.02</v>
      </c>
      <c r="D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3602.47</v>
      </c>
      <c r="E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3602.8399999999997</v>
      </c>
      <c r="F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3622.29</v>
      </c>
      <c r="G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3612.24</v>
      </c>
      <c r="H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3604.2</v>
      </c>
      <c r="I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3822.92</v>
      </c>
      <c r="J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3639.0699999999997</v>
      </c>
      <c r="K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3661.8399999999997</v>
      </c>
      <c r="L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3782.95</v>
      </c>
      <c r="M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3805.14</v>
      </c>
      <c r="N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3748.2</v>
      </c>
      <c r="O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3769.13</v>
      </c>
      <c r="P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3804.29</v>
      </c>
      <c r="Q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3803.96</v>
      </c>
      <c r="R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3731.5699999999997</v>
      </c>
      <c r="S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3668.3599999999997</v>
      </c>
      <c r="T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3641.64</v>
      </c>
      <c r="U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3662.17</v>
      </c>
      <c r="V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3816.7299999999996</v>
      </c>
      <c r="W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3794.1699999999996</v>
      </c>
      <c r="X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3653.73</v>
      </c>
      <c r="Y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3687.5299999999997</v>
      </c>
    </row>
    <row r="376" spans="1:25" x14ac:dyDescent="0.2">
      <c r="A376" s="78">
        <f t="shared" si="12"/>
        <v>42943</v>
      </c>
      <c r="B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3637.4399999999996</v>
      </c>
      <c r="C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3607.8399999999997</v>
      </c>
      <c r="D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3604.39</v>
      </c>
      <c r="E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3603.04</v>
      </c>
      <c r="F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3663.56</v>
      </c>
      <c r="G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3641.91</v>
      </c>
      <c r="H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3605.79</v>
      </c>
      <c r="I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3822.74</v>
      </c>
      <c r="J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3692.19</v>
      </c>
      <c r="K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3764.5899999999997</v>
      </c>
      <c r="L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3839.9399999999996</v>
      </c>
      <c r="M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3905.93</v>
      </c>
      <c r="N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3869.29</v>
      </c>
      <c r="O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3885.89</v>
      </c>
      <c r="P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3894.5299999999997</v>
      </c>
      <c r="Q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3911.8899999999994</v>
      </c>
      <c r="R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3817.8199999999997</v>
      </c>
      <c r="S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3794.33</v>
      </c>
      <c r="T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3769.33</v>
      </c>
      <c r="U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3767.75</v>
      </c>
      <c r="V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3864.2999999999997</v>
      </c>
      <c r="W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3877.6</v>
      </c>
      <c r="X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3688.96</v>
      </c>
      <c r="Y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3822.79</v>
      </c>
    </row>
    <row r="377" spans="1:25" x14ac:dyDescent="0.2">
      <c r="A377" s="78">
        <f t="shared" si="12"/>
        <v>42944</v>
      </c>
      <c r="B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3643.62</v>
      </c>
      <c r="C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3609.35</v>
      </c>
      <c r="D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3604.6099999999997</v>
      </c>
      <c r="E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3603.22</v>
      </c>
      <c r="F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3662.47</v>
      </c>
      <c r="G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3641.1499999999996</v>
      </c>
      <c r="H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3608.14</v>
      </c>
      <c r="I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3822.1899999999996</v>
      </c>
      <c r="J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3692.1099999999997</v>
      </c>
      <c r="K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3768.0699999999997</v>
      </c>
      <c r="L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3845.5</v>
      </c>
      <c r="M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3918.04</v>
      </c>
      <c r="N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3883.3799999999997</v>
      </c>
      <c r="O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3921.13</v>
      </c>
      <c r="P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3953.9399999999996</v>
      </c>
      <c r="Q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3989.0199999999995</v>
      </c>
      <c r="R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3843.66</v>
      </c>
      <c r="S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3798.38</v>
      </c>
      <c r="T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3698.1099999999997</v>
      </c>
      <c r="U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3705.39</v>
      </c>
      <c r="V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3863.8899999999994</v>
      </c>
      <c r="W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3825.24</v>
      </c>
      <c r="X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3694.3199999999997</v>
      </c>
      <c r="Y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3861.66</v>
      </c>
    </row>
    <row r="378" spans="1:25" x14ac:dyDescent="0.2">
      <c r="A378" s="78">
        <f t="shared" si="12"/>
        <v>42945</v>
      </c>
      <c r="B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3684.14</v>
      </c>
      <c r="C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3626.22</v>
      </c>
      <c r="D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3611.1</v>
      </c>
      <c r="E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3604.3399999999997</v>
      </c>
      <c r="F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3611.8399999999997</v>
      </c>
      <c r="G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3670.1</v>
      </c>
      <c r="H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3604.6099999999997</v>
      </c>
      <c r="I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3649.7999999999997</v>
      </c>
      <c r="J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3633.64</v>
      </c>
      <c r="K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3715.88</v>
      </c>
      <c r="L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3791.0999999999995</v>
      </c>
      <c r="M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3831.8499999999995</v>
      </c>
      <c r="N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3828.4399999999996</v>
      </c>
      <c r="O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3831</v>
      </c>
      <c r="P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3828.68</v>
      </c>
      <c r="Q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3829.17</v>
      </c>
      <c r="R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3819.8799999999997</v>
      </c>
      <c r="S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3799.7</v>
      </c>
      <c r="T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3737.5</v>
      </c>
      <c r="U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3740.7999999999997</v>
      </c>
      <c r="V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3898.74</v>
      </c>
      <c r="W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3860.16</v>
      </c>
      <c r="X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3725.34</v>
      </c>
      <c r="Y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3634.3999999999996</v>
      </c>
    </row>
    <row r="379" spans="1:25" x14ac:dyDescent="0.2">
      <c r="A379" s="78">
        <f t="shared" si="12"/>
        <v>42946</v>
      </c>
      <c r="B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3660.62</v>
      </c>
      <c r="C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3615.67</v>
      </c>
      <c r="D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3602.45</v>
      </c>
      <c r="E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3600.14</v>
      </c>
      <c r="F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3590.18</v>
      </c>
      <c r="G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3669.97</v>
      </c>
      <c r="H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3589.71</v>
      </c>
      <c r="I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3597.47</v>
      </c>
      <c r="J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3610.5299999999997</v>
      </c>
      <c r="K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3639.7599999999998</v>
      </c>
      <c r="L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3698.7599999999998</v>
      </c>
      <c r="M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3699.9399999999996</v>
      </c>
      <c r="N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3701.38</v>
      </c>
      <c r="O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3701.7</v>
      </c>
      <c r="P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3702.62</v>
      </c>
      <c r="Q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3703.27</v>
      </c>
      <c r="R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3698.39</v>
      </c>
      <c r="S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3663.56</v>
      </c>
      <c r="T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3697.8199999999997</v>
      </c>
      <c r="U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3710.83</v>
      </c>
      <c r="V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3871.24</v>
      </c>
      <c r="W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3846.75</v>
      </c>
      <c r="X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3730.65</v>
      </c>
      <c r="Y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3614.06</v>
      </c>
    </row>
    <row r="380" spans="1:25" x14ac:dyDescent="0.2">
      <c r="A380" s="78">
        <f t="shared" si="12"/>
        <v>42947</v>
      </c>
      <c r="B380" s="135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3628.02</v>
      </c>
      <c r="C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3604.0699999999997</v>
      </c>
      <c r="D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3602.55</v>
      </c>
      <c r="E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3593.3999999999996</v>
      </c>
      <c r="F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3684.29</v>
      </c>
      <c r="G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3684.21</v>
      </c>
      <c r="H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3575.43</v>
      </c>
      <c r="I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3859.4399999999996</v>
      </c>
      <c r="J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3692.3599999999997</v>
      </c>
      <c r="K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3722</v>
      </c>
      <c r="L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3791.96</v>
      </c>
      <c r="M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3847.0099999999998</v>
      </c>
      <c r="N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3822.83</v>
      </c>
      <c r="O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3842.67</v>
      </c>
      <c r="P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3860.49</v>
      </c>
      <c r="Q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3873.2299999999996</v>
      </c>
      <c r="R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3778.2599999999998</v>
      </c>
      <c r="S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3737.62</v>
      </c>
      <c r="T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3667.5</v>
      </c>
      <c r="U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3677.37</v>
      </c>
      <c r="V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3796.5599999999995</v>
      </c>
      <c r="W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3764.47</v>
      </c>
      <c r="X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3646.71</v>
      </c>
      <c r="Y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3644.04</v>
      </c>
    </row>
    <row r="381" spans="1:25" ht="12.75" customHeight="1" x14ac:dyDescent="0.25">
      <c r="A381" s="92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4"/>
    </row>
    <row r="382" spans="1:25" x14ac:dyDescent="0.25">
      <c r="A382" s="86" t="s">
        <v>151</v>
      </c>
      <c r="B382" s="77"/>
      <c r="C382" s="77"/>
      <c r="D382" s="77"/>
    </row>
    <row r="383" spans="1:25" ht="12.75" x14ac:dyDescent="0.2">
      <c r="A383" s="175" t="s">
        <v>48</v>
      </c>
      <c r="B383" s="186" t="s">
        <v>121</v>
      </c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8"/>
    </row>
    <row r="384" spans="1:25" ht="12.75" x14ac:dyDescent="0.2">
      <c r="A384" s="176"/>
      <c r="B384" s="189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1"/>
    </row>
    <row r="385" spans="1:27" ht="12.75" customHeight="1" x14ac:dyDescent="0.2">
      <c r="A385" s="176"/>
      <c r="B385" s="178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0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7" ht="11.25" customHeight="1" x14ac:dyDescent="0.2">
      <c r="A386" s="177"/>
      <c r="B386" s="179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1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7" ht="15.75" customHeight="1" x14ac:dyDescent="0.2">
      <c r="A387" s="78">
        <f>A350</f>
        <v>42917</v>
      </c>
      <c r="B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3605.98</v>
      </c>
      <c r="C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3560.87</v>
      </c>
      <c r="D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3554.72</v>
      </c>
      <c r="E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3551.58</v>
      </c>
      <c r="F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3613.52</v>
      </c>
      <c r="G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3613.41</v>
      </c>
      <c r="H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3550.9</v>
      </c>
      <c r="I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3555.13</v>
      </c>
      <c r="J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3662.21</v>
      </c>
      <c r="K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3564.89</v>
      </c>
      <c r="L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3575.3399999999997</v>
      </c>
      <c r="M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3576.06</v>
      </c>
      <c r="N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3575.8599999999997</v>
      </c>
      <c r="O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3576.1499999999996</v>
      </c>
      <c r="P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3577.48</v>
      </c>
      <c r="Q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3578.2799999999997</v>
      </c>
      <c r="R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3577.44</v>
      </c>
      <c r="S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3575.88</v>
      </c>
      <c r="T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3580.13</v>
      </c>
      <c r="U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3580.06</v>
      </c>
      <c r="V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3625.24</v>
      </c>
      <c r="W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3672.8599999999997</v>
      </c>
      <c r="X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3574.8999999999996</v>
      </c>
      <c r="Y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3579.93</v>
      </c>
      <c r="AA387" s="79"/>
    </row>
    <row r="388" spans="1:27" x14ac:dyDescent="0.2">
      <c r="A388" s="78">
        <f>A387+1</f>
        <v>42918</v>
      </c>
      <c r="B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3599.77</v>
      </c>
      <c r="C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3565.88</v>
      </c>
      <c r="D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3553.14</v>
      </c>
      <c r="E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3602.25</v>
      </c>
      <c r="F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3650.7799999999997</v>
      </c>
      <c r="G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3613.56</v>
      </c>
      <c r="H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3579.02</v>
      </c>
      <c r="I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3553.12</v>
      </c>
      <c r="J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3761.62</v>
      </c>
      <c r="K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3685.19</v>
      </c>
      <c r="L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3619.0299999999997</v>
      </c>
      <c r="M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3598.96</v>
      </c>
      <c r="N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3598.95</v>
      </c>
      <c r="O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3579.5699999999997</v>
      </c>
      <c r="P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3579.59</v>
      </c>
      <c r="Q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3598.8799999999997</v>
      </c>
      <c r="R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3598.48</v>
      </c>
      <c r="S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3619.1499999999996</v>
      </c>
      <c r="T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3579.6899999999996</v>
      </c>
      <c r="U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3568.92</v>
      </c>
      <c r="V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3718.8399999999997</v>
      </c>
      <c r="W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3726.8199999999997</v>
      </c>
      <c r="X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3580.62</v>
      </c>
      <c r="Y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3599.37</v>
      </c>
    </row>
    <row r="389" spans="1:27" x14ac:dyDescent="0.2">
      <c r="A389" s="78">
        <f t="shared" ref="A389:A417" si="13">A388+1</f>
        <v>42919</v>
      </c>
      <c r="B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3568.81</v>
      </c>
      <c r="C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3553</v>
      </c>
      <c r="D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3559.21</v>
      </c>
      <c r="E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3627.66</v>
      </c>
      <c r="F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3694.87</v>
      </c>
      <c r="G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3670.92</v>
      </c>
      <c r="H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3586.21</v>
      </c>
      <c r="I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3756.7699999999995</v>
      </c>
      <c r="J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3613.6899999999996</v>
      </c>
      <c r="K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3585.84</v>
      </c>
      <c r="L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3666.1499999999996</v>
      </c>
      <c r="M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3667.7</v>
      </c>
      <c r="N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3667.83</v>
      </c>
      <c r="O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3670.19</v>
      </c>
      <c r="P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3610.52</v>
      </c>
      <c r="Q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3578.64</v>
      </c>
      <c r="R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3580.38</v>
      </c>
      <c r="S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3573.43</v>
      </c>
      <c r="T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3597.18</v>
      </c>
      <c r="U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3567.9</v>
      </c>
      <c r="V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3665.7799999999997</v>
      </c>
      <c r="W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3673.38</v>
      </c>
      <c r="X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3575.44</v>
      </c>
      <c r="Y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3635.73</v>
      </c>
    </row>
    <row r="390" spans="1:27" x14ac:dyDescent="0.2">
      <c r="A390" s="78">
        <f t="shared" si="13"/>
        <v>42920</v>
      </c>
      <c r="B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3560.73</v>
      </c>
      <c r="C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3541.75</v>
      </c>
      <c r="D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3541.52</v>
      </c>
      <c r="E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3606.77</v>
      </c>
      <c r="F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3606.41</v>
      </c>
      <c r="G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3606.1899999999996</v>
      </c>
      <c r="H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3552.38</v>
      </c>
      <c r="I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3779.5499999999997</v>
      </c>
      <c r="J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3633.3399999999997</v>
      </c>
      <c r="K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3576.24</v>
      </c>
      <c r="L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3576.31</v>
      </c>
      <c r="M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3576.0299999999997</v>
      </c>
      <c r="N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3576.1</v>
      </c>
      <c r="O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3578.5299999999997</v>
      </c>
      <c r="P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3610.22</v>
      </c>
      <c r="Q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3577.81</v>
      </c>
      <c r="R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3578.18</v>
      </c>
      <c r="S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3569.94</v>
      </c>
      <c r="T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3553.2</v>
      </c>
      <c r="U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3567.68</v>
      </c>
      <c r="V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3673.7299999999996</v>
      </c>
      <c r="W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3678.89</v>
      </c>
      <c r="X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3581.72</v>
      </c>
      <c r="Y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3662.2999999999997</v>
      </c>
    </row>
    <row r="391" spans="1:27" x14ac:dyDescent="0.2">
      <c r="A391" s="78">
        <f t="shared" si="13"/>
        <v>42921</v>
      </c>
      <c r="B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3566.77</v>
      </c>
      <c r="C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3552.6099999999997</v>
      </c>
      <c r="D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3551.6</v>
      </c>
      <c r="E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3550.87</v>
      </c>
      <c r="F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3606.71</v>
      </c>
      <c r="G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3626.56</v>
      </c>
      <c r="H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3552.48</v>
      </c>
      <c r="I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3756.8999999999996</v>
      </c>
      <c r="J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3573.5099999999998</v>
      </c>
      <c r="K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3613.2999999999997</v>
      </c>
      <c r="L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3704.6499999999996</v>
      </c>
      <c r="M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3744.99</v>
      </c>
      <c r="N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3745.0899999999997</v>
      </c>
      <c r="O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3752.91</v>
      </c>
      <c r="P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3753.95</v>
      </c>
      <c r="Q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3754.97</v>
      </c>
      <c r="R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3691.75</v>
      </c>
      <c r="S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3647.85</v>
      </c>
      <c r="T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3644.58</v>
      </c>
      <c r="U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3590.12</v>
      </c>
      <c r="V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3707.89</v>
      </c>
      <c r="W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3771.37</v>
      </c>
      <c r="X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3670.3</v>
      </c>
      <c r="Y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3704.0299999999997</v>
      </c>
    </row>
    <row r="392" spans="1:27" x14ac:dyDescent="0.2">
      <c r="A392" s="78">
        <f t="shared" si="13"/>
        <v>42922</v>
      </c>
      <c r="B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3556.81</v>
      </c>
      <c r="C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3551.16</v>
      </c>
      <c r="D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3544.97</v>
      </c>
      <c r="E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3541.4399999999996</v>
      </c>
      <c r="F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3606.79</v>
      </c>
      <c r="G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3587.02</v>
      </c>
      <c r="H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3551.48</v>
      </c>
      <c r="I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3704.1099999999997</v>
      </c>
      <c r="J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3573.81</v>
      </c>
      <c r="K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3614.7799999999997</v>
      </c>
      <c r="L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3616.94</v>
      </c>
      <c r="M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3616.81</v>
      </c>
      <c r="N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3615.42</v>
      </c>
      <c r="O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3620.4</v>
      </c>
      <c r="P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3622.59</v>
      </c>
      <c r="Q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3623.6099999999997</v>
      </c>
      <c r="R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3615.4399999999996</v>
      </c>
      <c r="S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3586.09</v>
      </c>
      <c r="T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3584.0099999999998</v>
      </c>
      <c r="U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3590.3399999999997</v>
      </c>
      <c r="V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3712.6</v>
      </c>
      <c r="W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3733.93</v>
      </c>
      <c r="X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3634.35</v>
      </c>
      <c r="Y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3703.8799999999997</v>
      </c>
    </row>
    <row r="393" spans="1:27" x14ac:dyDescent="0.2">
      <c r="A393" s="78">
        <f t="shared" si="13"/>
        <v>42923</v>
      </c>
      <c r="B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3561.02</v>
      </c>
      <c r="C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3550.0499999999997</v>
      </c>
      <c r="D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3544.52</v>
      </c>
      <c r="E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3541.5</v>
      </c>
      <c r="F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3541.6</v>
      </c>
      <c r="G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3550.5499999999997</v>
      </c>
      <c r="H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3552.05</v>
      </c>
      <c r="I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3725.0699999999997</v>
      </c>
      <c r="J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3584.72</v>
      </c>
      <c r="K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3583.47</v>
      </c>
      <c r="L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3637.13</v>
      </c>
      <c r="M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3638.19</v>
      </c>
      <c r="N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3619.02</v>
      </c>
      <c r="O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3620.68</v>
      </c>
      <c r="P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3621.45</v>
      </c>
      <c r="Q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3612.16</v>
      </c>
      <c r="R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3604.91</v>
      </c>
      <c r="S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3580.43</v>
      </c>
      <c r="T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3576.68</v>
      </c>
      <c r="U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3596.5</v>
      </c>
      <c r="V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3680.99</v>
      </c>
      <c r="W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3707.29</v>
      </c>
      <c r="X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3590.39</v>
      </c>
      <c r="Y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3630.27</v>
      </c>
    </row>
    <row r="394" spans="1:27" x14ac:dyDescent="0.2">
      <c r="A394" s="78">
        <f t="shared" si="13"/>
        <v>42924</v>
      </c>
      <c r="B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3582.56</v>
      </c>
      <c r="C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3567.64</v>
      </c>
      <c r="D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3552.37</v>
      </c>
      <c r="E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3549.42</v>
      </c>
      <c r="F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3548.56</v>
      </c>
      <c r="G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3551.0099999999998</v>
      </c>
      <c r="H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3553.7</v>
      </c>
      <c r="I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3558.7799999999997</v>
      </c>
      <c r="J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3599.0299999999997</v>
      </c>
      <c r="K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3574.99</v>
      </c>
      <c r="L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3592.0899999999997</v>
      </c>
      <c r="M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3594.37</v>
      </c>
      <c r="N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3592.7799999999997</v>
      </c>
      <c r="O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3590.99</v>
      </c>
      <c r="P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3590.95</v>
      </c>
      <c r="Q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3575.85</v>
      </c>
      <c r="R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3575.7999999999997</v>
      </c>
      <c r="S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3575.14</v>
      </c>
      <c r="T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3574.7</v>
      </c>
      <c r="U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3574.7999999999997</v>
      </c>
      <c r="V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3708.0099999999998</v>
      </c>
      <c r="W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3721.19</v>
      </c>
      <c r="X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3601.91</v>
      </c>
      <c r="Y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3570.1099999999997</v>
      </c>
    </row>
    <row r="395" spans="1:27" x14ac:dyDescent="0.2">
      <c r="A395" s="78">
        <f t="shared" si="13"/>
        <v>42925</v>
      </c>
      <c r="B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3622.18</v>
      </c>
      <c r="C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3568.13</v>
      </c>
      <c r="D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3552.46</v>
      </c>
      <c r="E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3550.87</v>
      </c>
      <c r="F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3550.12</v>
      </c>
      <c r="G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3550.1499999999996</v>
      </c>
      <c r="H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3547.1099999999997</v>
      </c>
      <c r="I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3544.8199999999997</v>
      </c>
      <c r="J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3598.95</v>
      </c>
      <c r="K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3564.8199999999997</v>
      </c>
      <c r="L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3571.73</v>
      </c>
      <c r="M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3572.8</v>
      </c>
      <c r="N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3572.74</v>
      </c>
      <c r="O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3572.71</v>
      </c>
      <c r="P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3572.68</v>
      </c>
      <c r="Q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3572.52</v>
      </c>
      <c r="R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3572.2599999999998</v>
      </c>
      <c r="S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3572.04</v>
      </c>
      <c r="T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3565.0499999999997</v>
      </c>
      <c r="U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3568.21</v>
      </c>
      <c r="V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3664.95</v>
      </c>
      <c r="W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3679.72</v>
      </c>
      <c r="X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3584.39</v>
      </c>
      <c r="Y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3560.99</v>
      </c>
    </row>
    <row r="396" spans="1:27" x14ac:dyDescent="0.2">
      <c r="A396" s="78">
        <f t="shared" si="13"/>
        <v>42926</v>
      </c>
      <c r="B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3572.5899999999997</v>
      </c>
      <c r="C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3555.3999999999996</v>
      </c>
      <c r="D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3551.45</v>
      </c>
      <c r="E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3548.49</v>
      </c>
      <c r="F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3549.67</v>
      </c>
      <c r="G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3552.08</v>
      </c>
      <c r="H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3552.8399999999997</v>
      </c>
      <c r="I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3816.96</v>
      </c>
      <c r="J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3585.14</v>
      </c>
      <c r="K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3582.63</v>
      </c>
      <c r="L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3592.0699999999997</v>
      </c>
      <c r="M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3592.35</v>
      </c>
      <c r="N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3591.8199999999997</v>
      </c>
      <c r="O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3592.5299999999997</v>
      </c>
      <c r="P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3592.5</v>
      </c>
      <c r="Q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3592.63</v>
      </c>
      <c r="R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3590.16</v>
      </c>
      <c r="S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3580.24</v>
      </c>
      <c r="T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3576.17</v>
      </c>
      <c r="U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3573.1</v>
      </c>
      <c r="V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3649.39</v>
      </c>
      <c r="W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3672.8399999999997</v>
      </c>
      <c r="X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3586.1899999999996</v>
      </c>
      <c r="Y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3638.33</v>
      </c>
    </row>
    <row r="397" spans="1:27" x14ac:dyDescent="0.2">
      <c r="A397" s="78">
        <f t="shared" si="13"/>
        <v>42927</v>
      </c>
      <c r="B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3563.44</v>
      </c>
      <c r="C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3516.5</v>
      </c>
      <c r="D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3541.69</v>
      </c>
      <c r="E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3541.73</v>
      </c>
      <c r="F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3587.2599999999998</v>
      </c>
      <c r="G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3607.04</v>
      </c>
      <c r="H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3553.0299999999997</v>
      </c>
      <c r="I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3816.2699999999995</v>
      </c>
      <c r="J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3634.77</v>
      </c>
      <c r="K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3593.9799999999996</v>
      </c>
      <c r="L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3604.72</v>
      </c>
      <c r="M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3612.42</v>
      </c>
      <c r="N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3602.88</v>
      </c>
      <c r="O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3595.1</v>
      </c>
      <c r="P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3594.7999999999997</v>
      </c>
      <c r="Q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3595.16</v>
      </c>
      <c r="R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3593.24</v>
      </c>
      <c r="S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3576.95</v>
      </c>
      <c r="T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3574.71</v>
      </c>
      <c r="U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3579.1299999999997</v>
      </c>
      <c r="V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3673.0299999999997</v>
      </c>
      <c r="W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3682.56</v>
      </c>
      <c r="X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3588.3399999999997</v>
      </c>
      <c r="Y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3646.6099999999997</v>
      </c>
    </row>
    <row r="398" spans="1:27" x14ac:dyDescent="0.2">
      <c r="A398" s="78">
        <f t="shared" si="13"/>
        <v>42928</v>
      </c>
      <c r="B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3555.92</v>
      </c>
      <c r="C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3525.21</v>
      </c>
      <c r="D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3542.09</v>
      </c>
      <c r="E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3559.81</v>
      </c>
      <c r="F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3587.7599999999998</v>
      </c>
      <c r="G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3649.1899999999996</v>
      </c>
      <c r="H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3606.5</v>
      </c>
      <c r="I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3841.5599999999995</v>
      </c>
      <c r="J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3689.94</v>
      </c>
      <c r="K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3592.5699999999997</v>
      </c>
      <c r="L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3593.2</v>
      </c>
      <c r="M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3592.46</v>
      </c>
      <c r="N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3592.22</v>
      </c>
      <c r="O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3592.58</v>
      </c>
      <c r="P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3593.1</v>
      </c>
      <c r="Q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3593.91</v>
      </c>
      <c r="R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3591.73</v>
      </c>
      <c r="S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3576.3199999999997</v>
      </c>
      <c r="T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3574.3599999999997</v>
      </c>
      <c r="U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3579.3199999999997</v>
      </c>
      <c r="V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3648.13</v>
      </c>
      <c r="W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3643.99</v>
      </c>
      <c r="X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3585.3999999999996</v>
      </c>
      <c r="Y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3618.3199999999997</v>
      </c>
    </row>
    <row r="399" spans="1:27" x14ac:dyDescent="0.2">
      <c r="A399" s="78">
        <f t="shared" si="13"/>
        <v>42929</v>
      </c>
      <c r="B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3556.63</v>
      </c>
      <c r="C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3532.66</v>
      </c>
      <c r="D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3541.89</v>
      </c>
      <c r="E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3559.43</v>
      </c>
      <c r="F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3587.43</v>
      </c>
      <c r="G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3649.21</v>
      </c>
      <c r="H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3567.93</v>
      </c>
      <c r="I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3841.0699999999997</v>
      </c>
      <c r="J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3655.68</v>
      </c>
      <c r="K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3593.2799999999997</v>
      </c>
      <c r="L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3612.42</v>
      </c>
      <c r="M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3620.04</v>
      </c>
      <c r="N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3594.02</v>
      </c>
      <c r="O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3597.2599999999998</v>
      </c>
      <c r="P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3597.45</v>
      </c>
      <c r="Q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3597.72</v>
      </c>
      <c r="R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3595.1299999999997</v>
      </c>
      <c r="S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3576.5</v>
      </c>
      <c r="T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3581.7599999999998</v>
      </c>
      <c r="U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3578.88</v>
      </c>
      <c r="V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3664.31</v>
      </c>
      <c r="W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3660.97</v>
      </c>
      <c r="X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3586.62</v>
      </c>
      <c r="Y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3657.87</v>
      </c>
    </row>
    <row r="400" spans="1:27" x14ac:dyDescent="0.2">
      <c r="A400" s="78">
        <f t="shared" si="13"/>
        <v>42930</v>
      </c>
      <c r="B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3555.8999999999996</v>
      </c>
      <c r="C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3548.98</v>
      </c>
      <c r="D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3548.54</v>
      </c>
      <c r="E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3559.5699999999997</v>
      </c>
      <c r="F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3607.41</v>
      </c>
      <c r="G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3627.46</v>
      </c>
      <c r="H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3552.97</v>
      </c>
      <c r="I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3841.12</v>
      </c>
      <c r="J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3655.68</v>
      </c>
      <c r="K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3596.48</v>
      </c>
      <c r="L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3596.83</v>
      </c>
      <c r="M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3613.48</v>
      </c>
      <c r="N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3594.38</v>
      </c>
      <c r="O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3596.46</v>
      </c>
      <c r="P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3597.41</v>
      </c>
      <c r="Q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3598.1</v>
      </c>
      <c r="R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3594.14</v>
      </c>
      <c r="S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3577.14</v>
      </c>
      <c r="T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3568.5299999999997</v>
      </c>
      <c r="U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3580.6</v>
      </c>
      <c r="V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3662.81</v>
      </c>
      <c r="W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3664.58</v>
      </c>
      <c r="X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3588.56</v>
      </c>
      <c r="Y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3656.5299999999997</v>
      </c>
    </row>
    <row r="401" spans="1:25" x14ac:dyDescent="0.2">
      <c r="A401" s="78">
        <f t="shared" si="13"/>
        <v>42931</v>
      </c>
      <c r="B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3585.72</v>
      </c>
      <c r="C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3556.3399999999997</v>
      </c>
      <c r="D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3552.38</v>
      </c>
      <c r="E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3549.7999999999997</v>
      </c>
      <c r="F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3602.46</v>
      </c>
      <c r="G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3625.58</v>
      </c>
      <c r="H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3550.33</v>
      </c>
      <c r="I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3561.48</v>
      </c>
      <c r="J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3685.04</v>
      </c>
      <c r="K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3580.98</v>
      </c>
      <c r="L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3572.5</v>
      </c>
      <c r="M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3583.98</v>
      </c>
      <c r="N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3584.24</v>
      </c>
      <c r="O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3584.96</v>
      </c>
      <c r="P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3585.35</v>
      </c>
      <c r="Q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3584.43</v>
      </c>
      <c r="R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3584.2599999999998</v>
      </c>
      <c r="S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3583.7</v>
      </c>
      <c r="T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3579.56</v>
      </c>
      <c r="U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3561.75</v>
      </c>
      <c r="V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3701.85</v>
      </c>
      <c r="W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3702.9</v>
      </c>
      <c r="X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3579.39</v>
      </c>
      <c r="Y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3686.6899999999996</v>
      </c>
    </row>
    <row r="402" spans="1:25" x14ac:dyDescent="0.2">
      <c r="A402" s="78">
        <f t="shared" si="13"/>
        <v>42932</v>
      </c>
      <c r="B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3599.8999999999996</v>
      </c>
      <c r="C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3558.8999999999996</v>
      </c>
      <c r="D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3552.75</v>
      </c>
      <c r="E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3551.34</v>
      </c>
      <c r="F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3624.6099999999997</v>
      </c>
      <c r="G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3649.41</v>
      </c>
      <c r="H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3549.33</v>
      </c>
      <c r="I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3552.63</v>
      </c>
      <c r="J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3850</v>
      </c>
      <c r="K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3660.77</v>
      </c>
      <c r="L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3578.59</v>
      </c>
      <c r="M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3578.93</v>
      </c>
      <c r="N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3579.0099999999998</v>
      </c>
      <c r="O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3579.1099999999997</v>
      </c>
      <c r="P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3639.63</v>
      </c>
      <c r="Q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3661.5499999999997</v>
      </c>
      <c r="R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3629.0299999999997</v>
      </c>
      <c r="S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3661.2</v>
      </c>
      <c r="T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3628.41</v>
      </c>
      <c r="U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3560.48</v>
      </c>
      <c r="V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3659.58</v>
      </c>
      <c r="W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3678.0699999999997</v>
      </c>
      <c r="X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3580.8199999999997</v>
      </c>
      <c r="Y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3628.8399999999997</v>
      </c>
    </row>
    <row r="403" spans="1:25" x14ac:dyDescent="0.2">
      <c r="A403" s="78">
        <f t="shared" si="13"/>
        <v>42933</v>
      </c>
      <c r="B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3573.84</v>
      </c>
      <c r="C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3554.17</v>
      </c>
      <c r="D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3559.1099999999997</v>
      </c>
      <c r="E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3559.18</v>
      </c>
      <c r="F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3627.5899999999997</v>
      </c>
      <c r="G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3670.99</v>
      </c>
      <c r="H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3586.6099999999997</v>
      </c>
      <c r="I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3841.5299999999997</v>
      </c>
      <c r="J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3690.05</v>
      </c>
      <c r="K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3598.24</v>
      </c>
      <c r="L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3599.38</v>
      </c>
      <c r="M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3620.2999999999997</v>
      </c>
      <c r="N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3599.99</v>
      </c>
      <c r="O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3601.2999999999997</v>
      </c>
      <c r="P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3601.88</v>
      </c>
      <c r="Q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3600.04</v>
      </c>
      <c r="R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3572.21</v>
      </c>
      <c r="S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3596.99</v>
      </c>
      <c r="T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3613.22</v>
      </c>
      <c r="U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3584.3599999999997</v>
      </c>
      <c r="V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3639.5699999999997</v>
      </c>
      <c r="W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3637.5</v>
      </c>
      <c r="X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3569.71</v>
      </c>
      <c r="Y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3665.83</v>
      </c>
    </row>
    <row r="404" spans="1:25" x14ac:dyDescent="0.2">
      <c r="A404" s="78">
        <f t="shared" si="13"/>
        <v>42934</v>
      </c>
      <c r="B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3569.89</v>
      </c>
      <c r="C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3554.05</v>
      </c>
      <c r="D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3548.8999999999996</v>
      </c>
      <c r="E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3549.13</v>
      </c>
      <c r="F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3549.1</v>
      </c>
      <c r="G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3586.6299999999997</v>
      </c>
      <c r="H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3553.1</v>
      </c>
      <c r="I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3815.38</v>
      </c>
      <c r="J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3689.8199999999997</v>
      </c>
      <c r="K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3597.05</v>
      </c>
      <c r="L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3650.5</v>
      </c>
      <c r="M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3670.34</v>
      </c>
      <c r="N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3670.24</v>
      </c>
      <c r="O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3670.5299999999997</v>
      </c>
      <c r="P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3682</v>
      </c>
      <c r="Q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3679.25</v>
      </c>
      <c r="R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3641.33</v>
      </c>
      <c r="S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3614.7599999999998</v>
      </c>
      <c r="T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3613.7799999999997</v>
      </c>
      <c r="U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3608.1099999999997</v>
      </c>
      <c r="V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3740.3599999999997</v>
      </c>
      <c r="W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3726.0699999999997</v>
      </c>
      <c r="X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3609.5</v>
      </c>
      <c r="Y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3729.71</v>
      </c>
    </row>
    <row r="405" spans="1:25" x14ac:dyDescent="0.2">
      <c r="A405" s="78">
        <f t="shared" si="13"/>
        <v>42935</v>
      </c>
      <c r="B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3571.42</v>
      </c>
      <c r="C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3552.93</v>
      </c>
      <c r="D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3547.79</v>
      </c>
      <c r="E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3548.7799999999997</v>
      </c>
      <c r="F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3606.54</v>
      </c>
      <c r="G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3627.04</v>
      </c>
      <c r="H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3551.05</v>
      </c>
      <c r="I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3756.66</v>
      </c>
      <c r="J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3584.17</v>
      </c>
      <c r="K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3657.27</v>
      </c>
      <c r="L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3774.47</v>
      </c>
      <c r="M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3797.39</v>
      </c>
      <c r="N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3797.79</v>
      </c>
      <c r="O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3799.87</v>
      </c>
      <c r="P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3803.58</v>
      </c>
      <c r="Q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3803.43</v>
      </c>
      <c r="R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3744.9399999999996</v>
      </c>
      <c r="S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3695.3199999999997</v>
      </c>
      <c r="T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3656.54</v>
      </c>
      <c r="U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3642.5</v>
      </c>
      <c r="V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3745.18</v>
      </c>
      <c r="W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3755.7999999999997</v>
      </c>
      <c r="X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3646.2</v>
      </c>
      <c r="Y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3668.2999999999997</v>
      </c>
    </row>
    <row r="406" spans="1:25" x14ac:dyDescent="0.2">
      <c r="A406" s="78">
        <f t="shared" si="13"/>
        <v>42936</v>
      </c>
      <c r="B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3572.7799999999997</v>
      </c>
      <c r="C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3555.49</v>
      </c>
      <c r="D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3549.74</v>
      </c>
      <c r="E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3550.0499999999997</v>
      </c>
      <c r="F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3559.44</v>
      </c>
      <c r="G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3587.17</v>
      </c>
      <c r="H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3553.34</v>
      </c>
      <c r="I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3724.45</v>
      </c>
      <c r="J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3573.85</v>
      </c>
      <c r="K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3701.7799999999997</v>
      </c>
      <c r="L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3792.2599999999998</v>
      </c>
      <c r="M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3816.68</v>
      </c>
      <c r="N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3797.6099999999997</v>
      </c>
      <c r="O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3818.17</v>
      </c>
      <c r="P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3826.8599999999997</v>
      </c>
      <c r="Q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3812.75</v>
      </c>
      <c r="R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3767.5699999999997</v>
      </c>
      <c r="S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3729.49</v>
      </c>
      <c r="T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3702.3599999999997</v>
      </c>
      <c r="U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3692.5</v>
      </c>
      <c r="V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3812.2599999999998</v>
      </c>
      <c r="W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3803.42</v>
      </c>
      <c r="X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3699.39</v>
      </c>
      <c r="Y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3741.12</v>
      </c>
    </row>
    <row r="407" spans="1:25" x14ac:dyDescent="0.2">
      <c r="A407" s="78">
        <f t="shared" si="13"/>
        <v>42937</v>
      </c>
      <c r="B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3579.93</v>
      </c>
      <c r="C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3554.0099999999998</v>
      </c>
      <c r="D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3549.75</v>
      </c>
      <c r="E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3550.23</v>
      </c>
      <c r="F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3559.39</v>
      </c>
      <c r="G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3587.29</v>
      </c>
      <c r="H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3552.3999999999996</v>
      </c>
      <c r="I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3724.71</v>
      </c>
      <c r="J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3572.12</v>
      </c>
      <c r="K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3692.24</v>
      </c>
      <c r="L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3785.2299999999996</v>
      </c>
      <c r="M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3812.8599999999997</v>
      </c>
      <c r="N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3790.97</v>
      </c>
      <c r="O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3808.25</v>
      </c>
      <c r="P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3815.45</v>
      </c>
      <c r="Q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3812.1299999999997</v>
      </c>
      <c r="R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3767.08</v>
      </c>
      <c r="S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3731</v>
      </c>
      <c r="T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3694.74</v>
      </c>
      <c r="U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3693.02</v>
      </c>
      <c r="V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3805.87</v>
      </c>
      <c r="W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3815.2799999999997</v>
      </c>
      <c r="X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3706.58</v>
      </c>
      <c r="Y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3820.0499999999997</v>
      </c>
    </row>
    <row r="408" spans="1:25" x14ac:dyDescent="0.2">
      <c r="A408" s="78">
        <f t="shared" si="13"/>
        <v>42938</v>
      </c>
      <c r="B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3623.2599999999998</v>
      </c>
      <c r="C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3576.93</v>
      </c>
      <c r="D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3557.56</v>
      </c>
      <c r="E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3549.72</v>
      </c>
      <c r="F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3547.9399999999996</v>
      </c>
      <c r="G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3519.99</v>
      </c>
      <c r="H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3548.46</v>
      </c>
      <c r="I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3597.91</v>
      </c>
      <c r="J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3574.2999999999997</v>
      </c>
      <c r="K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3676.69</v>
      </c>
      <c r="L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3713.9399999999996</v>
      </c>
      <c r="M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3749.29</v>
      </c>
      <c r="N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3714.66</v>
      </c>
      <c r="O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3740.58</v>
      </c>
      <c r="P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3741.2699999999995</v>
      </c>
      <c r="Q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3733.5299999999997</v>
      </c>
      <c r="R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3735.5999999999995</v>
      </c>
      <c r="S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3742.2599999999998</v>
      </c>
      <c r="T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3617.22</v>
      </c>
      <c r="U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3697.84</v>
      </c>
      <c r="V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3797.0099999999998</v>
      </c>
      <c r="W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3785.7999999999997</v>
      </c>
      <c r="X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3667.96</v>
      </c>
      <c r="Y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3567.29</v>
      </c>
    </row>
    <row r="409" spans="1:25" x14ac:dyDescent="0.2">
      <c r="A409" s="78">
        <f t="shared" si="13"/>
        <v>42939</v>
      </c>
      <c r="B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3619.63</v>
      </c>
      <c r="C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3580.19</v>
      </c>
      <c r="D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3555.2799999999997</v>
      </c>
      <c r="E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3545.73</v>
      </c>
      <c r="F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3546</v>
      </c>
      <c r="G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3548.18</v>
      </c>
      <c r="H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3544.8599999999997</v>
      </c>
      <c r="I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3555.93</v>
      </c>
      <c r="J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3559.5099999999998</v>
      </c>
      <c r="K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3589.8599999999997</v>
      </c>
      <c r="L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3667.3399999999997</v>
      </c>
      <c r="M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3697.29</v>
      </c>
      <c r="N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3664.02</v>
      </c>
      <c r="O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3689.64</v>
      </c>
      <c r="P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3667.35</v>
      </c>
      <c r="Q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3666.79</v>
      </c>
      <c r="R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3667.45</v>
      </c>
      <c r="S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3677.0699999999997</v>
      </c>
      <c r="T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3628.98</v>
      </c>
      <c r="U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3699.9399999999996</v>
      </c>
      <c r="V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3816.22</v>
      </c>
      <c r="W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3797.0199999999995</v>
      </c>
      <c r="X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3697.7999999999997</v>
      </c>
      <c r="Y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3573.2799999999997</v>
      </c>
    </row>
    <row r="410" spans="1:25" x14ac:dyDescent="0.2">
      <c r="A410" s="78">
        <f t="shared" si="13"/>
        <v>42940</v>
      </c>
      <c r="B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3585.02</v>
      </c>
      <c r="C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3557.31</v>
      </c>
      <c r="D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3549.38</v>
      </c>
      <c r="E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3546.63</v>
      </c>
      <c r="F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3541.54</v>
      </c>
      <c r="G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3541.54</v>
      </c>
      <c r="H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3551</v>
      </c>
      <c r="I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3703.66</v>
      </c>
      <c r="J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3572.21</v>
      </c>
      <c r="K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3717.24</v>
      </c>
      <c r="L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3794.1499999999996</v>
      </c>
      <c r="M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3844.38</v>
      </c>
      <c r="N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3814.62</v>
      </c>
      <c r="O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3840.62</v>
      </c>
      <c r="P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3808.3799999999997</v>
      </c>
      <c r="Q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3836.0499999999997</v>
      </c>
      <c r="R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3767.95</v>
      </c>
      <c r="S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3733.1099999999997</v>
      </c>
      <c r="T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3689.63</v>
      </c>
      <c r="U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3656.59</v>
      </c>
      <c r="V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3765.8799999999997</v>
      </c>
      <c r="W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3741.46</v>
      </c>
      <c r="X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3640.85</v>
      </c>
      <c r="Y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3657.3199999999997</v>
      </c>
    </row>
    <row r="411" spans="1:25" x14ac:dyDescent="0.2">
      <c r="A411" s="78">
        <f t="shared" si="13"/>
        <v>42941</v>
      </c>
      <c r="B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3586</v>
      </c>
      <c r="C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3556.46</v>
      </c>
      <c r="D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3548.92</v>
      </c>
      <c r="E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3546.88</v>
      </c>
      <c r="F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3550.2799999999997</v>
      </c>
      <c r="G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3550.83</v>
      </c>
      <c r="H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3552.77</v>
      </c>
      <c r="I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3703.87</v>
      </c>
      <c r="J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3565.5699999999997</v>
      </c>
      <c r="K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3649.13</v>
      </c>
      <c r="L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3726.2599999999998</v>
      </c>
      <c r="M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3745.3199999999997</v>
      </c>
      <c r="N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3741.8799999999997</v>
      </c>
      <c r="O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3743.4399999999996</v>
      </c>
      <c r="P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3742.95</v>
      </c>
      <c r="Q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3745.4799999999996</v>
      </c>
      <c r="R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3718.64</v>
      </c>
      <c r="S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3671.38</v>
      </c>
      <c r="T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3637.95</v>
      </c>
      <c r="U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3659.24</v>
      </c>
      <c r="V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3764.1899999999996</v>
      </c>
      <c r="W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3763.1499999999996</v>
      </c>
      <c r="X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3661.64</v>
      </c>
      <c r="Y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3688.23</v>
      </c>
    </row>
    <row r="412" spans="1:25" x14ac:dyDescent="0.2">
      <c r="A412" s="78">
        <f t="shared" si="13"/>
        <v>42942</v>
      </c>
      <c r="B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3573.17</v>
      </c>
      <c r="C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3552.63</v>
      </c>
      <c r="D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3550.23</v>
      </c>
      <c r="E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3550.58</v>
      </c>
      <c r="F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3568.89</v>
      </c>
      <c r="G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3559.43</v>
      </c>
      <c r="H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3551.8599999999997</v>
      </c>
      <c r="I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3757.72</v>
      </c>
      <c r="J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3584.68</v>
      </c>
      <c r="K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3606.1099999999997</v>
      </c>
      <c r="L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3720.1</v>
      </c>
      <c r="M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3740.9799999999996</v>
      </c>
      <c r="N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3687.39</v>
      </c>
      <c r="O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3707.09</v>
      </c>
      <c r="P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3740.18</v>
      </c>
      <c r="Q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3739.87</v>
      </c>
      <c r="R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3671.74</v>
      </c>
      <c r="S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3612.24</v>
      </c>
      <c r="T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3587.09</v>
      </c>
      <c r="U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3606.42</v>
      </c>
      <c r="V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3751.8899999999994</v>
      </c>
      <c r="W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3730.6499999999996</v>
      </c>
      <c r="X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3598.48</v>
      </c>
      <c r="Y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3630.29</v>
      </c>
    </row>
    <row r="413" spans="1:25" x14ac:dyDescent="0.2">
      <c r="A413" s="78">
        <f t="shared" si="13"/>
        <v>42943</v>
      </c>
      <c r="B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3583.1499999999996</v>
      </c>
      <c r="C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3555.29</v>
      </c>
      <c r="D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3552.0299999999997</v>
      </c>
      <c r="E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3550.7599999999998</v>
      </c>
      <c r="F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3607.73</v>
      </c>
      <c r="G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3587.35</v>
      </c>
      <c r="H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3553.3599999999997</v>
      </c>
      <c r="I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3757.5499999999997</v>
      </c>
      <c r="J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3634.67</v>
      </c>
      <c r="K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3702.8199999999997</v>
      </c>
      <c r="L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3773.7299999999996</v>
      </c>
      <c r="M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3835.8399999999997</v>
      </c>
      <c r="N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3801.3599999999997</v>
      </c>
      <c r="O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3816.9799999999996</v>
      </c>
      <c r="P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3825.12</v>
      </c>
      <c r="Q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3841.45</v>
      </c>
      <c r="R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3752.92</v>
      </c>
      <c r="S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3730.7999999999997</v>
      </c>
      <c r="T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3707.2799999999997</v>
      </c>
      <c r="U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3705.79</v>
      </c>
      <c r="V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3796.67</v>
      </c>
      <c r="W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3809.18</v>
      </c>
      <c r="X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3631.64</v>
      </c>
      <c r="Y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3757.5899999999997</v>
      </c>
    </row>
    <row r="414" spans="1:25" x14ac:dyDescent="0.2">
      <c r="A414" s="78">
        <f t="shared" si="13"/>
        <v>42944</v>
      </c>
      <c r="B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3588.96</v>
      </c>
      <c r="C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3556.71</v>
      </c>
      <c r="D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3552.24</v>
      </c>
      <c r="E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3550.94</v>
      </c>
      <c r="F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3606.71</v>
      </c>
      <c r="G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3586.6299999999997</v>
      </c>
      <c r="H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3555.56</v>
      </c>
      <c r="I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3757.0299999999997</v>
      </c>
      <c r="J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3634.6</v>
      </c>
      <c r="K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3706.09</v>
      </c>
      <c r="L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3778.97</v>
      </c>
      <c r="M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3847.24</v>
      </c>
      <c r="N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3814.62</v>
      </c>
      <c r="O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3850.1499999999996</v>
      </c>
      <c r="P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3881.0299999999997</v>
      </c>
      <c r="Q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3914.0499999999997</v>
      </c>
      <c r="R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3777.24</v>
      </c>
      <c r="S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3734.62</v>
      </c>
      <c r="T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3640.24</v>
      </c>
      <c r="U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3647.1</v>
      </c>
      <c r="V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3796.2699999999995</v>
      </c>
      <c r="W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3759.8999999999996</v>
      </c>
      <c r="X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3636.68</v>
      </c>
      <c r="Y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3794.17</v>
      </c>
    </row>
    <row r="415" spans="1:25" x14ac:dyDescent="0.2">
      <c r="A415" s="78">
        <f t="shared" si="13"/>
        <v>42945</v>
      </c>
      <c r="B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3627.1</v>
      </c>
      <c r="C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3572.58</v>
      </c>
      <c r="D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3558.3599999999997</v>
      </c>
      <c r="E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3551.99</v>
      </c>
      <c r="F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3559.0499999999997</v>
      </c>
      <c r="G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3613.8799999999997</v>
      </c>
      <c r="H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3552.24</v>
      </c>
      <c r="I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3594.7799999999997</v>
      </c>
      <c r="J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3579.5699999999997</v>
      </c>
      <c r="K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3656.97</v>
      </c>
      <c r="L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3727.77</v>
      </c>
      <c r="M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3766.12</v>
      </c>
      <c r="N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3762.91</v>
      </c>
      <c r="O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3765.3199999999997</v>
      </c>
      <c r="P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3763.1399999999994</v>
      </c>
      <c r="Q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3763.6</v>
      </c>
      <c r="R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3754.8599999999997</v>
      </c>
      <c r="S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3735.8599999999997</v>
      </c>
      <c r="T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3677.3199999999997</v>
      </c>
      <c r="U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3680.42</v>
      </c>
      <c r="V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3829.0699999999997</v>
      </c>
      <c r="W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3792.7699999999995</v>
      </c>
      <c r="X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3665.88</v>
      </c>
      <c r="Y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3580.29</v>
      </c>
    </row>
    <row r="416" spans="1:25" x14ac:dyDescent="0.2">
      <c r="A416" s="78">
        <f t="shared" si="13"/>
        <v>42946</v>
      </c>
      <c r="B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3604.96</v>
      </c>
      <c r="C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3562.66</v>
      </c>
      <c r="D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3550.21</v>
      </c>
      <c r="E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3548.04</v>
      </c>
      <c r="F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3538.66</v>
      </c>
      <c r="G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3613.77</v>
      </c>
      <c r="H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3538.22</v>
      </c>
      <c r="I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3545.5299999999997</v>
      </c>
      <c r="J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3557.81</v>
      </c>
      <c r="K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3585.33</v>
      </c>
      <c r="L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3640.85</v>
      </c>
      <c r="M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3641.97</v>
      </c>
      <c r="N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3643.3199999999997</v>
      </c>
      <c r="O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3643.62</v>
      </c>
      <c r="P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3644.49</v>
      </c>
      <c r="Q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3645.1</v>
      </c>
      <c r="R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3640.5099999999998</v>
      </c>
      <c r="S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3607.73</v>
      </c>
      <c r="T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3639.9799999999996</v>
      </c>
      <c r="U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3652.22</v>
      </c>
      <c r="V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3803.2</v>
      </c>
      <c r="W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3780.1499999999996</v>
      </c>
      <c r="X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3670.87</v>
      </c>
      <c r="Y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3561.14</v>
      </c>
    </row>
    <row r="417" spans="1:27" x14ac:dyDescent="0.2">
      <c r="A417" s="78">
        <f t="shared" si="13"/>
        <v>42947</v>
      </c>
      <c r="B417" s="135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3574.2799999999997</v>
      </c>
      <c r="C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3551.7299999999996</v>
      </c>
      <c r="D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3550.3</v>
      </c>
      <c r="E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3541.7</v>
      </c>
      <c r="F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3627.24</v>
      </c>
      <c r="G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3627.16</v>
      </c>
      <c r="H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3524.7799999999997</v>
      </c>
      <c r="I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3792.0899999999997</v>
      </c>
      <c r="J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3634.83</v>
      </c>
      <c r="K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3662.73</v>
      </c>
      <c r="L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3728.58</v>
      </c>
      <c r="M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3780.39</v>
      </c>
      <c r="N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3757.6299999999997</v>
      </c>
      <c r="O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3776.2999999999997</v>
      </c>
      <c r="P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3793.08</v>
      </c>
      <c r="Q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3805.0699999999997</v>
      </c>
      <c r="R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3715.68</v>
      </c>
      <c r="S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3677.4399999999996</v>
      </c>
      <c r="T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3611.4399999999996</v>
      </c>
      <c r="U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3620.72</v>
      </c>
      <c r="V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3732.8999999999996</v>
      </c>
      <c r="W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3702.7</v>
      </c>
      <c r="X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3591.87</v>
      </c>
      <c r="Y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3589.35</v>
      </c>
    </row>
    <row r="418" spans="1:27" x14ac:dyDescent="0.25">
      <c r="A418" s="93"/>
      <c r="B418" s="77"/>
      <c r="C418" s="77"/>
      <c r="D418" s="77"/>
    </row>
    <row r="419" spans="1:27" x14ac:dyDescent="0.25">
      <c r="A419" s="86" t="s">
        <v>152</v>
      </c>
      <c r="B419" s="77"/>
      <c r="C419" s="77"/>
      <c r="D419" s="77"/>
    </row>
    <row r="420" spans="1:27" ht="12.75" x14ac:dyDescent="0.2">
      <c r="A420" s="175" t="s">
        <v>48</v>
      </c>
      <c r="B420" s="186" t="s">
        <v>121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8"/>
    </row>
    <row r="421" spans="1:27" ht="12.75" x14ac:dyDescent="0.2">
      <c r="A421" s="176"/>
      <c r="B421" s="189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1"/>
    </row>
    <row r="422" spans="1:27" ht="12.75" customHeight="1" x14ac:dyDescent="0.2">
      <c r="A422" s="176"/>
      <c r="B422" s="178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0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7" ht="11.25" customHeight="1" x14ac:dyDescent="0.2">
      <c r="A423" s="177"/>
      <c r="B423" s="179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1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7" ht="15.75" customHeight="1" x14ac:dyDescent="0.2">
      <c r="A424" s="78">
        <f>A387</f>
        <v>42917</v>
      </c>
      <c r="B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3556.72</v>
      </c>
      <c r="C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3514.1</v>
      </c>
      <c r="D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3508.29</v>
      </c>
      <c r="E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3505.33</v>
      </c>
      <c r="F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3563.85</v>
      </c>
      <c r="G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3563.74</v>
      </c>
      <c r="H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3504.69</v>
      </c>
      <c r="I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3508.68</v>
      </c>
      <c r="J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3609.84</v>
      </c>
      <c r="K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3517.9</v>
      </c>
      <c r="L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3527.77</v>
      </c>
      <c r="M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3528.46</v>
      </c>
      <c r="N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3528.2599999999998</v>
      </c>
      <c r="O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3528.5299999999997</v>
      </c>
      <c r="P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3529.7999999999997</v>
      </c>
      <c r="Q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3530.55</v>
      </c>
      <c r="R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3529.75</v>
      </c>
      <c r="S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3528.2799999999997</v>
      </c>
      <c r="T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3532.29</v>
      </c>
      <c r="U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3532.23</v>
      </c>
      <c r="V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3574.92</v>
      </c>
      <c r="W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3619.8999999999996</v>
      </c>
      <c r="X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3527.3599999999997</v>
      </c>
      <c r="Y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3532.1099999999997</v>
      </c>
      <c r="AA424" s="79"/>
    </row>
    <row r="425" spans="1:27" x14ac:dyDescent="0.2">
      <c r="A425" s="78">
        <f>A424+1</f>
        <v>42918</v>
      </c>
      <c r="B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3550.8599999999997</v>
      </c>
      <c r="C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3518.83</v>
      </c>
      <c r="D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3506.7999999999997</v>
      </c>
      <c r="E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3553.2</v>
      </c>
      <c r="F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3599.04</v>
      </c>
      <c r="G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3563.88</v>
      </c>
      <c r="H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3531.25</v>
      </c>
      <c r="I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3506.7799999999997</v>
      </c>
      <c r="J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3703.7599999999998</v>
      </c>
      <c r="K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3631.5499999999997</v>
      </c>
      <c r="L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3569.0499999999997</v>
      </c>
      <c r="M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3550.09</v>
      </c>
      <c r="N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3550.08</v>
      </c>
      <c r="O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3531.77</v>
      </c>
      <c r="P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3531.79</v>
      </c>
      <c r="Q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3550.02</v>
      </c>
      <c r="R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3549.63</v>
      </c>
      <c r="S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3569.17</v>
      </c>
      <c r="T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3531.88</v>
      </c>
      <c r="U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3521.71</v>
      </c>
      <c r="V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3663.35</v>
      </c>
      <c r="W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3670.89</v>
      </c>
      <c r="X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3532.7599999999998</v>
      </c>
      <c r="Y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3550.47</v>
      </c>
    </row>
    <row r="426" spans="1:27" x14ac:dyDescent="0.2">
      <c r="A426" s="78">
        <f t="shared" ref="A426:A454" si="14">A425+1</f>
        <v>42919</v>
      </c>
      <c r="B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3521.6</v>
      </c>
      <c r="C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3506.67</v>
      </c>
      <c r="D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3512.5299999999997</v>
      </c>
      <c r="E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3577.2</v>
      </c>
      <c r="F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3640.7</v>
      </c>
      <c r="G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3618.0699999999997</v>
      </c>
      <c r="H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3538.04</v>
      </c>
      <c r="I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3699.18</v>
      </c>
      <c r="J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3564</v>
      </c>
      <c r="K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3537.69</v>
      </c>
      <c r="L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3613.5699999999997</v>
      </c>
      <c r="M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3615.0299999999997</v>
      </c>
      <c r="N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3615.1499999999996</v>
      </c>
      <c r="O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3617.38</v>
      </c>
      <c r="P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3561.0099999999998</v>
      </c>
      <c r="Q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3530.89</v>
      </c>
      <c r="R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3532.5299999999997</v>
      </c>
      <c r="S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3525.97</v>
      </c>
      <c r="T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3548.4</v>
      </c>
      <c r="U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3520.74</v>
      </c>
      <c r="V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3613.22</v>
      </c>
      <c r="W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3620.39</v>
      </c>
      <c r="X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3527.87</v>
      </c>
      <c r="Y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3584.83</v>
      </c>
    </row>
    <row r="427" spans="1:27" x14ac:dyDescent="0.2">
      <c r="A427" s="78">
        <f t="shared" si="14"/>
        <v>42920</v>
      </c>
      <c r="B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3513.97</v>
      </c>
      <c r="C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3496.04</v>
      </c>
      <c r="D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3495.8199999999997</v>
      </c>
      <c r="E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3557.47</v>
      </c>
      <c r="F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3557.12</v>
      </c>
      <c r="G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3556.92</v>
      </c>
      <c r="H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3506.08</v>
      </c>
      <c r="I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3720.7</v>
      </c>
      <c r="J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3582.5699999999997</v>
      </c>
      <c r="K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3528.62</v>
      </c>
      <c r="L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3528.69</v>
      </c>
      <c r="M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3528.42</v>
      </c>
      <c r="N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3528.49</v>
      </c>
      <c r="O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3530.79</v>
      </c>
      <c r="P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3560.73</v>
      </c>
      <c r="Q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3530.1</v>
      </c>
      <c r="R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3530.45</v>
      </c>
      <c r="S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3522.67</v>
      </c>
      <c r="T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3506.8599999999997</v>
      </c>
      <c r="U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3520.5299999999997</v>
      </c>
      <c r="V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3620.7299999999996</v>
      </c>
      <c r="W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3625.6</v>
      </c>
      <c r="X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3533.7999999999997</v>
      </c>
      <c r="Y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3609.93</v>
      </c>
    </row>
    <row r="428" spans="1:27" x14ac:dyDescent="0.2">
      <c r="A428" s="78">
        <f t="shared" si="14"/>
        <v>42921</v>
      </c>
      <c r="B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3519.67</v>
      </c>
      <c r="C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3506.3</v>
      </c>
      <c r="D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3505.3399999999997</v>
      </c>
      <c r="E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3504.6499999999996</v>
      </c>
      <c r="F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3557.41</v>
      </c>
      <c r="G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3576.16</v>
      </c>
      <c r="H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3506.18</v>
      </c>
      <c r="I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3699.2999999999997</v>
      </c>
      <c r="J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3526.0499999999997</v>
      </c>
      <c r="K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3563.64</v>
      </c>
      <c r="L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3649.94</v>
      </c>
      <c r="M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3688.06</v>
      </c>
      <c r="N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3688.14</v>
      </c>
      <c r="O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3695.5299999999997</v>
      </c>
      <c r="P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3696.5099999999998</v>
      </c>
      <c r="Q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3697.48</v>
      </c>
      <c r="R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3637.7599999999998</v>
      </c>
      <c r="S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3596.27</v>
      </c>
      <c r="T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3593.1899999999996</v>
      </c>
      <c r="U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3541.73</v>
      </c>
      <c r="V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3653</v>
      </c>
      <c r="W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3712.97</v>
      </c>
      <c r="X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3617.48</v>
      </c>
      <c r="Y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3649.35</v>
      </c>
    </row>
    <row r="429" spans="1:27" x14ac:dyDescent="0.2">
      <c r="A429" s="78">
        <f t="shared" si="14"/>
        <v>42922</v>
      </c>
      <c r="B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3510.27</v>
      </c>
      <c r="C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3504.93</v>
      </c>
      <c r="D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3499.08</v>
      </c>
      <c r="E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3495.75</v>
      </c>
      <c r="F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3557.48</v>
      </c>
      <c r="G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3538.81</v>
      </c>
      <c r="H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3505.23</v>
      </c>
      <c r="I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3649.43</v>
      </c>
      <c r="J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3526.33</v>
      </c>
      <c r="K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3565.04</v>
      </c>
      <c r="L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3567.0699999999997</v>
      </c>
      <c r="M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3566.95</v>
      </c>
      <c r="N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3565.63</v>
      </c>
      <c r="O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3570.34</v>
      </c>
      <c r="P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3572.41</v>
      </c>
      <c r="Q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3573.37</v>
      </c>
      <c r="R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3565.66</v>
      </c>
      <c r="S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3537.93</v>
      </c>
      <c r="T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3535.97</v>
      </c>
      <c r="U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3541.9399999999996</v>
      </c>
      <c r="V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3657.45</v>
      </c>
      <c r="W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3677.6</v>
      </c>
      <c r="X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3583.52</v>
      </c>
      <c r="Y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3649.21</v>
      </c>
    </row>
    <row r="430" spans="1:27" x14ac:dyDescent="0.2">
      <c r="A430" s="78">
        <f t="shared" si="14"/>
        <v>42923</v>
      </c>
      <c r="B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3514.24</v>
      </c>
      <c r="C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3503.88</v>
      </c>
      <c r="D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3498.66</v>
      </c>
      <c r="E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3495.7999999999997</v>
      </c>
      <c r="F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3495.8999999999996</v>
      </c>
      <c r="G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3504.35</v>
      </c>
      <c r="H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3505.77</v>
      </c>
      <c r="I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3669.2299999999996</v>
      </c>
      <c r="J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3536.63</v>
      </c>
      <c r="K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3535.45</v>
      </c>
      <c r="L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3586.15</v>
      </c>
      <c r="M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3587.1499999999996</v>
      </c>
      <c r="N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3569.04</v>
      </c>
      <c r="O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3570.6</v>
      </c>
      <c r="P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3571.34</v>
      </c>
      <c r="Q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3562.56</v>
      </c>
      <c r="R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3555.71</v>
      </c>
      <c r="S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3532.58</v>
      </c>
      <c r="T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3529.04</v>
      </c>
      <c r="U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3547.7599999999998</v>
      </c>
      <c r="V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3627.59</v>
      </c>
      <c r="W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3652.4399999999996</v>
      </c>
      <c r="X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3541.99</v>
      </c>
      <c r="Y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3579.67</v>
      </c>
    </row>
    <row r="431" spans="1:27" x14ac:dyDescent="0.2">
      <c r="A431" s="78">
        <f t="shared" si="14"/>
        <v>42924</v>
      </c>
      <c r="B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3534.5899999999997</v>
      </c>
      <c r="C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3520.5</v>
      </c>
      <c r="D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3506.0699999999997</v>
      </c>
      <c r="E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3503.2799999999997</v>
      </c>
      <c r="F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3502.47</v>
      </c>
      <c r="G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3504.7799999999997</v>
      </c>
      <c r="H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3507.3199999999997</v>
      </c>
      <c r="I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3512.13</v>
      </c>
      <c r="J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3550.16</v>
      </c>
      <c r="K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3527.44</v>
      </c>
      <c r="L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3543.6</v>
      </c>
      <c r="M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3545.75</v>
      </c>
      <c r="N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3544.25</v>
      </c>
      <c r="O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3542.56</v>
      </c>
      <c r="P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3542.52</v>
      </c>
      <c r="Q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3528.25</v>
      </c>
      <c r="R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3528.21</v>
      </c>
      <c r="S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3527.59</v>
      </c>
      <c r="T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3527.17</v>
      </c>
      <c r="U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3527.2599999999998</v>
      </c>
      <c r="V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3653.1099999999997</v>
      </c>
      <c r="W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3665.5699999999997</v>
      </c>
      <c r="X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3552.87</v>
      </c>
      <c r="Y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3522.83</v>
      </c>
    </row>
    <row r="432" spans="1:27" x14ac:dyDescent="0.2">
      <c r="A432" s="78">
        <f t="shared" si="14"/>
        <v>42925</v>
      </c>
      <c r="B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3572.02</v>
      </c>
      <c r="C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3520.96</v>
      </c>
      <c r="D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3506.16</v>
      </c>
      <c r="E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3504.6499999999996</v>
      </c>
      <c r="F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3503.9399999999996</v>
      </c>
      <c r="G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3503.9799999999996</v>
      </c>
      <c r="H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3501.1</v>
      </c>
      <c r="I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3498.94</v>
      </c>
      <c r="J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3550.08</v>
      </c>
      <c r="K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3517.83</v>
      </c>
      <c r="L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3524.3599999999997</v>
      </c>
      <c r="M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3525.37</v>
      </c>
      <c r="N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3525.3199999999997</v>
      </c>
      <c r="O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3525.29</v>
      </c>
      <c r="P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3525.2599999999998</v>
      </c>
      <c r="Q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3525.1099999999997</v>
      </c>
      <c r="R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3524.8599999999997</v>
      </c>
      <c r="S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3524.6499999999996</v>
      </c>
      <c r="T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3518.0499999999997</v>
      </c>
      <c r="U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3521.04</v>
      </c>
      <c r="V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3612.44</v>
      </c>
      <c r="W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3626.39</v>
      </c>
      <c r="X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3536.33</v>
      </c>
      <c r="Y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3514.21</v>
      </c>
    </row>
    <row r="433" spans="1:25" x14ac:dyDescent="0.2">
      <c r="A433" s="78">
        <f t="shared" si="14"/>
        <v>42926</v>
      </c>
      <c r="B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3525.18</v>
      </c>
      <c r="C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3508.94</v>
      </c>
      <c r="D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3505.2</v>
      </c>
      <c r="E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3502.41</v>
      </c>
      <c r="F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3503.52</v>
      </c>
      <c r="G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3505.7999999999997</v>
      </c>
      <c r="H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3506.52</v>
      </c>
      <c r="I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3756.0499999999997</v>
      </c>
      <c r="J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3537.04</v>
      </c>
      <c r="K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3534.66</v>
      </c>
      <c r="L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3543.5699999999997</v>
      </c>
      <c r="M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3543.85</v>
      </c>
      <c r="N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3543.35</v>
      </c>
      <c r="O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3544.0099999999998</v>
      </c>
      <c r="P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3543.99</v>
      </c>
      <c r="Q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3544.1099999999997</v>
      </c>
      <c r="R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3541.7799999999997</v>
      </c>
      <c r="S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3532.3999999999996</v>
      </c>
      <c r="T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3528.56</v>
      </c>
      <c r="U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3525.66</v>
      </c>
      <c r="V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3597.73</v>
      </c>
      <c r="W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3619.89</v>
      </c>
      <c r="X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3538.0299999999997</v>
      </c>
      <c r="Y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3587.2799999999997</v>
      </c>
    </row>
    <row r="434" spans="1:25" x14ac:dyDescent="0.2">
      <c r="A434" s="78">
        <f t="shared" si="14"/>
        <v>42927</v>
      </c>
      <c r="B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3516.5299999999997</v>
      </c>
      <c r="C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3472.18</v>
      </c>
      <c r="D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3495.98</v>
      </c>
      <c r="E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3496.02</v>
      </c>
      <c r="F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3539.0299999999997</v>
      </c>
      <c r="G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3557.72</v>
      </c>
      <c r="H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3506.6899999999996</v>
      </c>
      <c r="I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3755.39</v>
      </c>
      <c r="J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3583.92</v>
      </c>
      <c r="K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3545.3799999999997</v>
      </c>
      <c r="L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3555.5299999999997</v>
      </c>
      <c r="M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3562.7999999999997</v>
      </c>
      <c r="N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3553.79</v>
      </c>
      <c r="O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3546.4399999999996</v>
      </c>
      <c r="P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3546.16</v>
      </c>
      <c r="Q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3546.5</v>
      </c>
      <c r="R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3544.6899999999996</v>
      </c>
      <c r="S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3529.2999999999997</v>
      </c>
      <c r="T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3527.18</v>
      </c>
      <c r="U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3531.3599999999997</v>
      </c>
      <c r="V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3620.0699999999997</v>
      </c>
      <c r="W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3629.0699999999997</v>
      </c>
      <c r="X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3540.0499999999997</v>
      </c>
      <c r="Y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3595.1099999999997</v>
      </c>
    </row>
    <row r="435" spans="1:25" x14ac:dyDescent="0.2">
      <c r="A435" s="78">
        <f t="shared" si="14"/>
        <v>42928</v>
      </c>
      <c r="B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3509.43</v>
      </c>
      <c r="C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3480.41</v>
      </c>
      <c r="D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3496.3599999999997</v>
      </c>
      <c r="E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3513.1</v>
      </c>
      <c r="F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3539.5099999999998</v>
      </c>
      <c r="G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3597.5499999999997</v>
      </c>
      <c r="H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3557.21</v>
      </c>
      <c r="I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3779.2799999999997</v>
      </c>
      <c r="J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3636.04</v>
      </c>
      <c r="K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3544.05</v>
      </c>
      <c r="L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3544.64</v>
      </c>
      <c r="M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3543.95</v>
      </c>
      <c r="N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3543.72</v>
      </c>
      <c r="O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3544.0699999999997</v>
      </c>
      <c r="P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3544.56</v>
      </c>
      <c r="Q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3545.3199999999997</v>
      </c>
      <c r="R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3543.2599999999998</v>
      </c>
      <c r="S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3528.7</v>
      </c>
      <c r="T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3526.8399999999997</v>
      </c>
      <c r="U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3531.5299999999997</v>
      </c>
      <c r="V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3596.5499999999997</v>
      </c>
      <c r="W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3592.63</v>
      </c>
      <c r="X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3537.27</v>
      </c>
      <c r="Y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3568.38</v>
      </c>
    </row>
    <row r="436" spans="1:25" x14ac:dyDescent="0.2">
      <c r="A436" s="78">
        <f t="shared" si="14"/>
        <v>42929</v>
      </c>
      <c r="B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3510.0899999999997</v>
      </c>
      <c r="C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3487.45</v>
      </c>
      <c r="D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3496.17</v>
      </c>
      <c r="E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3512.74</v>
      </c>
      <c r="F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3539.19</v>
      </c>
      <c r="G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3597.56</v>
      </c>
      <c r="H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3520.77</v>
      </c>
      <c r="I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3778.8199999999997</v>
      </c>
      <c r="J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3603.67</v>
      </c>
      <c r="K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3544.72</v>
      </c>
      <c r="L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3562.7999999999997</v>
      </c>
      <c r="M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3570.0099999999998</v>
      </c>
      <c r="N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3545.42</v>
      </c>
      <c r="O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3548.48</v>
      </c>
      <c r="P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3548.66</v>
      </c>
      <c r="Q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3548.92</v>
      </c>
      <c r="R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3546.47</v>
      </c>
      <c r="S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3528.87</v>
      </c>
      <c r="T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3533.84</v>
      </c>
      <c r="U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3531.12</v>
      </c>
      <c r="V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3611.83</v>
      </c>
      <c r="W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3608.68</v>
      </c>
      <c r="X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3538.43</v>
      </c>
      <c r="Y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3605.74</v>
      </c>
    </row>
    <row r="437" spans="1:25" x14ac:dyDescent="0.2">
      <c r="A437" s="78">
        <f t="shared" si="14"/>
        <v>42930</v>
      </c>
      <c r="B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3509.41</v>
      </c>
      <c r="C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3502.87</v>
      </c>
      <c r="D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3502.45</v>
      </c>
      <c r="E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3512.87</v>
      </c>
      <c r="F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3558.0699999999997</v>
      </c>
      <c r="G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3577.0099999999998</v>
      </c>
      <c r="H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3506.64</v>
      </c>
      <c r="I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3778.87</v>
      </c>
      <c r="J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3603.67</v>
      </c>
      <c r="K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3547.75</v>
      </c>
      <c r="L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3548.08</v>
      </c>
      <c r="M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3563.8</v>
      </c>
      <c r="N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3545.77</v>
      </c>
      <c r="O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3547.73</v>
      </c>
      <c r="P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3548.62</v>
      </c>
      <c r="Q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3549.2799999999997</v>
      </c>
      <c r="R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3545.54</v>
      </c>
      <c r="S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3529.47</v>
      </c>
      <c r="T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3521.34</v>
      </c>
      <c r="U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3532.74</v>
      </c>
      <c r="V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3610.41</v>
      </c>
      <c r="W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3612.09</v>
      </c>
      <c r="X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3540.2599999999998</v>
      </c>
      <c r="Y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3604.48</v>
      </c>
    </row>
    <row r="438" spans="1:25" x14ac:dyDescent="0.2">
      <c r="A438" s="78">
        <f t="shared" si="14"/>
        <v>42931</v>
      </c>
      <c r="B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3537.58</v>
      </c>
      <c r="C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3509.8199999999997</v>
      </c>
      <c r="D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3506.08</v>
      </c>
      <c r="E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3503.64</v>
      </c>
      <c r="F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3553.39</v>
      </c>
      <c r="G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3575.24</v>
      </c>
      <c r="H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3504.14</v>
      </c>
      <c r="I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3514.68</v>
      </c>
      <c r="J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3631.41</v>
      </c>
      <c r="K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3533.1</v>
      </c>
      <c r="L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3525.0899999999997</v>
      </c>
      <c r="M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3535.93</v>
      </c>
      <c r="N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3536.19</v>
      </c>
      <c r="O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3536.8599999999997</v>
      </c>
      <c r="P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3537.23</v>
      </c>
      <c r="Q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3536.3599999999997</v>
      </c>
      <c r="R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3536.2</v>
      </c>
      <c r="S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3535.67</v>
      </c>
      <c r="T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3531.7599999999998</v>
      </c>
      <c r="U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3514.93</v>
      </c>
      <c r="V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3647.29</v>
      </c>
      <c r="W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3648.2799999999997</v>
      </c>
      <c r="X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3531.6</v>
      </c>
      <c r="Y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3632.97</v>
      </c>
    </row>
    <row r="439" spans="1:25" x14ac:dyDescent="0.2">
      <c r="A439" s="78">
        <f t="shared" si="14"/>
        <v>42932</v>
      </c>
      <c r="B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3550.9799999999996</v>
      </c>
      <c r="C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3512.24</v>
      </c>
      <c r="D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3506.43</v>
      </c>
      <c r="E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3505.1</v>
      </c>
      <c r="F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3574.3199999999997</v>
      </c>
      <c r="G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3597.75</v>
      </c>
      <c r="H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3503.2</v>
      </c>
      <c r="I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3506.3199999999997</v>
      </c>
      <c r="J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3787.2599999999998</v>
      </c>
      <c r="K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3608.48</v>
      </c>
      <c r="L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3530.84</v>
      </c>
      <c r="M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3531.16</v>
      </c>
      <c r="N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3531.24</v>
      </c>
      <c r="O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3531.33</v>
      </c>
      <c r="P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3588.5099999999998</v>
      </c>
      <c r="Q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3609.22</v>
      </c>
      <c r="R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3578.5</v>
      </c>
      <c r="S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3608.89</v>
      </c>
      <c r="T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3577.91</v>
      </c>
      <c r="U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3513.73</v>
      </c>
      <c r="V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3607.3599999999997</v>
      </c>
      <c r="W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3624.83</v>
      </c>
      <c r="X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3532.95</v>
      </c>
      <c r="Y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3578.3199999999997</v>
      </c>
    </row>
    <row r="440" spans="1:25" x14ac:dyDescent="0.2">
      <c r="A440" s="78">
        <f t="shared" si="14"/>
        <v>42933</v>
      </c>
      <c r="B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3526.35</v>
      </c>
      <c r="C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3507.77</v>
      </c>
      <c r="D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3512.44</v>
      </c>
      <c r="E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3512.5</v>
      </c>
      <c r="F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3577.1299999999997</v>
      </c>
      <c r="G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3618.14</v>
      </c>
      <c r="H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3538.42</v>
      </c>
      <c r="I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3779.2599999999998</v>
      </c>
      <c r="J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3636.14</v>
      </c>
      <c r="K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3549.41</v>
      </c>
      <c r="L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3550.48</v>
      </c>
      <c r="M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3570.25</v>
      </c>
      <c r="N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3551.06</v>
      </c>
      <c r="O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3552.29</v>
      </c>
      <c r="P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3552.85</v>
      </c>
      <c r="Q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3551.1099999999997</v>
      </c>
      <c r="R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3524.8199999999997</v>
      </c>
      <c r="S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3548.23</v>
      </c>
      <c r="T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3563.56</v>
      </c>
      <c r="U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3536.29</v>
      </c>
      <c r="V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3588.46</v>
      </c>
      <c r="W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3586.5</v>
      </c>
      <c r="X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3522.45</v>
      </c>
      <c r="Y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3613.2599999999998</v>
      </c>
    </row>
    <row r="441" spans="1:25" x14ac:dyDescent="0.2">
      <c r="A441" s="78">
        <f t="shared" si="14"/>
        <v>42934</v>
      </c>
      <c r="B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3522.63</v>
      </c>
      <c r="C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3507.66</v>
      </c>
      <c r="D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3502.79</v>
      </c>
      <c r="E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3503.0099999999998</v>
      </c>
      <c r="F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3502.99</v>
      </c>
      <c r="G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3538.4399999999996</v>
      </c>
      <c r="H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3506.7599999999998</v>
      </c>
      <c r="I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3754.5499999999997</v>
      </c>
      <c r="J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3635.92</v>
      </c>
      <c r="K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3548.2799999999997</v>
      </c>
      <c r="L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3598.7799999999997</v>
      </c>
      <c r="M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3617.5299999999997</v>
      </c>
      <c r="N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3617.43</v>
      </c>
      <c r="O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3617.7</v>
      </c>
      <c r="P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3628.5499999999997</v>
      </c>
      <c r="Q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3625.94</v>
      </c>
      <c r="R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3590.1099999999997</v>
      </c>
      <c r="S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3565.0099999999998</v>
      </c>
      <c r="T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3564.09</v>
      </c>
      <c r="U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3558.74</v>
      </c>
      <c r="V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3683.67</v>
      </c>
      <c r="W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3670.18</v>
      </c>
      <c r="X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3560.04</v>
      </c>
      <c r="Y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3673.6099999999997</v>
      </c>
    </row>
    <row r="442" spans="1:25" x14ac:dyDescent="0.2">
      <c r="A442" s="78">
        <f t="shared" si="14"/>
        <v>42935</v>
      </c>
      <c r="B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3524.0699999999997</v>
      </c>
      <c r="C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3506.6</v>
      </c>
      <c r="D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3501.74</v>
      </c>
      <c r="E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3502.68</v>
      </c>
      <c r="F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3557.25</v>
      </c>
      <c r="G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3576.62</v>
      </c>
      <c r="H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3504.83</v>
      </c>
      <c r="I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3699.0699999999997</v>
      </c>
      <c r="J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3536.12</v>
      </c>
      <c r="K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3605.18</v>
      </c>
      <c r="L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3715.8999999999996</v>
      </c>
      <c r="M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3737.5599999999995</v>
      </c>
      <c r="N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3737.93</v>
      </c>
      <c r="O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3739.8999999999996</v>
      </c>
      <c r="P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3743.3999999999996</v>
      </c>
      <c r="Q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3743.2599999999998</v>
      </c>
      <c r="R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3688</v>
      </c>
      <c r="S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3641.12</v>
      </c>
      <c r="T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3604.49</v>
      </c>
      <c r="U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3591.23</v>
      </c>
      <c r="V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3688.23</v>
      </c>
      <c r="W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3698.27</v>
      </c>
      <c r="X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3594.71</v>
      </c>
      <c r="Y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3615.6</v>
      </c>
    </row>
    <row r="443" spans="1:25" x14ac:dyDescent="0.2">
      <c r="A443" s="78">
        <f t="shared" si="14"/>
        <v>42936</v>
      </c>
      <c r="B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3525.35</v>
      </c>
      <c r="C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3509.02</v>
      </c>
      <c r="D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3503.59</v>
      </c>
      <c r="E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3503.88</v>
      </c>
      <c r="F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3512.75</v>
      </c>
      <c r="G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3538.95</v>
      </c>
      <c r="H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3506.99</v>
      </c>
      <c r="I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3668.64</v>
      </c>
      <c r="J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3526.3599999999997</v>
      </c>
      <c r="K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3647.23</v>
      </c>
      <c r="L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3732.71</v>
      </c>
      <c r="M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3755.7799999999997</v>
      </c>
      <c r="N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3737.7699999999995</v>
      </c>
      <c r="O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3757.1899999999996</v>
      </c>
      <c r="P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3765.3999999999996</v>
      </c>
      <c r="Q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3752.0699999999997</v>
      </c>
      <c r="R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3709.39</v>
      </c>
      <c r="S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3673.41</v>
      </c>
      <c r="T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3647.77</v>
      </c>
      <c r="U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3638.46</v>
      </c>
      <c r="V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3751.6099999999997</v>
      </c>
      <c r="W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3743.25</v>
      </c>
      <c r="X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3644.97</v>
      </c>
      <c r="Y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3684.39</v>
      </c>
    </row>
    <row r="444" spans="1:25" x14ac:dyDescent="0.2">
      <c r="A444" s="78">
        <f t="shared" si="14"/>
        <v>42937</v>
      </c>
      <c r="B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3532.1099999999997</v>
      </c>
      <c r="C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3507.62</v>
      </c>
      <c r="D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3503.6</v>
      </c>
      <c r="E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3504.0499999999997</v>
      </c>
      <c r="F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3512.71</v>
      </c>
      <c r="G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3539.06</v>
      </c>
      <c r="H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3506.1</v>
      </c>
      <c r="I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3668.89</v>
      </c>
      <c r="J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3524.73</v>
      </c>
      <c r="K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3638.21</v>
      </c>
      <c r="L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3726.0699999999997</v>
      </c>
      <c r="M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3752.18</v>
      </c>
      <c r="N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3731.49</v>
      </c>
      <c r="O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3747.8199999999997</v>
      </c>
      <c r="P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3754.62</v>
      </c>
      <c r="Q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3751.4799999999996</v>
      </c>
      <c r="R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3708.92</v>
      </c>
      <c r="S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3674.83</v>
      </c>
      <c r="T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3640.58</v>
      </c>
      <c r="U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3638.95</v>
      </c>
      <c r="V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3745.5699999999997</v>
      </c>
      <c r="W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3754.45</v>
      </c>
      <c r="X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3651.7599999999998</v>
      </c>
      <c r="Y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3758.97</v>
      </c>
    </row>
    <row r="445" spans="1:25" x14ac:dyDescent="0.2">
      <c r="A445" s="78">
        <f t="shared" si="14"/>
        <v>42938</v>
      </c>
      <c r="B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3573.0499999999997</v>
      </c>
      <c r="C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3529.27</v>
      </c>
      <c r="D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3510.97</v>
      </c>
      <c r="E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3503.56</v>
      </c>
      <c r="F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3501.88</v>
      </c>
      <c r="G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3475.48</v>
      </c>
      <c r="H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3502.38</v>
      </c>
      <c r="I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3549.1</v>
      </c>
      <c r="J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3526.79</v>
      </c>
      <c r="K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3623.52</v>
      </c>
      <c r="L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3658.71</v>
      </c>
      <c r="M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3692.1099999999997</v>
      </c>
      <c r="N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3659.3999999999996</v>
      </c>
      <c r="O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3683.88</v>
      </c>
      <c r="P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3684.5299999999997</v>
      </c>
      <c r="Q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3677.22</v>
      </c>
      <c r="R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3679.18</v>
      </c>
      <c r="S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3685.47</v>
      </c>
      <c r="T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3567.34</v>
      </c>
      <c r="U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3643.5099999999998</v>
      </c>
      <c r="V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3737.2</v>
      </c>
      <c r="W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3726.6099999999997</v>
      </c>
      <c r="X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3615.2799999999997</v>
      </c>
      <c r="Y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3520.16</v>
      </c>
    </row>
    <row r="446" spans="1:25" x14ac:dyDescent="0.2">
      <c r="A446" s="78">
        <f t="shared" si="14"/>
        <v>42939</v>
      </c>
      <c r="B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3569.6099999999997</v>
      </c>
      <c r="C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3532.3599999999997</v>
      </c>
      <c r="D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3508.8199999999997</v>
      </c>
      <c r="E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3499.7999999999997</v>
      </c>
      <c r="F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3500.05</v>
      </c>
      <c r="G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3502.1099999999997</v>
      </c>
      <c r="H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3498.97</v>
      </c>
      <c r="I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3509.44</v>
      </c>
      <c r="J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3512.8199999999997</v>
      </c>
      <c r="K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3541.49</v>
      </c>
      <c r="L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3614.6899999999996</v>
      </c>
      <c r="M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3642.99</v>
      </c>
      <c r="N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3611.5499999999997</v>
      </c>
      <c r="O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3635.7599999999998</v>
      </c>
      <c r="P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3614.7</v>
      </c>
      <c r="Q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3614.17</v>
      </c>
      <c r="R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3614.79</v>
      </c>
      <c r="S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3623.88</v>
      </c>
      <c r="T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3578.45</v>
      </c>
      <c r="U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3645.49</v>
      </c>
      <c r="V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3755.35</v>
      </c>
      <c r="W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3737.21</v>
      </c>
      <c r="X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3643.47</v>
      </c>
      <c r="Y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3525.83</v>
      </c>
    </row>
    <row r="447" spans="1:25" x14ac:dyDescent="0.2">
      <c r="A447" s="78">
        <f t="shared" si="14"/>
        <v>42940</v>
      </c>
      <c r="B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3536.92</v>
      </c>
      <c r="C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3510.74</v>
      </c>
      <c r="D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3503.25</v>
      </c>
      <c r="E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3500.6499999999996</v>
      </c>
      <c r="F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3495.84</v>
      </c>
      <c r="G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3495.84</v>
      </c>
      <c r="H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3504.77</v>
      </c>
      <c r="I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3649</v>
      </c>
      <c r="J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3524.8199999999997</v>
      </c>
      <c r="K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3661.83</v>
      </c>
      <c r="L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3734.5</v>
      </c>
      <c r="M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3781.95</v>
      </c>
      <c r="N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3753.83</v>
      </c>
      <c r="O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3778.3999999999996</v>
      </c>
      <c r="P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3747.9399999999996</v>
      </c>
      <c r="Q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3774.08</v>
      </c>
      <c r="R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3709.75</v>
      </c>
      <c r="S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3676.83</v>
      </c>
      <c r="T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3635.75</v>
      </c>
      <c r="U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3604.5299999999997</v>
      </c>
      <c r="V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3707.7799999999997</v>
      </c>
      <c r="W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3684.72</v>
      </c>
      <c r="X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3589.67</v>
      </c>
      <c r="Y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3605.22</v>
      </c>
    </row>
    <row r="448" spans="1:25" x14ac:dyDescent="0.2">
      <c r="A448" s="78">
        <f t="shared" si="14"/>
        <v>42941</v>
      </c>
      <c r="B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3537.84</v>
      </c>
      <c r="C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3509.9399999999996</v>
      </c>
      <c r="D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3502.81</v>
      </c>
      <c r="E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3500.88</v>
      </c>
      <c r="F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3504.1</v>
      </c>
      <c r="G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3504.62</v>
      </c>
      <c r="H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3506.45</v>
      </c>
      <c r="I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3649.2</v>
      </c>
      <c r="J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3518.54</v>
      </c>
      <c r="K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3597.48</v>
      </c>
      <c r="L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3670.3599999999997</v>
      </c>
      <c r="M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3688.3599999999997</v>
      </c>
      <c r="N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3685.1099999999997</v>
      </c>
      <c r="O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3686.58</v>
      </c>
      <c r="P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3686.1299999999997</v>
      </c>
      <c r="Q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3688.5099999999998</v>
      </c>
      <c r="R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3663.16</v>
      </c>
      <c r="S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3618.5099999999998</v>
      </c>
      <c r="T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3586.92</v>
      </c>
      <c r="U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3607.04</v>
      </c>
      <c r="V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3706.19</v>
      </c>
      <c r="W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3705.21</v>
      </c>
      <c r="X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3609.31</v>
      </c>
      <c r="Y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3634.43</v>
      </c>
    </row>
    <row r="449" spans="1:27" x14ac:dyDescent="0.2">
      <c r="A449" s="78">
        <f t="shared" si="14"/>
        <v>42942</v>
      </c>
      <c r="B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3525.72</v>
      </c>
      <c r="C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3506.3199999999997</v>
      </c>
      <c r="D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3504.0499999999997</v>
      </c>
      <c r="E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3504.3799999999997</v>
      </c>
      <c r="F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3521.68</v>
      </c>
      <c r="G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3512.74</v>
      </c>
      <c r="H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3505.5899999999997</v>
      </c>
      <c r="I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3700.08</v>
      </c>
      <c r="J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3536.6</v>
      </c>
      <c r="K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3556.8399999999997</v>
      </c>
      <c r="L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3664.5299999999997</v>
      </c>
      <c r="M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3684.2599999999998</v>
      </c>
      <c r="N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3633.64</v>
      </c>
      <c r="O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3652.24</v>
      </c>
      <c r="P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3683.5099999999998</v>
      </c>
      <c r="Q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3683.22</v>
      </c>
      <c r="R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3618.85</v>
      </c>
      <c r="S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3562.64</v>
      </c>
      <c r="T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3538.88</v>
      </c>
      <c r="U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3557.13</v>
      </c>
      <c r="V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3694.5699999999997</v>
      </c>
      <c r="W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3674.5099999999998</v>
      </c>
      <c r="X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3549.63</v>
      </c>
      <c r="Y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3579.68</v>
      </c>
    </row>
    <row r="450" spans="1:27" x14ac:dyDescent="0.2">
      <c r="A450" s="78">
        <f t="shared" si="14"/>
        <v>42943</v>
      </c>
      <c r="B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3535.1499999999996</v>
      </c>
      <c r="C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3508.83</v>
      </c>
      <c r="D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3505.75</v>
      </c>
      <c r="E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3504.56</v>
      </c>
      <c r="F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3558.38</v>
      </c>
      <c r="G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3539.12</v>
      </c>
      <c r="H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3507.0099999999998</v>
      </c>
      <c r="I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3699.91</v>
      </c>
      <c r="J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3583.83</v>
      </c>
      <c r="K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3648.21</v>
      </c>
      <c r="L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3715.21</v>
      </c>
      <c r="M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3773.89</v>
      </c>
      <c r="N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3741.3099999999995</v>
      </c>
      <c r="O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3756.0699999999997</v>
      </c>
      <c r="P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3763.75</v>
      </c>
      <c r="Q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3779.1799999999994</v>
      </c>
      <c r="R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3695.54</v>
      </c>
      <c r="S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3674.6499999999996</v>
      </c>
      <c r="T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3652.43</v>
      </c>
      <c r="U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3651.02</v>
      </c>
      <c r="V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3736.87</v>
      </c>
      <c r="W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3748.7</v>
      </c>
      <c r="X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3580.96</v>
      </c>
      <c r="Y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3699.96</v>
      </c>
    </row>
    <row r="451" spans="1:27" x14ac:dyDescent="0.2">
      <c r="A451" s="78">
        <f t="shared" si="14"/>
        <v>42944</v>
      </c>
      <c r="B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3540.64</v>
      </c>
      <c r="C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3510.17</v>
      </c>
      <c r="D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3505.95</v>
      </c>
      <c r="E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3504.72</v>
      </c>
      <c r="F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3557.41</v>
      </c>
      <c r="G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3538.4399999999996</v>
      </c>
      <c r="H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3509.09</v>
      </c>
      <c r="I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3699.42</v>
      </c>
      <c r="J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3583.7599999999998</v>
      </c>
      <c r="K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3651.2999999999997</v>
      </c>
      <c r="L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3720.1499999999996</v>
      </c>
      <c r="M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3784.66</v>
      </c>
      <c r="N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3753.83</v>
      </c>
      <c r="O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3787.3999999999996</v>
      </c>
      <c r="P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3816.58</v>
      </c>
      <c r="Q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3847.7699999999995</v>
      </c>
      <c r="R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3718.52</v>
      </c>
      <c r="S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3678.2599999999998</v>
      </c>
      <c r="T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3589.0899999999997</v>
      </c>
      <c r="U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3595.56</v>
      </c>
      <c r="V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3736.5</v>
      </c>
      <c r="W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3702.14</v>
      </c>
      <c r="X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3585.72</v>
      </c>
      <c r="Y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3734.52</v>
      </c>
    </row>
    <row r="452" spans="1:27" x14ac:dyDescent="0.2">
      <c r="A452" s="78">
        <f t="shared" si="14"/>
        <v>42945</v>
      </c>
      <c r="B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3576.68</v>
      </c>
      <c r="C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3525.17</v>
      </c>
      <c r="D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3511.7299999999996</v>
      </c>
      <c r="E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3505.71</v>
      </c>
      <c r="F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3512.38</v>
      </c>
      <c r="G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3564.1899999999996</v>
      </c>
      <c r="H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3505.95</v>
      </c>
      <c r="I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3546.14</v>
      </c>
      <c r="J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3531.77</v>
      </c>
      <c r="K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3604.89</v>
      </c>
      <c r="L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3671.7799999999997</v>
      </c>
      <c r="M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3708.0099999999998</v>
      </c>
      <c r="N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3704.98</v>
      </c>
      <c r="O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3707.2599999999998</v>
      </c>
      <c r="P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3705.2</v>
      </c>
      <c r="Q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3705.64</v>
      </c>
      <c r="R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3697.37</v>
      </c>
      <c r="S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3679.42</v>
      </c>
      <c r="T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3624.12</v>
      </c>
      <c r="U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3627.0499999999997</v>
      </c>
      <c r="V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3767.49</v>
      </c>
      <c r="W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3733.19</v>
      </c>
      <c r="X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3613.31</v>
      </c>
      <c r="Y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3532.45</v>
      </c>
    </row>
    <row r="453" spans="1:27" x14ac:dyDescent="0.2">
      <c r="A453" s="78">
        <f t="shared" si="14"/>
        <v>42946</v>
      </c>
      <c r="B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3555.7599999999998</v>
      </c>
      <c r="C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3515.79</v>
      </c>
      <c r="D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3504.0299999999997</v>
      </c>
      <c r="E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3501.98</v>
      </c>
      <c r="F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3493.12</v>
      </c>
      <c r="G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3564.08</v>
      </c>
      <c r="H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3492.71</v>
      </c>
      <c r="I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3499.6099999999997</v>
      </c>
      <c r="J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3511.21</v>
      </c>
      <c r="K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3537.21</v>
      </c>
      <c r="L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3589.67</v>
      </c>
      <c r="M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3590.72</v>
      </c>
      <c r="N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3592</v>
      </c>
      <c r="O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3592.2799999999997</v>
      </c>
      <c r="P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3593.1</v>
      </c>
      <c r="Q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3593.68</v>
      </c>
      <c r="R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3589.34</v>
      </c>
      <c r="S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3558.38</v>
      </c>
      <c r="T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3588.8399999999997</v>
      </c>
      <c r="U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3600.3999999999996</v>
      </c>
      <c r="V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3743.04</v>
      </c>
      <c r="W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3721.27</v>
      </c>
      <c r="X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3618.0299999999997</v>
      </c>
      <c r="Y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3514.35</v>
      </c>
    </row>
    <row r="454" spans="1:27" x14ac:dyDescent="0.2">
      <c r="A454" s="78">
        <f t="shared" si="14"/>
        <v>42947</v>
      </c>
      <c r="B454" s="135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3526.77</v>
      </c>
      <c r="C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3505.47</v>
      </c>
      <c r="D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3504.12</v>
      </c>
      <c r="E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3495.99</v>
      </c>
      <c r="F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3576.81</v>
      </c>
      <c r="G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3576.7299999999996</v>
      </c>
      <c r="H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3480.0099999999998</v>
      </c>
      <c r="I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3732.5499999999997</v>
      </c>
      <c r="J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3583.98</v>
      </c>
      <c r="K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3610.33</v>
      </c>
      <c r="L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3672.5499999999997</v>
      </c>
      <c r="M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3721.49</v>
      </c>
      <c r="N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3699.99</v>
      </c>
      <c r="O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3717.64</v>
      </c>
      <c r="P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3733.48</v>
      </c>
      <c r="Q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3744.8099999999995</v>
      </c>
      <c r="R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3660.3599999999997</v>
      </c>
      <c r="S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3624.23</v>
      </c>
      <c r="T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3561.87</v>
      </c>
      <c r="U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3570.6499999999996</v>
      </c>
      <c r="V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3676.63</v>
      </c>
      <c r="W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3648.1</v>
      </c>
      <c r="X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3543.39</v>
      </c>
      <c r="Y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3541.0099999999998</v>
      </c>
    </row>
    <row r="456" spans="1:27" x14ac:dyDescent="0.25">
      <c r="A456" s="76" t="s">
        <v>148</v>
      </c>
    </row>
    <row r="457" spans="1:27" x14ac:dyDescent="0.25">
      <c r="A457" s="86" t="s">
        <v>149</v>
      </c>
      <c r="B457" s="77"/>
      <c r="C457" s="77"/>
      <c r="D457" s="77"/>
    </row>
    <row r="458" spans="1:27" ht="12.75" x14ac:dyDescent="0.2">
      <c r="A458" s="175" t="s">
        <v>48</v>
      </c>
      <c r="B458" s="186" t="s">
        <v>121</v>
      </c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8"/>
    </row>
    <row r="459" spans="1:27" ht="12.75" x14ac:dyDescent="0.2">
      <c r="A459" s="176"/>
      <c r="B459" s="189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1"/>
    </row>
    <row r="460" spans="1:27" ht="12.75" customHeight="1" x14ac:dyDescent="0.2">
      <c r="A460" s="176"/>
      <c r="B460" s="178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0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7" ht="11.25" customHeight="1" x14ac:dyDescent="0.2">
      <c r="A461" s="177"/>
      <c r="B461" s="179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1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7" ht="15.75" customHeight="1" x14ac:dyDescent="0.2">
      <c r="A462" s="78">
        <f>A424</f>
        <v>42917</v>
      </c>
      <c r="B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4138.58</v>
      </c>
      <c r="C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4089.87</v>
      </c>
      <c r="D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4083.23</v>
      </c>
      <c r="E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4079.85</v>
      </c>
      <c r="F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4146.72</v>
      </c>
      <c r="G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4146.6000000000004</v>
      </c>
      <c r="H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4079.11</v>
      </c>
      <c r="I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4083.67</v>
      </c>
      <c r="J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4199.29</v>
      </c>
      <c r="K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4094.21</v>
      </c>
      <c r="L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4105.49</v>
      </c>
      <c r="M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4106.28</v>
      </c>
      <c r="N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4106.05</v>
      </c>
      <c r="O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4106.37</v>
      </c>
      <c r="P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4107.8100000000004</v>
      </c>
      <c r="Q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4108.67</v>
      </c>
      <c r="R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4107.76</v>
      </c>
      <c r="S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4106.08</v>
      </c>
      <c r="T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4110.66</v>
      </c>
      <c r="U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4110.59</v>
      </c>
      <c r="V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4159.38</v>
      </c>
      <c r="W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4210.79</v>
      </c>
      <c r="X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4105.0200000000004</v>
      </c>
      <c r="Y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4110.45</v>
      </c>
      <c r="AA462" s="79"/>
    </row>
    <row r="463" spans="1:27" x14ac:dyDescent="0.2">
      <c r="A463" s="78">
        <f>A462+1</f>
        <v>42918</v>
      </c>
      <c r="B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4131.88</v>
      </c>
      <c r="C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4095.28</v>
      </c>
      <c r="D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4081.53</v>
      </c>
      <c r="E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4134.55</v>
      </c>
      <c r="F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4186.95</v>
      </c>
      <c r="G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4146.76</v>
      </c>
      <c r="H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4109.47</v>
      </c>
      <c r="I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4081.5</v>
      </c>
      <c r="J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4306.63</v>
      </c>
      <c r="K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4224.1000000000004</v>
      </c>
      <c r="L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4152.67</v>
      </c>
      <c r="M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4131</v>
      </c>
      <c r="N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4130.99</v>
      </c>
      <c r="O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4110.07</v>
      </c>
      <c r="P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4110.09</v>
      </c>
      <c r="Q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4130.92</v>
      </c>
      <c r="R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4130.4800000000005</v>
      </c>
      <c r="S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4152.8</v>
      </c>
      <c r="T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4110.1900000000005</v>
      </c>
      <c r="U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4098.57</v>
      </c>
      <c r="V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4260.4400000000005</v>
      </c>
      <c r="W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4269.0599999999995</v>
      </c>
      <c r="X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4111.2</v>
      </c>
      <c r="Y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4131.4400000000005</v>
      </c>
    </row>
    <row r="464" spans="1:27" x14ac:dyDescent="0.2">
      <c r="A464" s="78">
        <f t="shared" ref="A464:A492" si="15">A463+1</f>
        <v>42919</v>
      </c>
      <c r="B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4098.4400000000005</v>
      </c>
      <c r="C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4081.38</v>
      </c>
      <c r="D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4088.08</v>
      </c>
      <c r="E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4161.9800000000005</v>
      </c>
      <c r="F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4234.55</v>
      </c>
      <c r="G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4208.6900000000005</v>
      </c>
      <c r="H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4117.2299999999996</v>
      </c>
      <c r="I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4301.3899999999994</v>
      </c>
      <c r="J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4146.8999999999996</v>
      </c>
      <c r="K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4116.83</v>
      </c>
      <c r="L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4203.55</v>
      </c>
      <c r="M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4205.22</v>
      </c>
      <c r="N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4205.3599999999997</v>
      </c>
      <c r="O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4207.91</v>
      </c>
      <c r="P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4143.49</v>
      </c>
      <c r="Q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4109.0600000000004</v>
      </c>
      <c r="R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4110.9400000000005</v>
      </c>
      <c r="S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4103.4400000000005</v>
      </c>
      <c r="T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4129.07</v>
      </c>
      <c r="U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4097.46</v>
      </c>
      <c r="V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4203.1499999999996</v>
      </c>
      <c r="W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4211.3500000000004</v>
      </c>
      <c r="X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4105.6100000000006</v>
      </c>
      <c r="Y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4170.7</v>
      </c>
    </row>
    <row r="465" spans="1:25" x14ac:dyDescent="0.2">
      <c r="A465" s="78">
        <f t="shared" si="15"/>
        <v>42920</v>
      </c>
      <c r="B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4089.7200000000003</v>
      </c>
      <c r="C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4069.23</v>
      </c>
      <c r="D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4068.98</v>
      </c>
      <c r="E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4139.4400000000005</v>
      </c>
      <c r="F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4139.04</v>
      </c>
      <c r="G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4138.8</v>
      </c>
      <c r="H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4080.71</v>
      </c>
      <c r="I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4325.9799999999996</v>
      </c>
      <c r="J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4168.12</v>
      </c>
      <c r="K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4106.47</v>
      </c>
      <c r="L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4106.54</v>
      </c>
      <c r="M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4106.24</v>
      </c>
      <c r="N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4106.32</v>
      </c>
      <c r="O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4108.9400000000005</v>
      </c>
      <c r="P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4143.16</v>
      </c>
      <c r="Q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4108.16</v>
      </c>
      <c r="R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4108.5600000000004</v>
      </c>
      <c r="S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4099.66</v>
      </c>
      <c r="T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4081.59</v>
      </c>
      <c r="U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4097.22</v>
      </c>
      <c r="V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4211.7299999999996</v>
      </c>
      <c r="W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4217.3</v>
      </c>
      <c r="X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4112.38</v>
      </c>
      <c r="Y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4199.3900000000003</v>
      </c>
    </row>
    <row r="466" spans="1:25" x14ac:dyDescent="0.2">
      <c r="A466" s="78">
        <f t="shared" si="15"/>
        <v>42921</v>
      </c>
      <c r="B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4096.24</v>
      </c>
      <c r="C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4080.96</v>
      </c>
      <c r="D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4079.86</v>
      </c>
      <c r="E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4079.07</v>
      </c>
      <c r="F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4139.3600000000006</v>
      </c>
      <c r="G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4160.8</v>
      </c>
      <c r="H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4080.82</v>
      </c>
      <c r="I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4301.53</v>
      </c>
      <c r="J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4103.53</v>
      </c>
      <c r="K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4146.49</v>
      </c>
      <c r="L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4245.12</v>
      </c>
      <c r="M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4288.68</v>
      </c>
      <c r="N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4288.78</v>
      </c>
      <c r="O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4297.2199999999993</v>
      </c>
      <c r="P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4298.34</v>
      </c>
      <c r="Q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4299.45</v>
      </c>
      <c r="R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4231.1900000000005</v>
      </c>
      <c r="S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4183.78</v>
      </c>
      <c r="T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4180.26</v>
      </c>
      <c r="U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4121.45</v>
      </c>
      <c r="V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4248.62</v>
      </c>
      <c r="W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4317.1499999999996</v>
      </c>
      <c r="X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4208.0200000000004</v>
      </c>
      <c r="Y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4244.4400000000005</v>
      </c>
    </row>
    <row r="467" spans="1:25" x14ac:dyDescent="0.2">
      <c r="A467" s="78">
        <f t="shared" si="15"/>
        <v>42922</v>
      </c>
      <c r="B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4085.4900000000002</v>
      </c>
      <c r="C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4079.39</v>
      </c>
      <c r="D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4072.71</v>
      </c>
      <c r="E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4068.9</v>
      </c>
      <c r="F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4139.45</v>
      </c>
      <c r="G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4118.1099999999997</v>
      </c>
      <c r="H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4079.73</v>
      </c>
      <c r="I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4244.53</v>
      </c>
      <c r="J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4103.8500000000004</v>
      </c>
      <c r="K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4148.08</v>
      </c>
      <c r="L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4150.41</v>
      </c>
      <c r="M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4150.2700000000004</v>
      </c>
      <c r="N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4148.7700000000004</v>
      </c>
      <c r="O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4154.1500000000005</v>
      </c>
      <c r="P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4156.51</v>
      </c>
      <c r="Q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4157.6100000000006</v>
      </c>
      <c r="R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4148.79</v>
      </c>
      <c r="S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4117.1000000000004</v>
      </c>
      <c r="T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4114.8599999999997</v>
      </c>
      <c r="U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4121.6900000000005</v>
      </c>
      <c r="V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4253.7</v>
      </c>
      <c r="W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4276.7299999999996</v>
      </c>
      <c r="X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4169.21</v>
      </c>
      <c r="Y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4244.28</v>
      </c>
    </row>
    <row r="468" spans="1:25" x14ac:dyDescent="0.2">
      <c r="A468" s="78">
        <f t="shared" si="15"/>
        <v>42923</v>
      </c>
      <c r="B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4090.04</v>
      </c>
      <c r="C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4078.19</v>
      </c>
      <c r="D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4072.2200000000003</v>
      </c>
      <c r="E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4068.96</v>
      </c>
      <c r="F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4069.07</v>
      </c>
      <c r="G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4078.73</v>
      </c>
      <c r="H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4080.34</v>
      </c>
      <c r="I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4267.16</v>
      </c>
      <c r="J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4115.62</v>
      </c>
      <c r="K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4114.28</v>
      </c>
      <c r="L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4172.21</v>
      </c>
      <c r="M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4173.3600000000006</v>
      </c>
      <c r="N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4152.6499999999996</v>
      </c>
      <c r="O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4154.45</v>
      </c>
      <c r="P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4155.28</v>
      </c>
      <c r="Q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4145.25</v>
      </c>
      <c r="R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4137.42</v>
      </c>
      <c r="S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4110.99</v>
      </c>
      <c r="T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4106.9400000000005</v>
      </c>
      <c r="U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4128.34</v>
      </c>
      <c r="V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4219.57</v>
      </c>
      <c r="W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4247.97</v>
      </c>
      <c r="X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4121.75</v>
      </c>
      <c r="Y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4164.8100000000004</v>
      </c>
    </row>
    <row r="469" spans="1:25" x14ac:dyDescent="0.2">
      <c r="A469" s="78">
        <f t="shared" si="15"/>
        <v>42924</v>
      </c>
      <c r="B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4113.29</v>
      </c>
      <c r="C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4097.1900000000005</v>
      </c>
      <c r="D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4080.69</v>
      </c>
      <c r="E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4077.5</v>
      </c>
      <c r="F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4076.58</v>
      </c>
      <c r="G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4079.2200000000003</v>
      </c>
      <c r="H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4082.13</v>
      </c>
      <c r="I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4087.62</v>
      </c>
      <c r="J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4131.08</v>
      </c>
      <c r="K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4105.12</v>
      </c>
      <c r="L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4123.58</v>
      </c>
      <c r="M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4126.05</v>
      </c>
      <c r="N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4124.33</v>
      </c>
      <c r="O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4122.3999999999996</v>
      </c>
      <c r="P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4122.3500000000004</v>
      </c>
      <c r="Q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4106.04</v>
      </c>
      <c r="R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4105.99</v>
      </c>
      <c r="S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4105.28</v>
      </c>
      <c r="T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4104.8100000000004</v>
      </c>
      <c r="U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4104.91</v>
      </c>
      <c r="V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4248.74</v>
      </c>
      <c r="W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4262.9799999999996</v>
      </c>
      <c r="X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4134.18</v>
      </c>
      <c r="Y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4099.8500000000004</v>
      </c>
    </row>
    <row r="470" spans="1:25" x14ac:dyDescent="0.2">
      <c r="A470" s="78">
        <f t="shared" si="15"/>
        <v>42925</v>
      </c>
      <c r="B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4156.07</v>
      </c>
      <c r="C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4097.71</v>
      </c>
      <c r="D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4080.79</v>
      </c>
      <c r="E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4079.07</v>
      </c>
      <c r="F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4078.26</v>
      </c>
      <c r="G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4078.3</v>
      </c>
      <c r="H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4075.01</v>
      </c>
      <c r="I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4072.55</v>
      </c>
      <c r="J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4130.99</v>
      </c>
      <c r="K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4094.13</v>
      </c>
      <c r="L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4101.6000000000004</v>
      </c>
      <c r="M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4102.75</v>
      </c>
      <c r="N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4102.6900000000005</v>
      </c>
      <c r="O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4102.6499999999996</v>
      </c>
      <c r="P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4102.63</v>
      </c>
      <c r="Q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4102.45</v>
      </c>
      <c r="R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4102.17</v>
      </c>
      <c r="S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4101.93</v>
      </c>
      <c r="T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4094.38</v>
      </c>
      <c r="U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4097.8</v>
      </c>
      <c r="V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4202.25</v>
      </c>
      <c r="W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4218.2</v>
      </c>
      <c r="X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4115.2700000000004</v>
      </c>
      <c r="Y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4090</v>
      </c>
    </row>
    <row r="471" spans="1:25" x14ac:dyDescent="0.2">
      <c r="A471" s="78">
        <f t="shared" si="15"/>
        <v>42926</v>
      </c>
      <c r="B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4102.53</v>
      </c>
      <c r="C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4083.9700000000003</v>
      </c>
      <c r="D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4079.7</v>
      </c>
      <c r="E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4076.51</v>
      </c>
      <c r="F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4077.78</v>
      </c>
      <c r="G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4080.38</v>
      </c>
      <c r="H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4081.2</v>
      </c>
      <c r="I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4366.38</v>
      </c>
      <c r="J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4116.08</v>
      </c>
      <c r="K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4113.37</v>
      </c>
      <c r="L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4123.5600000000004</v>
      </c>
      <c r="M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4123.87</v>
      </c>
      <c r="N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4123.29</v>
      </c>
      <c r="O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4124.05</v>
      </c>
      <c r="P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4124.03</v>
      </c>
      <c r="Q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4124.17</v>
      </c>
      <c r="R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4121.5</v>
      </c>
      <c r="S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4110.79</v>
      </c>
      <c r="T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4106.3900000000003</v>
      </c>
      <c r="U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4103.08</v>
      </c>
      <c r="V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4185.45</v>
      </c>
      <c r="W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4210.7700000000004</v>
      </c>
      <c r="X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4117.22</v>
      </c>
      <c r="Y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4173.51</v>
      </c>
    </row>
    <row r="472" spans="1:25" x14ac:dyDescent="0.2">
      <c r="A472" s="78">
        <f t="shared" si="15"/>
        <v>42927</v>
      </c>
      <c r="B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4092.65</v>
      </c>
      <c r="C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4041.9700000000003</v>
      </c>
      <c r="D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4069.16</v>
      </c>
      <c r="E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4069.21</v>
      </c>
      <c r="F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4118.3600000000006</v>
      </c>
      <c r="G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4139.72</v>
      </c>
      <c r="H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4081.4</v>
      </c>
      <c r="I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4365.63</v>
      </c>
      <c r="J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4169.67</v>
      </c>
      <c r="K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4125.62</v>
      </c>
      <c r="L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4137.22</v>
      </c>
      <c r="M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4145.53</v>
      </c>
      <c r="N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4135.2300000000005</v>
      </c>
      <c r="O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4126.83</v>
      </c>
      <c r="P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4126.51</v>
      </c>
      <c r="Q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4126.8900000000003</v>
      </c>
      <c r="R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4124.83</v>
      </c>
      <c r="S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4107.24</v>
      </c>
      <c r="T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4104.82</v>
      </c>
      <c r="U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4109.59</v>
      </c>
      <c r="V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4210.97</v>
      </c>
      <c r="W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4221.26</v>
      </c>
      <c r="X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4119.53</v>
      </c>
      <c r="Y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4182.45</v>
      </c>
    </row>
    <row r="473" spans="1:25" x14ac:dyDescent="0.2">
      <c r="A473" s="78">
        <f t="shared" si="15"/>
        <v>42928</v>
      </c>
      <c r="B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4084.53</v>
      </c>
      <c r="C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4051.37</v>
      </c>
      <c r="D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4069.59</v>
      </c>
      <c r="E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4088.73</v>
      </c>
      <c r="F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4118.91</v>
      </c>
      <c r="G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4185.24</v>
      </c>
      <c r="H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4139.1400000000003</v>
      </c>
      <c r="I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4392.9400000000005</v>
      </c>
      <c r="J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4229.2299999999996</v>
      </c>
      <c r="K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4124.1000000000004</v>
      </c>
      <c r="L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4124.78</v>
      </c>
      <c r="M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4123.9800000000005</v>
      </c>
      <c r="N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4123.72</v>
      </c>
      <c r="O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4124.12</v>
      </c>
      <c r="P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4124.68</v>
      </c>
      <c r="Q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4125.55</v>
      </c>
      <c r="R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4123.1900000000005</v>
      </c>
      <c r="S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4106.55</v>
      </c>
      <c r="T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4104.4400000000005</v>
      </c>
      <c r="U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4109.79</v>
      </c>
      <c r="V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4184.09</v>
      </c>
      <c r="W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4179.62</v>
      </c>
      <c r="X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4116.3600000000006</v>
      </c>
      <c r="Y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4151.91</v>
      </c>
    </row>
    <row r="474" spans="1:25" x14ac:dyDescent="0.2">
      <c r="A474" s="78">
        <f t="shared" si="15"/>
        <v>42929</v>
      </c>
      <c r="B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4085.29</v>
      </c>
      <c r="C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4059.42</v>
      </c>
      <c r="D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4069.38</v>
      </c>
      <c r="E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4088.32</v>
      </c>
      <c r="F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4118.55</v>
      </c>
      <c r="G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4185.25</v>
      </c>
      <c r="H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4097.5</v>
      </c>
      <c r="I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4392.41</v>
      </c>
      <c r="J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4192.24</v>
      </c>
      <c r="K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4124.8600000000006</v>
      </c>
      <c r="L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4145.53</v>
      </c>
      <c r="M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4153.76</v>
      </c>
      <c r="N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4125.66</v>
      </c>
      <c r="O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4129.16</v>
      </c>
      <c r="P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4129.37</v>
      </c>
      <c r="Q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4129.66</v>
      </c>
      <c r="R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4126.87</v>
      </c>
      <c r="S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4106.75</v>
      </c>
      <c r="T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4112.43</v>
      </c>
      <c r="U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4109.32</v>
      </c>
      <c r="V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4201.5599999999995</v>
      </c>
      <c r="W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4197.96</v>
      </c>
      <c r="X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4117.68</v>
      </c>
      <c r="Y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4194.6099999999997</v>
      </c>
    </row>
    <row r="475" spans="1:25" x14ac:dyDescent="0.2">
      <c r="A475" s="78">
        <f t="shared" si="15"/>
        <v>42930</v>
      </c>
      <c r="B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4084.51</v>
      </c>
      <c r="C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4077.03</v>
      </c>
      <c r="D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4076.56</v>
      </c>
      <c r="E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4088.4700000000003</v>
      </c>
      <c r="F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4140.12</v>
      </c>
      <c r="G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4161.7700000000004</v>
      </c>
      <c r="H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4081.34</v>
      </c>
      <c r="I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4392.46</v>
      </c>
      <c r="J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4192.24</v>
      </c>
      <c r="K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4128.33</v>
      </c>
      <c r="L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4128.7</v>
      </c>
      <c r="M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4146.67</v>
      </c>
      <c r="N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4126.0600000000004</v>
      </c>
      <c r="O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4128.3</v>
      </c>
      <c r="P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4129.32</v>
      </c>
      <c r="Q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4130.07</v>
      </c>
      <c r="R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4125.8</v>
      </c>
      <c r="S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4107.4400000000005</v>
      </c>
      <c r="T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4098.1400000000003</v>
      </c>
      <c r="U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4111.17</v>
      </c>
      <c r="V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4199.9400000000005</v>
      </c>
      <c r="W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4201.8599999999997</v>
      </c>
      <c r="X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4119.7700000000004</v>
      </c>
      <c r="Y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4193.16</v>
      </c>
    </row>
    <row r="476" spans="1:25" x14ac:dyDescent="0.2">
      <c r="A476" s="78">
        <f t="shared" si="15"/>
        <v>42931</v>
      </c>
      <c r="B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4116.7</v>
      </c>
      <c r="C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4084.98</v>
      </c>
      <c r="D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4080.71</v>
      </c>
      <c r="E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4077.92</v>
      </c>
      <c r="F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4134.78</v>
      </c>
      <c r="G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4159.74</v>
      </c>
      <c r="H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4078.4900000000002</v>
      </c>
      <c r="I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4090.53</v>
      </c>
      <c r="J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4223.9400000000005</v>
      </c>
      <c r="K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4111.59</v>
      </c>
      <c r="L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4102.43</v>
      </c>
      <c r="M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4114.82</v>
      </c>
      <c r="N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4115.1100000000006</v>
      </c>
      <c r="O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4115.88</v>
      </c>
      <c r="P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4116.3100000000004</v>
      </c>
      <c r="Q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4115.3100000000004</v>
      </c>
      <c r="R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4115.12</v>
      </c>
      <c r="S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4114.5200000000004</v>
      </c>
      <c r="T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4110.05</v>
      </c>
      <c r="U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4090.82</v>
      </c>
      <c r="V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4242.09</v>
      </c>
      <c r="W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4243.22</v>
      </c>
      <c r="X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4109.87</v>
      </c>
      <c r="Y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4225.72</v>
      </c>
    </row>
    <row r="477" spans="1:25" x14ac:dyDescent="0.2">
      <c r="A477" s="78">
        <f t="shared" si="15"/>
        <v>42932</v>
      </c>
      <c r="B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4132.01</v>
      </c>
      <c r="C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4087.7400000000002</v>
      </c>
      <c r="D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4081.1</v>
      </c>
      <c r="E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4079.58</v>
      </c>
      <c r="F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4158.6900000000005</v>
      </c>
      <c r="G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4185.4800000000005</v>
      </c>
      <c r="H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4077.42</v>
      </c>
      <c r="I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4080.98</v>
      </c>
      <c r="J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4402.05</v>
      </c>
      <c r="K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4197.7299999999996</v>
      </c>
      <c r="L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4109.01</v>
      </c>
      <c r="M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4109.37</v>
      </c>
      <c r="N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4109.46</v>
      </c>
      <c r="O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4109.57</v>
      </c>
      <c r="P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4174.91</v>
      </c>
      <c r="Q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4198.58</v>
      </c>
      <c r="R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4163.47</v>
      </c>
      <c r="S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4198.21</v>
      </c>
      <c r="T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4162.79</v>
      </c>
      <c r="U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4089.45</v>
      </c>
      <c r="V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4196.45</v>
      </c>
      <c r="W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4216.42</v>
      </c>
      <c r="X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4111.41</v>
      </c>
      <c r="Y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4163.2700000000004</v>
      </c>
    </row>
    <row r="478" spans="1:25" x14ac:dyDescent="0.2">
      <c r="A478" s="78">
        <f t="shared" si="15"/>
        <v>42933</v>
      </c>
      <c r="B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4103.87</v>
      </c>
      <c r="C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4082.6400000000003</v>
      </c>
      <c r="D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4087.9700000000003</v>
      </c>
      <c r="E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4088.04</v>
      </c>
      <c r="F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4161.91</v>
      </c>
      <c r="G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4208.7700000000004</v>
      </c>
      <c r="H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4117.66</v>
      </c>
      <c r="I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4392.91</v>
      </c>
      <c r="J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4229.3500000000004</v>
      </c>
      <c r="K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4130.22</v>
      </c>
      <c r="L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4131.45</v>
      </c>
      <c r="M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4154.04</v>
      </c>
      <c r="N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4132.1100000000006</v>
      </c>
      <c r="O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4133.5200000000004</v>
      </c>
      <c r="P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4134.16</v>
      </c>
      <c r="Q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4132.16</v>
      </c>
      <c r="R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4102.12</v>
      </c>
      <c r="S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4128.87</v>
      </c>
      <c r="T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4146.3999999999996</v>
      </c>
      <c r="U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4115.2300000000005</v>
      </c>
      <c r="V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4174.8500000000004</v>
      </c>
      <c r="W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4172.6099999999997</v>
      </c>
      <c r="X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4099.42</v>
      </c>
      <c r="Y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4203.2</v>
      </c>
    </row>
    <row r="479" spans="1:25" x14ac:dyDescent="0.2">
      <c r="A479" s="78">
        <f t="shared" si="15"/>
        <v>42934</v>
      </c>
      <c r="B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4099.6099999999997</v>
      </c>
      <c r="C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4082.51</v>
      </c>
      <c r="D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4076.94</v>
      </c>
      <c r="E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4077.19</v>
      </c>
      <c r="F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4077.17</v>
      </c>
      <c r="G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4117.6900000000005</v>
      </c>
      <c r="H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4081.48</v>
      </c>
      <c r="I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4364.67</v>
      </c>
      <c r="J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4229.1000000000004</v>
      </c>
      <c r="K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4128.9400000000005</v>
      </c>
      <c r="L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4186.6499999999996</v>
      </c>
      <c r="M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4208.07</v>
      </c>
      <c r="N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4207.96</v>
      </c>
      <c r="O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4208.2700000000004</v>
      </c>
      <c r="P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4220.66</v>
      </c>
      <c r="Q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4217.6900000000005</v>
      </c>
      <c r="R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4176.74</v>
      </c>
      <c r="S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4148.0600000000004</v>
      </c>
      <c r="T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4147</v>
      </c>
      <c r="U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4140.88</v>
      </c>
      <c r="V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4283.67</v>
      </c>
      <c r="W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4268.25</v>
      </c>
      <c r="X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4142.38</v>
      </c>
      <c r="Y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4272.17</v>
      </c>
    </row>
    <row r="480" spans="1:25" x14ac:dyDescent="0.2">
      <c r="A480" s="78">
        <f t="shared" si="15"/>
        <v>42935</v>
      </c>
      <c r="B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4101.26</v>
      </c>
      <c r="C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4081.3</v>
      </c>
      <c r="D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4075.75</v>
      </c>
      <c r="E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4076.82</v>
      </c>
      <c r="F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4139.1900000000005</v>
      </c>
      <c r="G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4161.32</v>
      </c>
      <c r="H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4079.27</v>
      </c>
      <c r="I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4301.2700000000004</v>
      </c>
      <c r="J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4115.04</v>
      </c>
      <c r="K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4193.96</v>
      </c>
      <c r="L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4320.5</v>
      </c>
      <c r="M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4345.25</v>
      </c>
      <c r="N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4345.68</v>
      </c>
      <c r="O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4347.93</v>
      </c>
      <c r="P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4351.93</v>
      </c>
      <c r="Q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4351.7700000000004</v>
      </c>
      <c r="R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4288.6099999999997</v>
      </c>
      <c r="S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4235.04</v>
      </c>
      <c r="T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4193.17</v>
      </c>
      <c r="U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4178.01</v>
      </c>
      <c r="V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4288.88</v>
      </c>
      <c r="W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4300.3500000000004</v>
      </c>
      <c r="X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4182</v>
      </c>
      <c r="Y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4205.87</v>
      </c>
    </row>
    <row r="481" spans="1:25" x14ac:dyDescent="0.2">
      <c r="A481" s="78">
        <f t="shared" si="15"/>
        <v>42936</v>
      </c>
      <c r="B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4102.7299999999996</v>
      </c>
      <c r="C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4084.07</v>
      </c>
      <c r="D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4077.8500000000004</v>
      </c>
      <c r="E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4078.19</v>
      </c>
      <c r="F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4088.33</v>
      </c>
      <c r="G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4118.2700000000004</v>
      </c>
      <c r="H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4081.7400000000002</v>
      </c>
      <c r="I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4266.49</v>
      </c>
      <c r="J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4103.8900000000003</v>
      </c>
      <c r="K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4242.01</v>
      </c>
      <c r="L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4339.71</v>
      </c>
      <c r="M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4366.08</v>
      </c>
      <c r="N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4345.49</v>
      </c>
      <c r="O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4367.6900000000005</v>
      </c>
      <c r="P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4377.07</v>
      </c>
      <c r="Q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4361.83</v>
      </c>
      <c r="R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4313.05</v>
      </c>
      <c r="S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4271.93</v>
      </c>
      <c r="T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4242.6399999999994</v>
      </c>
      <c r="U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4232</v>
      </c>
      <c r="V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4361.3099999999995</v>
      </c>
      <c r="W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4351.75</v>
      </c>
      <c r="X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4239.4400000000005</v>
      </c>
      <c r="Y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4284.49</v>
      </c>
    </row>
    <row r="482" spans="1:25" x14ac:dyDescent="0.2">
      <c r="A482" s="78">
        <f t="shared" si="15"/>
        <v>42937</v>
      </c>
      <c r="B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4110.45</v>
      </c>
      <c r="C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4082.46</v>
      </c>
      <c r="D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4077.87</v>
      </c>
      <c r="E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4078.3900000000003</v>
      </c>
      <c r="F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4088.28</v>
      </c>
      <c r="G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4118.3999999999996</v>
      </c>
      <c r="H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4080.73</v>
      </c>
      <c r="I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4266.78</v>
      </c>
      <c r="J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4102.0200000000004</v>
      </c>
      <c r="K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4231.71</v>
      </c>
      <c r="L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4332.12</v>
      </c>
      <c r="M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4361.96</v>
      </c>
      <c r="N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4338.3099999999995</v>
      </c>
      <c r="O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4356.97</v>
      </c>
      <c r="P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4364.75</v>
      </c>
      <c r="Q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4361.16</v>
      </c>
      <c r="R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4312.5200000000004</v>
      </c>
      <c r="S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4273.57</v>
      </c>
      <c r="T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4234.42</v>
      </c>
      <c r="U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4232.5599999999995</v>
      </c>
      <c r="V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4354.41</v>
      </c>
      <c r="W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4364.5599999999995</v>
      </c>
      <c r="X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4247.2</v>
      </c>
      <c r="Y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4369.72</v>
      </c>
    </row>
    <row r="483" spans="1:25" x14ac:dyDescent="0.2">
      <c r="A483" s="78">
        <f t="shared" si="15"/>
        <v>42938</v>
      </c>
      <c r="B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4157.24</v>
      </c>
      <c r="C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4107.21</v>
      </c>
      <c r="D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4086.3</v>
      </c>
      <c r="E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4077.83</v>
      </c>
      <c r="F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4075.91</v>
      </c>
      <c r="G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4045.73</v>
      </c>
      <c r="H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4076.4700000000003</v>
      </c>
      <c r="I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4129.87</v>
      </c>
      <c r="J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4104.37</v>
      </c>
      <c r="K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4214.92</v>
      </c>
      <c r="L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4255.1399999999994</v>
      </c>
      <c r="M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4293.3099999999995</v>
      </c>
      <c r="N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4255.93</v>
      </c>
      <c r="O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4283.91</v>
      </c>
      <c r="P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4284.6499999999996</v>
      </c>
      <c r="Q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4276.29</v>
      </c>
      <c r="R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4278.54</v>
      </c>
      <c r="S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4285.72</v>
      </c>
      <c r="T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4150.71</v>
      </c>
      <c r="U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4237.7700000000004</v>
      </c>
      <c r="V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4344.84</v>
      </c>
      <c r="W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4332.7299999999996</v>
      </c>
      <c r="X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4205.51</v>
      </c>
      <c r="Y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4096.8</v>
      </c>
    </row>
    <row r="484" spans="1:25" x14ac:dyDescent="0.2">
      <c r="A484" s="78">
        <f t="shared" si="15"/>
        <v>42939</v>
      </c>
      <c r="B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4153.3100000000004</v>
      </c>
      <c r="C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4110.74</v>
      </c>
      <c r="D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4083.83</v>
      </c>
      <c r="E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4073.53</v>
      </c>
      <c r="F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4073.82</v>
      </c>
      <c r="G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4076.17</v>
      </c>
      <c r="H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4072.58</v>
      </c>
      <c r="I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4084.54</v>
      </c>
      <c r="J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4088.4</v>
      </c>
      <c r="K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4121.18</v>
      </c>
      <c r="L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4204.83</v>
      </c>
      <c r="M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4237.17</v>
      </c>
      <c r="N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4201.25</v>
      </c>
      <c r="O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4228.91</v>
      </c>
      <c r="P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4204.8500000000004</v>
      </c>
      <c r="Q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4204.2299999999996</v>
      </c>
      <c r="R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4204.9400000000005</v>
      </c>
      <c r="S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4215.33</v>
      </c>
      <c r="T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4163.42</v>
      </c>
      <c r="U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4240.03</v>
      </c>
      <c r="V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4365.58</v>
      </c>
      <c r="W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4344.8500000000004</v>
      </c>
      <c r="X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4237.72</v>
      </c>
      <c r="Y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4103.28</v>
      </c>
    </row>
    <row r="485" spans="1:25" x14ac:dyDescent="0.2">
      <c r="A485" s="78">
        <f t="shared" si="15"/>
        <v>42940</v>
      </c>
      <c r="B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4115.9400000000005</v>
      </c>
      <c r="C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4086.02</v>
      </c>
      <c r="D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4077.4700000000003</v>
      </c>
      <c r="E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4074.5</v>
      </c>
      <c r="F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4069</v>
      </c>
      <c r="G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4069</v>
      </c>
      <c r="H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4079.21</v>
      </c>
      <c r="I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4244.05</v>
      </c>
      <c r="J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4102.12</v>
      </c>
      <c r="K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4258.71</v>
      </c>
      <c r="L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4341.75</v>
      </c>
      <c r="M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4395.99</v>
      </c>
      <c r="N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4363.8500000000004</v>
      </c>
      <c r="O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4391.93</v>
      </c>
      <c r="P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4357.1099999999997</v>
      </c>
      <c r="Q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4386.99</v>
      </c>
      <c r="R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4313.46</v>
      </c>
      <c r="S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4275.8500000000004</v>
      </c>
      <c r="T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4228.8999999999996</v>
      </c>
      <c r="U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4193.22</v>
      </c>
      <c r="V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4311.22</v>
      </c>
      <c r="W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4284.8599999999997</v>
      </c>
      <c r="X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4176.2299999999996</v>
      </c>
      <c r="Y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4194.01</v>
      </c>
    </row>
    <row r="486" spans="1:25" x14ac:dyDescent="0.2">
      <c r="A486" s="78">
        <f t="shared" si="15"/>
        <v>42941</v>
      </c>
      <c r="B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4117</v>
      </c>
      <c r="C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4085.12</v>
      </c>
      <c r="D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4076.9700000000003</v>
      </c>
      <c r="E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4074.76</v>
      </c>
      <c r="F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4078.44</v>
      </c>
      <c r="G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4079.04</v>
      </c>
      <c r="H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4081.13</v>
      </c>
      <c r="I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4244.2700000000004</v>
      </c>
      <c r="J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4094.94</v>
      </c>
      <c r="K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4185.16</v>
      </c>
      <c r="L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4268.45</v>
      </c>
      <c r="M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4289.0200000000004</v>
      </c>
      <c r="N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4285.3099999999995</v>
      </c>
      <c r="O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4286.99</v>
      </c>
      <c r="P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4286.47</v>
      </c>
      <c r="Q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4289.2</v>
      </c>
      <c r="R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4260.2299999999996</v>
      </c>
      <c r="S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4209.1900000000005</v>
      </c>
      <c r="T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4173.09</v>
      </c>
      <c r="U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4196.09</v>
      </c>
      <c r="V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4309.3999999999996</v>
      </c>
      <c r="W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4308.28</v>
      </c>
      <c r="X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4198.68</v>
      </c>
      <c r="Y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4227.3899999999994</v>
      </c>
    </row>
    <row r="487" spans="1:25" x14ac:dyDescent="0.2">
      <c r="A487" s="78">
        <f t="shared" si="15"/>
        <v>42942</v>
      </c>
      <c r="B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4103.1499999999996</v>
      </c>
      <c r="C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4080.98</v>
      </c>
      <c r="D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4078.3900000000003</v>
      </c>
      <c r="E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4078.76</v>
      </c>
      <c r="F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4098.53</v>
      </c>
      <c r="G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4088.32</v>
      </c>
      <c r="H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4080.15</v>
      </c>
      <c r="I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4302.42</v>
      </c>
      <c r="J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4115.58</v>
      </c>
      <c r="K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4138.71</v>
      </c>
      <c r="L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4261.8</v>
      </c>
      <c r="M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4284.34</v>
      </c>
      <c r="N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4226.4799999999996</v>
      </c>
      <c r="O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4247.74</v>
      </c>
      <c r="P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4283.4799999999996</v>
      </c>
      <c r="Q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4283.1499999999996</v>
      </c>
      <c r="R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4209.58</v>
      </c>
      <c r="S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4145.34</v>
      </c>
      <c r="T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4118.1900000000005</v>
      </c>
      <c r="U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4139.05</v>
      </c>
      <c r="V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4296.12</v>
      </c>
      <c r="W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4273.1900000000005</v>
      </c>
      <c r="X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4130.4800000000005</v>
      </c>
      <c r="Y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4164.82</v>
      </c>
    </row>
    <row r="488" spans="1:25" x14ac:dyDescent="0.2">
      <c r="A488" s="78">
        <f t="shared" si="15"/>
        <v>42943</v>
      </c>
      <c r="B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4113.93</v>
      </c>
      <c r="C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4083.84</v>
      </c>
      <c r="D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4080.33</v>
      </c>
      <c r="E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4078.96</v>
      </c>
      <c r="F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4140.47</v>
      </c>
      <c r="G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4118.46</v>
      </c>
      <c r="H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4081.76</v>
      </c>
      <c r="I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4302.2299999999996</v>
      </c>
      <c r="J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4169.5600000000004</v>
      </c>
      <c r="K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4243.1399999999994</v>
      </c>
      <c r="L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4319.7</v>
      </c>
      <c r="M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4386.7700000000004</v>
      </c>
      <c r="N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4349.54</v>
      </c>
      <c r="O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4366.3999999999996</v>
      </c>
      <c r="P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4375.18</v>
      </c>
      <c r="Q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4392.82</v>
      </c>
      <c r="R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4297.2299999999996</v>
      </c>
      <c r="S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4273.3500000000004</v>
      </c>
      <c r="T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4247.96</v>
      </c>
      <c r="U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4246.3500000000004</v>
      </c>
      <c r="V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4344.47</v>
      </c>
      <c r="W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4357.9799999999996</v>
      </c>
      <c r="X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4166.28</v>
      </c>
      <c r="Y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4302.28</v>
      </c>
    </row>
    <row r="489" spans="1:25" x14ac:dyDescent="0.2">
      <c r="A489" s="78">
        <f t="shared" si="15"/>
        <v>42944</v>
      </c>
      <c r="B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4120.2</v>
      </c>
      <c r="C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4085.38</v>
      </c>
      <c r="D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4080.56</v>
      </c>
      <c r="E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4079.15</v>
      </c>
      <c r="F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4139.3600000000006</v>
      </c>
      <c r="G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4117.6900000000005</v>
      </c>
      <c r="H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4084.1400000000003</v>
      </c>
      <c r="I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4301.67</v>
      </c>
      <c r="J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4169.4800000000005</v>
      </c>
      <c r="K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4246.67</v>
      </c>
      <c r="L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4325.3599999999997</v>
      </c>
      <c r="M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4399.08</v>
      </c>
      <c r="N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4363.8500000000004</v>
      </c>
      <c r="O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4402.21</v>
      </c>
      <c r="P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4435.5599999999995</v>
      </c>
      <c r="Q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4471.21</v>
      </c>
      <c r="R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4323.49</v>
      </c>
      <c r="S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4277.4799999999996</v>
      </c>
      <c r="T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4175.57</v>
      </c>
      <c r="U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4182.97</v>
      </c>
      <c r="V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4344.04</v>
      </c>
      <c r="W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4304.7700000000004</v>
      </c>
      <c r="X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4171.72</v>
      </c>
      <c r="Y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4341.78</v>
      </c>
    </row>
    <row r="490" spans="1:25" x14ac:dyDescent="0.2">
      <c r="A490" s="78">
        <f t="shared" si="15"/>
        <v>42945</v>
      </c>
      <c r="B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4161.3900000000003</v>
      </c>
      <c r="C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4102.5200000000004</v>
      </c>
      <c r="D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4087.16</v>
      </c>
      <c r="E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4080.28</v>
      </c>
      <c r="F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4087.91</v>
      </c>
      <c r="G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4147.1099999999997</v>
      </c>
      <c r="H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4080.56</v>
      </c>
      <c r="I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4126.4800000000005</v>
      </c>
      <c r="J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4110.07</v>
      </c>
      <c r="K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4193.63</v>
      </c>
      <c r="L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4270.08</v>
      </c>
      <c r="M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4311.4799999999996</v>
      </c>
      <c r="N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4308.0200000000004</v>
      </c>
      <c r="O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4310.62</v>
      </c>
      <c r="P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4308.2700000000004</v>
      </c>
      <c r="Q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4308.7700000000004</v>
      </c>
      <c r="R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4299.33</v>
      </c>
      <c r="S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4278.8099999999995</v>
      </c>
      <c r="T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4215.6099999999997</v>
      </c>
      <c r="U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4218.96</v>
      </c>
      <c r="V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4379.46</v>
      </c>
      <c r="W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4340.26</v>
      </c>
      <c r="X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4203.25</v>
      </c>
      <c r="Y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4110.84</v>
      </c>
    </row>
    <row r="491" spans="1:25" x14ac:dyDescent="0.2">
      <c r="A491" s="78">
        <f t="shared" si="15"/>
        <v>42946</v>
      </c>
      <c r="B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4137.4800000000005</v>
      </c>
      <c r="C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4091.8</v>
      </c>
      <c r="D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4078.36</v>
      </c>
      <c r="E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4076.02</v>
      </c>
      <c r="F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4065.9</v>
      </c>
      <c r="G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4146.99</v>
      </c>
      <c r="H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4065.42</v>
      </c>
      <c r="I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4073.31</v>
      </c>
      <c r="J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4086.57</v>
      </c>
      <c r="K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4116.28</v>
      </c>
      <c r="L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4176.2299999999996</v>
      </c>
      <c r="M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4177.4400000000005</v>
      </c>
      <c r="N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4178.9000000000005</v>
      </c>
      <c r="O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4179.22</v>
      </c>
      <c r="P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4180.16</v>
      </c>
      <c r="Q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4180.82</v>
      </c>
      <c r="R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4175.8600000000006</v>
      </c>
      <c r="S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4140.47</v>
      </c>
      <c r="T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4175.29</v>
      </c>
      <c r="U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4188.5</v>
      </c>
      <c r="V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4351.5200000000004</v>
      </c>
      <c r="W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4326.63</v>
      </c>
      <c r="X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4208.6400000000003</v>
      </c>
      <c r="Y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4090.1600000000003</v>
      </c>
    </row>
    <row r="492" spans="1:25" x14ac:dyDescent="0.2">
      <c r="A492" s="78">
        <f t="shared" si="15"/>
        <v>42947</v>
      </c>
      <c r="B492" s="135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4104.3500000000004</v>
      </c>
      <c r="C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4080.01</v>
      </c>
      <c r="D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4078.46</v>
      </c>
      <c r="E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4069.17</v>
      </c>
      <c r="F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4161.53</v>
      </c>
      <c r="G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4161.45</v>
      </c>
      <c r="H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4050.9100000000003</v>
      </c>
      <c r="I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4339.5200000000004</v>
      </c>
      <c r="J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4169.7300000000005</v>
      </c>
      <c r="K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4199.8500000000004</v>
      </c>
      <c r="L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4270.95</v>
      </c>
      <c r="M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4326.8899999999994</v>
      </c>
      <c r="N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4302.32</v>
      </c>
      <c r="O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4322.4799999999996</v>
      </c>
      <c r="P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4340.59</v>
      </c>
      <c r="Q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4353.54</v>
      </c>
      <c r="R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4257.0200000000004</v>
      </c>
      <c r="S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4215.7299999999996</v>
      </c>
      <c r="T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4144.47</v>
      </c>
      <c r="U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4154.5</v>
      </c>
      <c r="V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4275.62</v>
      </c>
      <c r="W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4243.01</v>
      </c>
      <c r="X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4123.34</v>
      </c>
      <c r="Y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4120.63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5" t="s">
        <v>48</v>
      </c>
      <c r="B495" s="186" t="s">
        <v>121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8"/>
    </row>
    <row r="496" spans="1:25" ht="12.75" x14ac:dyDescent="0.2">
      <c r="A496" s="176"/>
      <c r="B496" s="189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7" s="111" customFormat="1" ht="12.75" customHeight="1" x14ac:dyDescent="0.2">
      <c r="A497" s="176"/>
      <c r="B497" s="178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0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7" s="111" customFormat="1" ht="11.25" customHeight="1" x14ac:dyDescent="0.2">
      <c r="A498" s="177"/>
      <c r="B498" s="179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1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7" ht="15.75" customHeight="1" x14ac:dyDescent="0.2">
      <c r="A499" s="78">
        <f>A462</f>
        <v>42917</v>
      </c>
      <c r="B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4123.21</v>
      </c>
      <c r="C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4075.28</v>
      </c>
      <c r="D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4068.75</v>
      </c>
      <c r="E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4065.42</v>
      </c>
      <c r="F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4131.2300000000005</v>
      </c>
      <c r="G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4131.1000000000004</v>
      </c>
      <c r="H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4064.69</v>
      </c>
      <c r="I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4069.1800000000003</v>
      </c>
      <c r="J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4182.95</v>
      </c>
      <c r="K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4079.55</v>
      </c>
      <c r="L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4090.66</v>
      </c>
      <c r="M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4091.4300000000003</v>
      </c>
      <c r="N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4091.21</v>
      </c>
      <c r="O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4091.51</v>
      </c>
      <c r="P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4092.94</v>
      </c>
      <c r="Q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4093.78</v>
      </c>
      <c r="R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4092.8900000000003</v>
      </c>
      <c r="S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4091.23</v>
      </c>
      <c r="T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4095.7400000000002</v>
      </c>
      <c r="U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4095.67</v>
      </c>
      <c r="V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4143.68</v>
      </c>
      <c r="W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4194.2700000000004</v>
      </c>
      <c r="X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4090.19</v>
      </c>
      <c r="Y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4095.53</v>
      </c>
      <c r="AA499" s="79"/>
    </row>
    <row r="500" spans="1:27" x14ac:dyDescent="0.2">
      <c r="A500" s="78">
        <f>A499+1</f>
        <v>42918</v>
      </c>
      <c r="B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4116.62</v>
      </c>
      <c r="C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4080.6000000000004</v>
      </c>
      <c r="D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4067.07</v>
      </c>
      <c r="E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4119.25</v>
      </c>
      <c r="F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4170.8100000000004</v>
      </c>
      <c r="G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4131.26</v>
      </c>
      <c r="H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4094.57</v>
      </c>
      <c r="I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4067.05</v>
      </c>
      <c r="J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4288.58</v>
      </c>
      <c r="K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4207.37</v>
      </c>
      <c r="L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4137.07</v>
      </c>
      <c r="M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4115.76</v>
      </c>
      <c r="N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4115.75</v>
      </c>
      <c r="O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4095.15</v>
      </c>
      <c r="P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4095.1800000000003</v>
      </c>
      <c r="Q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4115.67</v>
      </c>
      <c r="R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4115.24</v>
      </c>
      <c r="S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4137.21</v>
      </c>
      <c r="T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4095.28</v>
      </c>
      <c r="U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4083.84</v>
      </c>
      <c r="V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4243.13</v>
      </c>
      <c r="W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4251.6100000000006</v>
      </c>
      <c r="X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4096.2700000000004</v>
      </c>
      <c r="Y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4116.1900000000005</v>
      </c>
    </row>
    <row r="501" spans="1:27" x14ac:dyDescent="0.2">
      <c r="A501" s="78">
        <f t="shared" ref="A501:A529" si="16">A500+1</f>
        <v>42919</v>
      </c>
      <c r="B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4083.7200000000003</v>
      </c>
      <c r="C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4066.92</v>
      </c>
      <c r="D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4073.52</v>
      </c>
      <c r="E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4146.24</v>
      </c>
      <c r="F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4217.6499999999996</v>
      </c>
      <c r="G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4192.21</v>
      </c>
      <c r="H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4102.2</v>
      </c>
      <c r="I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4283.43</v>
      </c>
      <c r="J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4131.3999999999996</v>
      </c>
      <c r="K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4101.8100000000004</v>
      </c>
      <c r="L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4187.1499999999996</v>
      </c>
      <c r="M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4188.79</v>
      </c>
      <c r="N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4188.92</v>
      </c>
      <c r="O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4191.4400000000005</v>
      </c>
      <c r="P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4128.04</v>
      </c>
      <c r="Q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4094.16</v>
      </c>
      <c r="R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4096.01</v>
      </c>
      <c r="S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4088.63</v>
      </c>
      <c r="T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4113.8600000000006</v>
      </c>
      <c r="U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4082.75</v>
      </c>
      <c r="V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4186.75</v>
      </c>
      <c r="W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4194.82</v>
      </c>
      <c r="X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4090.77</v>
      </c>
      <c r="Y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4154.82</v>
      </c>
    </row>
    <row r="502" spans="1:27" x14ac:dyDescent="0.2">
      <c r="A502" s="78">
        <f t="shared" si="16"/>
        <v>42920</v>
      </c>
      <c r="B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4075.1400000000003</v>
      </c>
      <c r="C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4054.9700000000003</v>
      </c>
      <c r="D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4054.73</v>
      </c>
      <c r="E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4124.0600000000004</v>
      </c>
      <c r="F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4123.66</v>
      </c>
      <c r="G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4123.43</v>
      </c>
      <c r="H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4066.26</v>
      </c>
      <c r="I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4307.62</v>
      </c>
      <c r="J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4152.29</v>
      </c>
      <c r="K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4091.61</v>
      </c>
      <c r="L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4091.6800000000003</v>
      </c>
      <c r="M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4091.3900000000003</v>
      </c>
      <c r="N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4091.46</v>
      </c>
      <c r="O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4094.05</v>
      </c>
      <c r="P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4127.72</v>
      </c>
      <c r="Q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4093.28</v>
      </c>
      <c r="R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4093.67</v>
      </c>
      <c r="S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4084.92</v>
      </c>
      <c r="T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4067.13</v>
      </c>
      <c r="U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4082.52</v>
      </c>
      <c r="V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4195.2</v>
      </c>
      <c r="W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4200.68</v>
      </c>
      <c r="X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4097.43</v>
      </c>
      <c r="Y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4183.05</v>
      </c>
    </row>
    <row r="503" spans="1:27" x14ac:dyDescent="0.2">
      <c r="A503" s="78">
        <f t="shared" si="16"/>
        <v>42921</v>
      </c>
      <c r="B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4081.55</v>
      </c>
      <c r="C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4066.51</v>
      </c>
      <c r="D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4065.4300000000003</v>
      </c>
      <c r="E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4064.66</v>
      </c>
      <c r="F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4123.9800000000005</v>
      </c>
      <c r="G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4145.08</v>
      </c>
      <c r="H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4066.37</v>
      </c>
      <c r="I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4283.5599999999995</v>
      </c>
      <c r="J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4088.7200000000003</v>
      </c>
      <c r="K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4130.99</v>
      </c>
      <c r="L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4228.05</v>
      </c>
      <c r="M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4270.91</v>
      </c>
      <c r="N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4271.01</v>
      </c>
      <c r="O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4279.32</v>
      </c>
      <c r="P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4280.43</v>
      </c>
      <c r="Q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4281.5200000000004</v>
      </c>
      <c r="R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4214.3500000000004</v>
      </c>
      <c r="S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4167.6900000000005</v>
      </c>
      <c r="T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4164.22</v>
      </c>
      <c r="U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4106.3600000000006</v>
      </c>
      <c r="V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4231.49</v>
      </c>
      <c r="W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4298.93</v>
      </c>
      <c r="X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4191.55</v>
      </c>
      <c r="Y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4227.3900000000003</v>
      </c>
    </row>
    <row r="504" spans="1:27" x14ac:dyDescent="0.2">
      <c r="A504" s="78">
        <f t="shared" si="16"/>
        <v>42922</v>
      </c>
      <c r="B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4070.9700000000003</v>
      </c>
      <c r="C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4064.96</v>
      </c>
      <c r="D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4058.3900000000003</v>
      </c>
      <c r="E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4054.6400000000003</v>
      </c>
      <c r="F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4124.07</v>
      </c>
      <c r="G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4103.07</v>
      </c>
      <c r="H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4065.3100000000004</v>
      </c>
      <c r="I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4227.47</v>
      </c>
      <c r="J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4089.04</v>
      </c>
      <c r="K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4132.5600000000004</v>
      </c>
      <c r="L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4134.8600000000006</v>
      </c>
      <c r="M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4134.72</v>
      </c>
      <c r="N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4133.24</v>
      </c>
      <c r="O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4138.53</v>
      </c>
      <c r="P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4140.8600000000006</v>
      </c>
      <c r="Q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4141.9400000000005</v>
      </c>
      <c r="R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4133.26</v>
      </c>
      <c r="S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4102.08</v>
      </c>
      <c r="T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4099.87</v>
      </c>
      <c r="U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4106.59</v>
      </c>
      <c r="V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4236.49</v>
      </c>
      <c r="W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4259.16</v>
      </c>
      <c r="X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4153.3500000000004</v>
      </c>
      <c r="Y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4227.2299999999996</v>
      </c>
    </row>
    <row r="505" spans="1:27" x14ac:dyDescent="0.2">
      <c r="A505" s="78">
        <f t="shared" si="16"/>
        <v>42923</v>
      </c>
      <c r="B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4075.44</v>
      </c>
      <c r="C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4063.79</v>
      </c>
      <c r="D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4057.92</v>
      </c>
      <c r="E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4054.7</v>
      </c>
      <c r="F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4054.81</v>
      </c>
      <c r="G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4064.31</v>
      </c>
      <c r="H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4065.9100000000003</v>
      </c>
      <c r="I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4249.75</v>
      </c>
      <c r="J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4100.62</v>
      </c>
      <c r="K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4099.3</v>
      </c>
      <c r="L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4156.3100000000004</v>
      </c>
      <c r="M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4157.43</v>
      </c>
      <c r="N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4137.0600000000004</v>
      </c>
      <c r="O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4138.83</v>
      </c>
      <c r="P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4139.6499999999996</v>
      </c>
      <c r="Q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4129.78</v>
      </c>
      <c r="R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4122.07</v>
      </c>
      <c r="S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4096.0600000000004</v>
      </c>
      <c r="T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4092.08</v>
      </c>
      <c r="U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4113.1400000000003</v>
      </c>
      <c r="V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4202.91</v>
      </c>
      <c r="W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4230.8599999999997</v>
      </c>
      <c r="X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4106.6500000000005</v>
      </c>
      <c r="Y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4149.03</v>
      </c>
    </row>
    <row r="506" spans="1:27" x14ac:dyDescent="0.2">
      <c r="A506" s="78">
        <f t="shared" si="16"/>
        <v>42924</v>
      </c>
      <c r="B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4098.33</v>
      </c>
      <c r="C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4082.48</v>
      </c>
      <c r="D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4066.25</v>
      </c>
      <c r="E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4063.11</v>
      </c>
      <c r="F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4062.21</v>
      </c>
      <c r="G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4064.8</v>
      </c>
      <c r="H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4067.66</v>
      </c>
      <c r="I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4073.07</v>
      </c>
      <c r="J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4115.83</v>
      </c>
      <c r="K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4090.29</v>
      </c>
      <c r="L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4108.45</v>
      </c>
      <c r="M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4110.88</v>
      </c>
      <c r="N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4109.1900000000005</v>
      </c>
      <c r="O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4107.29</v>
      </c>
      <c r="P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4107.24</v>
      </c>
      <c r="Q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4091.19</v>
      </c>
      <c r="R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4091.15</v>
      </c>
      <c r="S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4090.4500000000003</v>
      </c>
      <c r="T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4089.98</v>
      </c>
      <c r="U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4090.08</v>
      </c>
      <c r="V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4231.62</v>
      </c>
      <c r="W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4245.63</v>
      </c>
      <c r="X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4118.88</v>
      </c>
      <c r="Y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4085.1000000000004</v>
      </c>
    </row>
    <row r="507" spans="1:27" x14ac:dyDescent="0.2">
      <c r="A507" s="78">
        <f t="shared" si="16"/>
        <v>42925</v>
      </c>
      <c r="B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4140.42</v>
      </c>
      <c r="C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4082.9900000000002</v>
      </c>
      <c r="D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4066.35</v>
      </c>
      <c r="E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4064.66</v>
      </c>
      <c r="F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4063.86</v>
      </c>
      <c r="G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4063.9</v>
      </c>
      <c r="H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4060.66</v>
      </c>
      <c r="I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4058.23</v>
      </c>
      <c r="J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4115.75</v>
      </c>
      <c r="K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4079.48</v>
      </c>
      <c r="L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4086.82</v>
      </c>
      <c r="M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4087.96</v>
      </c>
      <c r="N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4087.9</v>
      </c>
      <c r="O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4087.86</v>
      </c>
      <c r="P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4087.84</v>
      </c>
      <c r="Q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4087.6600000000003</v>
      </c>
      <c r="R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4087.38</v>
      </c>
      <c r="S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4087.15</v>
      </c>
      <c r="T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4079.7200000000003</v>
      </c>
      <c r="U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4083.08</v>
      </c>
      <c r="V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4185.87</v>
      </c>
      <c r="W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4201.5599999999995</v>
      </c>
      <c r="X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4100.28</v>
      </c>
      <c r="Y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4075.4100000000003</v>
      </c>
    </row>
    <row r="508" spans="1:27" x14ac:dyDescent="0.2">
      <c r="A508" s="78">
        <f t="shared" si="16"/>
        <v>42926</v>
      </c>
      <c r="B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4087.7400000000002</v>
      </c>
      <c r="C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4069.4700000000003</v>
      </c>
      <c r="D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4065.27</v>
      </c>
      <c r="E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4062.13</v>
      </c>
      <c r="F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4063.38</v>
      </c>
      <c r="G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4065.94</v>
      </c>
      <c r="H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4066.75</v>
      </c>
      <c r="I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4347.38</v>
      </c>
      <c r="J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4101.07</v>
      </c>
      <c r="K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4098.3999999999996</v>
      </c>
      <c r="L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4108.43</v>
      </c>
      <c r="M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4108.74</v>
      </c>
      <c r="N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4108.17</v>
      </c>
      <c r="O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4108.92</v>
      </c>
      <c r="P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4108.8900000000003</v>
      </c>
      <c r="Q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4109.03</v>
      </c>
      <c r="R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4106.41</v>
      </c>
      <c r="S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4095.86</v>
      </c>
      <c r="T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4091.54</v>
      </c>
      <c r="U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4088.28</v>
      </c>
      <c r="V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4169.34</v>
      </c>
      <c r="W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4194.26</v>
      </c>
      <c r="X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4102.1900000000005</v>
      </c>
      <c r="Y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4157.58</v>
      </c>
    </row>
    <row r="509" spans="1:27" x14ac:dyDescent="0.2">
      <c r="A509" s="78">
        <f t="shared" si="16"/>
        <v>42927</v>
      </c>
      <c r="B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4078.02</v>
      </c>
      <c r="C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4028.1400000000003</v>
      </c>
      <c r="D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4054.9</v>
      </c>
      <c r="E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4054.95</v>
      </c>
      <c r="F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4103.32</v>
      </c>
      <c r="G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4124.34</v>
      </c>
      <c r="H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4066.95</v>
      </c>
      <c r="I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4346.6399999999994</v>
      </c>
      <c r="J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4153.8100000000004</v>
      </c>
      <c r="K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4110.46</v>
      </c>
      <c r="L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4121.88</v>
      </c>
      <c r="M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4130.05</v>
      </c>
      <c r="N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4119.91</v>
      </c>
      <c r="O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4111.6499999999996</v>
      </c>
      <c r="P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4111.33</v>
      </c>
      <c r="Q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4111.71</v>
      </c>
      <c r="R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4109.68</v>
      </c>
      <c r="S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4092.37</v>
      </c>
      <c r="T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4089.9900000000002</v>
      </c>
      <c r="U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4094.69</v>
      </c>
      <c r="V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4194.45</v>
      </c>
      <c r="W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4204.58</v>
      </c>
      <c r="X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4104.47</v>
      </c>
      <c r="Y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4166.38</v>
      </c>
    </row>
    <row r="510" spans="1:27" x14ac:dyDescent="0.2">
      <c r="A510" s="78">
        <f t="shared" si="16"/>
        <v>42928</v>
      </c>
      <c r="B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4070.03</v>
      </c>
      <c r="C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4037.4</v>
      </c>
      <c r="D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4055.33</v>
      </c>
      <c r="E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4074.16</v>
      </c>
      <c r="F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4103.8599999999997</v>
      </c>
      <c r="G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4169.13</v>
      </c>
      <c r="H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4123.76</v>
      </c>
      <c r="I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4373.51</v>
      </c>
      <c r="J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4212.42</v>
      </c>
      <c r="K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4108.97</v>
      </c>
      <c r="L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4109.63</v>
      </c>
      <c r="M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4108.8500000000004</v>
      </c>
      <c r="N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4108.59</v>
      </c>
      <c r="O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4108.9800000000005</v>
      </c>
      <c r="P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4109.53</v>
      </c>
      <c r="Q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4110.3900000000003</v>
      </c>
      <c r="R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4108.07</v>
      </c>
      <c r="S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4091.7000000000003</v>
      </c>
      <c r="T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4089.61</v>
      </c>
      <c r="U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4094.88</v>
      </c>
      <c r="V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4168</v>
      </c>
      <c r="W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4163.6000000000004</v>
      </c>
      <c r="X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4101.34</v>
      </c>
      <c r="Y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4136.33</v>
      </c>
    </row>
    <row r="511" spans="1:27" x14ac:dyDescent="0.2">
      <c r="A511" s="78">
        <f t="shared" si="16"/>
        <v>42929</v>
      </c>
      <c r="B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4070.77</v>
      </c>
      <c r="C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4045.31</v>
      </c>
      <c r="D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4055.12</v>
      </c>
      <c r="E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4073.75</v>
      </c>
      <c r="F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4103.5</v>
      </c>
      <c r="G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4169.1400000000003</v>
      </c>
      <c r="H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4082.79</v>
      </c>
      <c r="I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4372.99</v>
      </c>
      <c r="J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4176.0200000000004</v>
      </c>
      <c r="K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4109.72</v>
      </c>
      <c r="L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4130.05</v>
      </c>
      <c r="M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4138.1499999999996</v>
      </c>
      <c r="N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4110.5</v>
      </c>
      <c r="O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4113.9400000000005</v>
      </c>
      <c r="P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4114.1499999999996</v>
      </c>
      <c r="Q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4114.43</v>
      </c>
      <c r="R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4111.6900000000005</v>
      </c>
      <c r="S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4091.8900000000003</v>
      </c>
      <c r="T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4097.4800000000005</v>
      </c>
      <c r="U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4094.42</v>
      </c>
      <c r="V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4185.18</v>
      </c>
      <c r="W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4181.6400000000003</v>
      </c>
      <c r="X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4102.6400000000003</v>
      </c>
      <c r="Y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4178.3500000000004</v>
      </c>
    </row>
    <row r="512" spans="1:27" x14ac:dyDescent="0.2">
      <c r="A512" s="78">
        <f t="shared" si="16"/>
        <v>42930</v>
      </c>
      <c r="B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4070</v>
      </c>
      <c r="C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4062.65</v>
      </c>
      <c r="D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4062.1800000000003</v>
      </c>
      <c r="E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4073.9</v>
      </c>
      <c r="F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4124.7300000000005</v>
      </c>
      <c r="G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4146.03</v>
      </c>
      <c r="H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4066.8900000000003</v>
      </c>
      <c r="I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4373.04</v>
      </c>
      <c r="J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4176.0200000000004</v>
      </c>
      <c r="K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4113.12</v>
      </c>
      <c r="L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4113.49</v>
      </c>
      <c r="M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4131.18</v>
      </c>
      <c r="N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4110.8900000000003</v>
      </c>
      <c r="O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4113.1000000000004</v>
      </c>
      <c r="P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4114.1000000000004</v>
      </c>
      <c r="Q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4114.84</v>
      </c>
      <c r="R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4110.63</v>
      </c>
      <c r="S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4092.57</v>
      </c>
      <c r="T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4083.42</v>
      </c>
      <c r="U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4096.24</v>
      </c>
      <c r="V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4183.59</v>
      </c>
      <c r="W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4185.4800000000005</v>
      </c>
      <c r="X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4104.7</v>
      </c>
      <c r="Y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4176.92</v>
      </c>
    </row>
    <row r="513" spans="1:25" x14ac:dyDescent="0.2">
      <c r="A513" s="78">
        <f t="shared" si="16"/>
        <v>42931</v>
      </c>
      <c r="B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4101.6900000000005</v>
      </c>
      <c r="C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4070.4700000000003</v>
      </c>
      <c r="D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4066.26</v>
      </c>
      <c r="E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4063.52</v>
      </c>
      <c r="F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4119.47</v>
      </c>
      <c r="G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4144.04</v>
      </c>
      <c r="H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4064.08</v>
      </c>
      <c r="I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4075.9300000000003</v>
      </c>
      <c r="J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4207.21</v>
      </c>
      <c r="K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4096.6499999999996</v>
      </c>
      <c r="L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4087.64</v>
      </c>
      <c r="M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4099.84</v>
      </c>
      <c r="N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4100.12</v>
      </c>
      <c r="O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4100.88</v>
      </c>
      <c r="P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4101.29</v>
      </c>
      <c r="Q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4100.3100000000004</v>
      </c>
      <c r="R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4100.13</v>
      </c>
      <c r="S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4099.54</v>
      </c>
      <c r="T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4095.14</v>
      </c>
      <c r="U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4076.2200000000003</v>
      </c>
      <c r="V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4225.07</v>
      </c>
      <c r="W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4226.1900000000005</v>
      </c>
      <c r="X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4094.96</v>
      </c>
      <c r="Y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4208.96</v>
      </c>
    </row>
    <row r="514" spans="1:25" x14ac:dyDescent="0.2">
      <c r="A514" s="78">
        <f t="shared" si="16"/>
        <v>42932</v>
      </c>
      <c r="B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4116.75</v>
      </c>
      <c r="C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4073.19</v>
      </c>
      <c r="D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4066.66</v>
      </c>
      <c r="E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4065.1600000000003</v>
      </c>
      <c r="F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4143.01</v>
      </c>
      <c r="G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4169.3600000000006</v>
      </c>
      <c r="H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4063.03</v>
      </c>
      <c r="I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4066.53</v>
      </c>
      <c r="J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4382.4799999999996</v>
      </c>
      <c r="K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4181.42</v>
      </c>
      <c r="L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4094.11</v>
      </c>
      <c r="M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4094.4700000000003</v>
      </c>
      <c r="N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4094.55</v>
      </c>
      <c r="O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4094.66</v>
      </c>
      <c r="P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4158.97</v>
      </c>
      <c r="Q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4182.26</v>
      </c>
      <c r="R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4147.7</v>
      </c>
      <c r="S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4181.8900000000003</v>
      </c>
      <c r="T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4147.04</v>
      </c>
      <c r="U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4074.87</v>
      </c>
      <c r="V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4180.16</v>
      </c>
      <c r="W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4199.8099999999995</v>
      </c>
      <c r="X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4096.4800000000005</v>
      </c>
      <c r="Y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4147.51</v>
      </c>
    </row>
    <row r="515" spans="1:25" x14ac:dyDescent="0.2">
      <c r="A515" s="78">
        <f t="shared" si="16"/>
        <v>42933</v>
      </c>
      <c r="B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4089.06</v>
      </c>
      <c r="C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4068.16</v>
      </c>
      <c r="D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4073.4100000000003</v>
      </c>
      <c r="E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4073.48</v>
      </c>
      <c r="F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4146.17</v>
      </c>
      <c r="G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4192.28</v>
      </c>
      <c r="H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4102.63</v>
      </c>
      <c r="I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4373.4799999999996</v>
      </c>
      <c r="J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4212.53</v>
      </c>
      <c r="K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4114.99</v>
      </c>
      <c r="L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4116.2</v>
      </c>
      <c r="M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4138.42</v>
      </c>
      <c r="N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4116.8500000000004</v>
      </c>
      <c r="O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4118.2300000000005</v>
      </c>
      <c r="P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4118.8599999999997</v>
      </c>
      <c r="Q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4116.8999999999996</v>
      </c>
      <c r="R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4087.33</v>
      </c>
      <c r="S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4113.66</v>
      </c>
      <c r="T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4130.91</v>
      </c>
      <c r="U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4100.24</v>
      </c>
      <c r="V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4158.9000000000005</v>
      </c>
      <c r="W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4156.7</v>
      </c>
      <c r="X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4084.67</v>
      </c>
      <c r="Y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4186.8</v>
      </c>
    </row>
    <row r="516" spans="1:25" x14ac:dyDescent="0.2">
      <c r="A516" s="78">
        <f t="shared" si="16"/>
        <v>42934</v>
      </c>
      <c r="B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4084.87</v>
      </c>
      <c r="C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4068.04</v>
      </c>
      <c r="D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4062.56</v>
      </c>
      <c r="E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4062.81</v>
      </c>
      <c r="F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4062.78</v>
      </c>
      <c r="G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4102.66</v>
      </c>
      <c r="H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4067.02</v>
      </c>
      <c r="I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4345.7</v>
      </c>
      <c r="J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4212.29</v>
      </c>
      <c r="K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4113.72</v>
      </c>
      <c r="L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4170.51</v>
      </c>
      <c r="M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4191.6000000000004</v>
      </c>
      <c r="N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4191.49</v>
      </c>
      <c r="O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4191.79</v>
      </c>
      <c r="P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4203.99</v>
      </c>
      <c r="Q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4201.0599999999995</v>
      </c>
      <c r="R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4160.7700000000004</v>
      </c>
      <c r="S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4132.54</v>
      </c>
      <c r="T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4131.5</v>
      </c>
      <c r="U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4125.4799999999996</v>
      </c>
      <c r="V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4265.99</v>
      </c>
      <c r="W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4250.8099999999995</v>
      </c>
      <c r="X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4126.95</v>
      </c>
      <c r="Y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4254.67</v>
      </c>
    </row>
    <row r="517" spans="1:25" x14ac:dyDescent="0.2">
      <c r="A517" s="78">
        <f t="shared" si="16"/>
        <v>42935</v>
      </c>
      <c r="B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4086.4900000000002</v>
      </c>
      <c r="C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4066.8500000000004</v>
      </c>
      <c r="D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4061.38</v>
      </c>
      <c r="E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4062.44</v>
      </c>
      <c r="F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4123.8100000000004</v>
      </c>
      <c r="G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4145.59</v>
      </c>
      <c r="H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4064.8500000000004</v>
      </c>
      <c r="I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4283.3099999999995</v>
      </c>
      <c r="J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4100.04</v>
      </c>
      <c r="K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4177.71</v>
      </c>
      <c r="L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4302.2299999999996</v>
      </c>
      <c r="M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4326.59</v>
      </c>
      <c r="N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4327</v>
      </c>
      <c r="O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4329.22</v>
      </c>
      <c r="P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4333.16</v>
      </c>
      <c r="Q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4333</v>
      </c>
      <c r="R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4270.8500000000004</v>
      </c>
      <c r="S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4218.13</v>
      </c>
      <c r="T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4176.9400000000005</v>
      </c>
      <c r="U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4162.0200000000004</v>
      </c>
      <c r="V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4271.1099999999997</v>
      </c>
      <c r="W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4282.3999999999996</v>
      </c>
      <c r="X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4165.9400000000005</v>
      </c>
      <c r="Y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4189.43</v>
      </c>
    </row>
    <row r="518" spans="1:25" x14ac:dyDescent="0.2">
      <c r="A518" s="78">
        <f t="shared" si="16"/>
        <v>42936</v>
      </c>
      <c r="B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4087.9300000000003</v>
      </c>
      <c r="C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4069.57</v>
      </c>
      <c r="D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4063.46</v>
      </c>
      <c r="E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4063.79</v>
      </c>
      <c r="F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4073.76</v>
      </c>
      <c r="G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4103.2300000000005</v>
      </c>
      <c r="H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4067.28</v>
      </c>
      <c r="I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4249.08</v>
      </c>
      <c r="J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4089.07</v>
      </c>
      <c r="K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4225</v>
      </c>
      <c r="L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4321.13</v>
      </c>
      <c r="M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4347.08</v>
      </c>
      <c r="N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4326.82</v>
      </c>
      <c r="O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4348.66</v>
      </c>
      <c r="P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4357.8899999999994</v>
      </c>
      <c r="Q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4342.8999999999996</v>
      </c>
      <c r="R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4294.8999999999996</v>
      </c>
      <c r="S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4254.4400000000005</v>
      </c>
      <c r="T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4225.6099999999997</v>
      </c>
      <c r="U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4215.1400000000003</v>
      </c>
      <c r="V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4342.3899999999994</v>
      </c>
      <c r="W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4332.99</v>
      </c>
      <c r="X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4222.46</v>
      </c>
      <c r="Y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4266.8</v>
      </c>
    </row>
    <row r="519" spans="1:25" x14ac:dyDescent="0.2">
      <c r="A519" s="78">
        <f t="shared" si="16"/>
        <v>42937</v>
      </c>
      <c r="B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4095.53</v>
      </c>
      <c r="C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4067.9900000000002</v>
      </c>
      <c r="D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4063.4700000000003</v>
      </c>
      <c r="E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4063.98</v>
      </c>
      <c r="F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4073.7200000000003</v>
      </c>
      <c r="G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4103.3500000000004</v>
      </c>
      <c r="H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4066.29</v>
      </c>
      <c r="I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4249.37</v>
      </c>
      <c r="J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4087.2400000000002</v>
      </c>
      <c r="K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4214.8600000000006</v>
      </c>
      <c r="L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4313.67</v>
      </c>
      <c r="M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4343.0200000000004</v>
      </c>
      <c r="N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4319.76</v>
      </c>
      <c r="O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4338.12</v>
      </c>
      <c r="P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4345.7700000000004</v>
      </c>
      <c r="Q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4342.24</v>
      </c>
      <c r="R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4294.37</v>
      </c>
      <c r="S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4256.05</v>
      </c>
      <c r="T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4217.5200000000004</v>
      </c>
      <c r="U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4215.6900000000005</v>
      </c>
      <c r="V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4335.6000000000004</v>
      </c>
      <c r="W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4345.59</v>
      </c>
      <c r="X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4230.1000000000004</v>
      </c>
      <c r="Y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4350.66</v>
      </c>
    </row>
    <row r="520" spans="1:25" x14ac:dyDescent="0.2">
      <c r="A520" s="78">
        <f t="shared" si="16"/>
        <v>42938</v>
      </c>
      <c r="B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4141.57</v>
      </c>
      <c r="C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4092.35</v>
      </c>
      <c r="D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4071.77</v>
      </c>
      <c r="E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4063.4300000000003</v>
      </c>
      <c r="F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4061.54</v>
      </c>
      <c r="G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4031.84</v>
      </c>
      <c r="H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4062.1000000000004</v>
      </c>
      <c r="I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4114.6400000000003</v>
      </c>
      <c r="J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4089.55</v>
      </c>
      <c r="K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4198.34</v>
      </c>
      <c r="L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4237.92</v>
      </c>
      <c r="M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4275.47</v>
      </c>
      <c r="N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4238.6900000000005</v>
      </c>
      <c r="O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4266.22</v>
      </c>
      <c r="P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4266.95</v>
      </c>
      <c r="Q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4258.7299999999996</v>
      </c>
      <c r="R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4260.9400000000005</v>
      </c>
      <c r="S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4268.01</v>
      </c>
      <c r="T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4135.1500000000005</v>
      </c>
      <c r="U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4220.82</v>
      </c>
      <c r="V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4326.18</v>
      </c>
      <c r="W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4314.2700000000004</v>
      </c>
      <c r="X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4189.07</v>
      </c>
      <c r="Y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4082.1</v>
      </c>
    </row>
    <row r="521" spans="1:25" x14ac:dyDescent="0.2">
      <c r="A521" s="78">
        <f t="shared" si="16"/>
        <v>42939</v>
      </c>
      <c r="B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4137.71</v>
      </c>
      <c r="C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4095.82</v>
      </c>
      <c r="D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4069.34</v>
      </c>
      <c r="E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4059.2000000000003</v>
      </c>
      <c r="F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4059.48</v>
      </c>
      <c r="G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4061.8</v>
      </c>
      <c r="H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4058.27</v>
      </c>
      <c r="I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4070.04</v>
      </c>
      <c r="J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4073.84</v>
      </c>
      <c r="K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4106.09</v>
      </c>
      <c r="L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4188.41</v>
      </c>
      <c r="M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4220.2299999999996</v>
      </c>
      <c r="N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4184.88</v>
      </c>
      <c r="O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4212.1000000000004</v>
      </c>
      <c r="P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4188.42</v>
      </c>
      <c r="Q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4187.82</v>
      </c>
      <c r="R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4188.5200000000004</v>
      </c>
      <c r="S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4198.74</v>
      </c>
      <c r="T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4147.6499999999996</v>
      </c>
      <c r="U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4223.05</v>
      </c>
      <c r="V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4346.59</v>
      </c>
      <c r="W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4326.1900000000005</v>
      </c>
      <c r="X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4220.7700000000004</v>
      </c>
      <c r="Y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4088.4700000000003</v>
      </c>
    </row>
    <row r="522" spans="1:25" x14ac:dyDescent="0.2">
      <c r="A522" s="78">
        <f t="shared" si="16"/>
        <v>42940</v>
      </c>
      <c r="B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4100.9400000000005</v>
      </c>
      <c r="C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4071.5</v>
      </c>
      <c r="D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4063.08</v>
      </c>
      <c r="E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4060.16</v>
      </c>
      <c r="F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4054.7400000000002</v>
      </c>
      <c r="G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4054.7400000000002</v>
      </c>
      <c r="H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4064.79</v>
      </c>
      <c r="I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4227</v>
      </c>
      <c r="J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4087.33</v>
      </c>
      <c r="K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4241.42</v>
      </c>
      <c r="L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4323.1399999999994</v>
      </c>
      <c r="M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4376.51</v>
      </c>
      <c r="N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4344.8899999999994</v>
      </c>
      <c r="O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4372.5200000000004</v>
      </c>
      <c r="P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4338.26</v>
      </c>
      <c r="Q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4367.66</v>
      </c>
      <c r="R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4295.3099999999995</v>
      </c>
      <c r="S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4258.29</v>
      </c>
      <c r="T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4212.09</v>
      </c>
      <c r="U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4176.9800000000005</v>
      </c>
      <c r="V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4293.1000000000004</v>
      </c>
      <c r="W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4267.16</v>
      </c>
      <c r="X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4160.2700000000004</v>
      </c>
      <c r="Y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4177.76</v>
      </c>
    </row>
    <row r="523" spans="1:25" x14ac:dyDescent="0.2">
      <c r="A523" s="78">
        <f t="shared" si="16"/>
        <v>42941</v>
      </c>
      <c r="B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4101.9800000000005</v>
      </c>
      <c r="C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4070.6</v>
      </c>
      <c r="D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4062.59</v>
      </c>
      <c r="E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4060.42</v>
      </c>
      <c r="F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4064.03</v>
      </c>
      <c r="G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4064.62</v>
      </c>
      <c r="H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4066.6800000000003</v>
      </c>
      <c r="I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4227.22</v>
      </c>
      <c r="J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4080.27</v>
      </c>
      <c r="K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4169.05</v>
      </c>
      <c r="L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4251.01</v>
      </c>
      <c r="M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4271.26</v>
      </c>
      <c r="N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4267.6000000000004</v>
      </c>
      <c r="O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4269.26</v>
      </c>
      <c r="P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4268.74</v>
      </c>
      <c r="Q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4271.43</v>
      </c>
      <c r="R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4242.92</v>
      </c>
      <c r="S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4192.7</v>
      </c>
      <c r="T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4157.18</v>
      </c>
      <c r="U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4179.8</v>
      </c>
      <c r="V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4291.3099999999995</v>
      </c>
      <c r="W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4290.21</v>
      </c>
      <c r="X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4182.3500000000004</v>
      </c>
      <c r="Y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4210.6099999999997</v>
      </c>
    </row>
    <row r="524" spans="1:25" x14ac:dyDescent="0.2">
      <c r="A524" s="78">
        <f t="shared" si="16"/>
        <v>42942</v>
      </c>
      <c r="B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4088.35</v>
      </c>
      <c r="C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4066.53</v>
      </c>
      <c r="D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4063.98</v>
      </c>
      <c r="E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4064.35</v>
      </c>
      <c r="F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4083.8</v>
      </c>
      <c r="G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4073.75</v>
      </c>
      <c r="H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4065.71</v>
      </c>
      <c r="I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4284.43</v>
      </c>
      <c r="J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4100.58</v>
      </c>
      <c r="K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4123.3500000000004</v>
      </c>
      <c r="L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4244.46</v>
      </c>
      <c r="M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4266.6499999999996</v>
      </c>
      <c r="N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4209.71</v>
      </c>
      <c r="O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4230.6400000000003</v>
      </c>
      <c r="P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4265.8</v>
      </c>
      <c r="Q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4265.47</v>
      </c>
      <c r="R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4193.08</v>
      </c>
      <c r="S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4129.87</v>
      </c>
      <c r="T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4103.1500000000005</v>
      </c>
      <c r="U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4123.68</v>
      </c>
      <c r="V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4278.24</v>
      </c>
      <c r="W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4255.68</v>
      </c>
      <c r="X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4115.24</v>
      </c>
      <c r="Y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4149.04</v>
      </c>
    </row>
    <row r="525" spans="1:25" x14ac:dyDescent="0.2">
      <c r="A525" s="78">
        <f t="shared" si="16"/>
        <v>42943</v>
      </c>
      <c r="B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4098.95</v>
      </c>
      <c r="C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4069.35</v>
      </c>
      <c r="D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4065.9</v>
      </c>
      <c r="E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4064.55</v>
      </c>
      <c r="F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4125.07</v>
      </c>
      <c r="G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4103.42</v>
      </c>
      <c r="H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4067.3</v>
      </c>
      <c r="I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4284.25</v>
      </c>
      <c r="J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4153.7</v>
      </c>
      <c r="K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4226.1000000000004</v>
      </c>
      <c r="L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4301.45</v>
      </c>
      <c r="M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4367.4400000000005</v>
      </c>
      <c r="N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4330.8</v>
      </c>
      <c r="O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4347.3999999999996</v>
      </c>
      <c r="P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4356.04</v>
      </c>
      <c r="Q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4373.3999999999996</v>
      </c>
      <c r="R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4279.33</v>
      </c>
      <c r="S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4255.84</v>
      </c>
      <c r="T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4230.84</v>
      </c>
      <c r="U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4229.26</v>
      </c>
      <c r="V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4325.8099999999995</v>
      </c>
      <c r="W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4339.1100000000006</v>
      </c>
      <c r="X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4150.47</v>
      </c>
      <c r="Y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4284.3</v>
      </c>
    </row>
    <row r="526" spans="1:25" x14ac:dyDescent="0.2">
      <c r="A526" s="78">
        <f t="shared" si="16"/>
        <v>42944</v>
      </c>
      <c r="B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4105.13</v>
      </c>
      <c r="C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4070.86</v>
      </c>
      <c r="D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4066.12</v>
      </c>
      <c r="E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4064.73</v>
      </c>
      <c r="F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4123.9800000000005</v>
      </c>
      <c r="G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4102.66</v>
      </c>
      <c r="H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4069.65</v>
      </c>
      <c r="I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4283.7</v>
      </c>
      <c r="J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4153.62</v>
      </c>
      <c r="K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4229.58</v>
      </c>
      <c r="L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4307.01</v>
      </c>
      <c r="M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4379.55</v>
      </c>
      <c r="N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4344.8899999999994</v>
      </c>
      <c r="O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4382.6400000000003</v>
      </c>
      <c r="P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4415.45</v>
      </c>
      <c r="Q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4450.53</v>
      </c>
      <c r="R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4305.17</v>
      </c>
      <c r="S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4259.8900000000003</v>
      </c>
      <c r="T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4159.62</v>
      </c>
      <c r="U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4166.8999999999996</v>
      </c>
      <c r="V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4325.3999999999996</v>
      </c>
      <c r="W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4286.75</v>
      </c>
      <c r="X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4155.83</v>
      </c>
      <c r="Y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4323.17</v>
      </c>
    </row>
    <row r="527" spans="1:25" x14ac:dyDescent="0.2">
      <c r="A527" s="78">
        <f t="shared" si="16"/>
        <v>42945</v>
      </c>
      <c r="B527" s="10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4145.6499999999996</v>
      </c>
      <c r="C527" s="13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4087.73</v>
      </c>
      <c r="D527" s="13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4072.61</v>
      </c>
      <c r="E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4065.85</v>
      </c>
      <c r="F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4073.35</v>
      </c>
      <c r="G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4131.6099999999997</v>
      </c>
      <c r="H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4066.12</v>
      </c>
      <c r="I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4111.3100000000004</v>
      </c>
      <c r="J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4095.15</v>
      </c>
      <c r="K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4177.3900000000003</v>
      </c>
      <c r="L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4252.6099999999997</v>
      </c>
      <c r="M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4293.3599999999997</v>
      </c>
      <c r="N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4289.95</v>
      </c>
      <c r="O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4292.51</v>
      </c>
      <c r="P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4290.1900000000005</v>
      </c>
      <c r="Q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4290.68</v>
      </c>
      <c r="R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4281.3899999999994</v>
      </c>
      <c r="S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4261.21</v>
      </c>
      <c r="T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4199.01</v>
      </c>
      <c r="U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4202.3099999999995</v>
      </c>
      <c r="V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4360.25</v>
      </c>
      <c r="W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4321.67</v>
      </c>
      <c r="X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4186.8500000000004</v>
      </c>
      <c r="Y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4095.91</v>
      </c>
    </row>
    <row r="528" spans="1:25" x14ac:dyDescent="0.2">
      <c r="A528" s="78">
        <f t="shared" si="16"/>
        <v>42946</v>
      </c>
      <c r="B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4122.13</v>
      </c>
      <c r="C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4077.1800000000003</v>
      </c>
      <c r="D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4063.96</v>
      </c>
      <c r="E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4061.65</v>
      </c>
      <c r="F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4051.69</v>
      </c>
      <c r="G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4131.4800000000005</v>
      </c>
      <c r="H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4051.2200000000003</v>
      </c>
      <c r="I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4058.98</v>
      </c>
      <c r="J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4072.04</v>
      </c>
      <c r="K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4101.2700000000004</v>
      </c>
      <c r="L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4160.2700000000004</v>
      </c>
      <c r="M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4161.45</v>
      </c>
      <c r="N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4162.8900000000003</v>
      </c>
      <c r="O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4163.21</v>
      </c>
      <c r="P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4164.13</v>
      </c>
      <c r="Q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4164.78</v>
      </c>
      <c r="R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4159.8999999999996</v>
      </c>
      <c r="S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4125.07</v>
      </c>
      <c r="T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4159.33</v>
      </c>
      <c r="U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4172.34</v>
      </c>
      <c r="V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4332.75</v>
      </c>
      <c r="W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4308.26</v>
      </c>
      <c r="X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4192.16</v>
      </c>
      <c r="Y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4075.57</v>
      </c>
    </row>
    <row r="529" spans="1:27" x14ac:dyDescent="0.2">
      <c r="A529" s="78">
        <f t="shared" si="16"/>
        <v>42947</v>
      </c>
      <c r="B529" s="135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4089.53</v>
      </c>
      <c r="C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4065.58</v>
      </c>
      <c r="D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4064.0600000000004</v>
      </c>
      <c r="E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4054.91</v>
      </c>
      <c r="F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4145.8</v>
      </c>
      <c r="G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4145.72</v>
      </c>
      <c r="H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4036.94</v>
      </c>
      <c r="I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4320.95</v>
      </c>
      <c r="J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4153.87</v>
      </c>
      <c r="K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4183.51</v>
      </c>
      <c r="L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4253.47</v>
      </c>
      <c r="M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4308.5200000000004</v>
      </c>
      <c r="N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4284.34</v>
      </c>
      <c r="O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4304.18</v>
      </c>
      <c r="P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4322</v>
      </c>
      <c r="Q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4334.74</v>
      </c>
      <c r="R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4239.7700000000004</v>
      </c>
      <c r="S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4199.13</v>
      </c>
      <c r="T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4129.01</v>
      </c>
      <c r="U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4138.88</v>
      </c>
      <c r="V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4258.07</v>
      </c>
      <c r="W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4225.9799999999996</v>
      </c>
      <c r="X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4108.22</v>
      </c>
      <c r="Y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4105.55</v>
      </c>
    </row>
    <row r="530" spans="1:27" ht="12.75" customHeight="1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7" x14ac:dyDescent="0.25">
      <c r="A531" s="86" t="s">
        <v>151</v>
      </c>
      <c r="B531" s="77"/>
      <c r="C531" s="77"/>
      <c r="D531" s="77"/>
    </row>
    <row r="532" spans="1:27" ht="12.75" x14ac:dyDescent="0.2">
      <c r="A532" s="175" t="s">
        <v>48</v>
      </c>
      <c r="B532" s="186" t="s">
        <v>121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8"/>
    </row>
    <row r="533" spans="1:27" ht="12.75" x14ac:dyDescent="0.2">
      <c r="A533" s="176"/>
      <c r="B533" s="189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1"/>
    </row>
    <row r="534" spans="1:27" s="111" customFormat="1" ht="12.75" customHeight="1" x14ac:dyDescent="0.2">
      <c r="A534" s="176"/>
      <c r="B534" s="178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0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7" s="111" customFormat="1" ht="11.25" customHeight="1" x14ac:dyDescent="0.2">
      <c r="A535" s="177"/>
      <c r="B535" s="179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1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7" ht="15.75" customHeight="1" x14ac:dyDescent="0.2">
      <c r="A536" s="78">
        <f>A499</f>
        <v>42917</v>
      </c>
      <c r="B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4067.4900000000002</v>
      </c>
      <c r="C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4022.38</v>
      </c>
      <c r="D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4016.23</v>
      </c>
      <c r="E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4013.09</v>
      </c>
      <c r="F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4075.03</v>
      </c>
      <c r="G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4074.92</v>
      </c>
      <c r="H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4012.4100000000003</v>
      </c>
      <c r="I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4016.6400000000003</v>
      </c>
      <c r="J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4123.72</v>
      </c>
      <c r="K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4026.4</v>
      </c>
      <c r="L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4036.85</v>
      </c>
      <c r="M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4037.57</v>
      </c>
      <c r="N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4037.37</v>
      </c>
      <c r="O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4037.66</v>
      </c>
      <c r="P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4038.9900000000002</v>
      </c>
      <c r="Q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4039.79</v>
      </c>
      <c r="R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4038.9500000000003</v>
      </c>
      <c r="S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4037.3900000000003</v>
      </c>
      <c r="T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4041.6400000000003</v>
      </c>
      <c r="U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4041.57</v>
      </c>
      <c r="V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4086.75</v>
      </c>
      <c r="W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4134.37</v>
      </c>
      <c r="X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4036.41</v>
      </c>
      <c r="Y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4041.44</v>
      </c>
      <c r="AA536" s="79"/>
    </row>
    <row r="537" spans="1:27" x14ac:dyDescent="0.2">
      <c r="A537" s="78">
        <f>A536+1</f>
        <v>42918</v>
      </c>
      <c r="B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4061.28</v>
      </c>
      <c r="C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4027.3900000000003</v>
      </c>
      <c r="D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4014.65</v>
      </c>
      <c r="E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4063.76</v>
      </c>
      <c r="F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4112.29</v>
      </c>
      <c r="G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4075.07</v>
      </c>
      <c r="H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4040.53</v>
      </c>
      <c r="I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4014.63</v>
      </c>
      <c r="J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4223.13</v>
      </c>
      <c r="K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4146.7</v>
      </c>
      <c r="L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4080.54</v>
      </c>
      <c r="M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4060.4700000000003</v>
      </c>
      <c r="N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4060.46</v>
      </c>
      <c r="O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4041.08</v>
      </c>
      <c r="P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4041.1000000000004</v>
      </c>
      <c r="Q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4060.39</v>
      </c>
      <c r="R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4059.9900000000002</v>
      </c>
      <c r="S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4080.66</v>
      </c>
      <c r="T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4041.2</v>
      </c>
      <c r="U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4030.4300000000003</v>
      </c>
      <c r="V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4180.3500000000004</v>
      </c>
      <c r="W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4188.33</v>
      </c>
      <c r="X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4042.13</v>
      </c>
      <c r="Y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4060.88</v>
      </c>
    </row>
    <row r="538" spans="1:27" x14ac:dyDescent="0.2">
      <c r="A538" s="78">
        <f t="shared" ref="A538:A566" si="17">A537+1</f>
        <v>42919</v>
      </c>
      <c r="B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4030.32</v>
      </c>
      <c r="C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4014.51</v>
      </c>
      <c r="D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4020.7200000000003</v>
      </c>
      <c r="E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4089.17</v>
      </c>
      <c r="F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4156.38</v>
      </c>
      <c r="G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4132.43</v>
      </c>
      <c r="H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4047.7200000000003</v>
      </c>
      <c r="I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4218.28</v>
      </c>
      <c r="J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4075.2</v>
      </c>
      <c r="K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4047.3500000000004</v>
      </c>
      <c r="L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4127.66</v>
      </c>
      <c r="M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4129.21</v>
      </c>
      <c r="N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4129.34</v>
      </c>
      <c r="O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4131.7</v>
      </c>
      <c r="P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4072.03</v>
      </c>
      <c r="Q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4040.15</v>
      </c>
      <c r="R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4041.8900000000003</v>
      </c>
      <c r="S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4034.94</v>
      </c>
      <c r="T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4058.69</v>
      </c>
      <c r="U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4029.4100000000003</v>
      </c>
      <c r="V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4127.29</v>
      </c>
      <c r="W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4134.8900000000003</v>
      </c>
      <c r="X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4036.9500000000003</v>
      </c>
      <c r="Y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4097.24</v>
      </c>
    </row>
    <row r="539" spans="1:27" x14ac:dyDescent="0.2">
      <c r="A539" s="78">
        <f t="shared" si="17"/>
        <v>42920</v>
      </c>
      <c r="B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4022.2400000000002</v>
      </c>
      <c r="C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4003.26</v>
      </c>
      <c r="D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4003.03</v>
      </c>
      <c r="E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4068.28</v>
      </c>
      <c r="F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4067.92</v>
      </c>
      <c r="G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4067.7</v>
      </c>
      <c r="H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4013.8900000000003</v>
      </c>
      <c r="I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4241.0599999999995</v>
      </c>
      <c r="J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4094.85</v>
      </c>
      <c r="K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4037.75</v>
      </c>
      <c r="L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4037.82</v>
      </c>
      <c r="M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4037.54</v>
      </c>
      <c r="N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4037.61</v>
      </c>
      <c r="O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4040.04</v>
      </c>
      <c r="P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4071.73</v>
      </c>
      <c r="Q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4039.32</v>
      </c>
      <c r="R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4039.69</v>
      </c>
      <c r="S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4031.4500000000003</v>
      </c>
      <c r="T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4014.71</v>
      </c>
      <c r="U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4029.19</v>
      </c>
      <c r="V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4135.24</v>
      </c>
      <c r="W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4140.3999999999996</v>
      </c>
      <c r="X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4043.23</v>
      </c>
      <c r="Y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4123.8100000000004</v>
      </c>
    </row>
    <row r="540" spans="1:27" x14ac:dyDescent="0.2">
      <c r="A540" s="78">
        <f t="shared" si="17"/>
        <v>42921</v>
      </c>
      <c r="B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4028.28</v>
      </c>
      <c r="C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4014.12</v>
      </c>
      <c r="D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4013.11</v>
      </c>
      <c r="E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4012.38</v>
      </c>
      <c r="F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4068.2200000000003</v>
      </c>
      <c r="G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4088.07</v>
      </c>
      <c r="H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4013.9900000000002</v>
      </c>
      <c r="I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4218.41</v>
      </c>
      <c r="J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4035.02</v>
      </c>
      <c r="K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4074.81</v>
      </c>
      <c r="L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4166.16</v>
      </c>
      <c r="M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4206.5</v>
      </c>
      <c r="N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4206.6000000000004</v>
      </c>
      <c r="O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4214.42</v>
      </c>
      <c r="P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4215.46</v>
      </c>
      <c r="Q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4216.4799999999996</v>
      </c>
      <c r="R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4153.26</v>
      </c>
      <c r="S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4109.3600000000006</v>
      </c>
      <c r="T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4106.09</v>
      </c>
      <c r="U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4051.63</v>
      </c>
      <c r="V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4169.3999999999996</v>
      </c>
      <c r="W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4232.88</v>
      </c>
      <c r="X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4131.8100000000004</v>
      </c>
      <c r="Y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4165.54</v>
      </c>
    </row>
    <row r="541" spans="1:27" x14ac:dyDescent="0.2">
      <c r="A541" s="78">
        <f t="shared" si="17"/>
        <v>42922</v>
      </c>
      <c r="B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4018.32</v>
      </c>
      <c r="C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4012.67</v>
      </c>
      <c r="D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4006.48</v>
      </c>
      <c r="E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4002.95</v>
      </c>
      <c r="F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4068.3</v>
      </c>
      <c r="G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4048.53</v>
      </c>
      <c r="H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4012.9900000000002</v>
      </c>
      <c r="I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4165.62</v>
      </c>
      <c r="J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4035.32</v>
      </c>
      <c r="K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4076.29</v>
      </c>
      <c r="L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4078.4500000000003</v>
      </c>
      <c r="M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4078.32</v>
      </c>
      <c r="N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4076.9300000000003</v>
      </c>
      <c r="O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4081.9100000000003</v>
      </c>
      <c r="P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4084.1000000000004</v>
      </c>
      <c r="Q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4085.12</v>
      </c>
      <c r="R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4076.95</v>
      </c>
      <c r="S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4047.6000000000004</v>
      </c>
      <c r="T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4045.52</v>
      </c>
      <c r="U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4051.85</v>
      </c>
      <c r="V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4174.1100000000006</v>
      </c>
      <c r="W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4195.4400000000005</v>
      </c>
      <c r="X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4095.86</v>
      </c>
      <c r="Y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4165.3900000000003</v>
      </c>
    </row>
    <row r="542" spans="1:27" x14ac:dyDescent="0.2">
      <c r="A542" s="78">
        <f t="shared" si="17"/>
        <v>42923</v>
      </c>
      <c r="B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4022.53</v>
      </c>
      <c r="C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4011.56</v>
      </c>
      <c r="D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4006.03</v>
      </c>
      <c r="E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4003.01</v>
      </c>
      <c r="F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4003.11</v>
      </c>
      <c r="G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4012.06</v>
      </c>
      <c r="H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4013.5600000000004</v>
      </c>
      <c r="I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4186.58</v>
      </c>
      <c r="J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4046.23</v>
      </c>
      <c r="K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4044.98</v>
      </c>
      <c r="L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4098.6400000000003</v>
      </c>
      <c r="M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4099.7</v>
      </c>
      <c r="N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4080.53</v>
      </c>
      <c r="O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4082.19</v>
      </c>
      <c r="P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4082.96</v>
      </c>
      <c r="Q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4073.67</v>
      </c>
      <c r="R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4066.42</v>
      </c>
      <c r="S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4041.94</v>
      </c>
      <c r="T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4038.19</v>
      </c>
      <c r="U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4058.01</v>
      </c>
      <c r="V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4142.5</v>
      </c>
      <c r="W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4168.8</v>
      </c>
      <c r="X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4051.9</v>
      </c>
      <c r="Y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4091.78</v>
      </c>
    </row>
    <row r="543" spans="1:27" x14ac:dyDescent="0.2">
      <c r="A543" s="78">
        <f t="shared" si="17"/>
        <v>42924</v>
      </c>
      <c r="B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4044.07</v>
      </c>
      <c r="C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4029.15</v>
      </c>
      <c r="D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4013.88</v>
      </c>
      <c r="E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4010.9300000000003</v>
      </c>
      <c r="F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4010.07</v>
      </c>
      <c r="G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4012.52</v>
      </c>
      <c r="H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4015.21</v>
      </c>
      <c r="I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4020.29</v>
      </c>
      <c r="J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4060.54</v>
      </c>
      <c r="K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4036.5</v>
      </c>
      <c r="L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4053.6</v>
      </c>
      <c r="M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4055.88</v>
      </c>
      <c r="N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4054.29</v>
      </c>
      <c r="O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4052.5</v>
      </c>
      <c r="P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4052.46</v>
      </c>
      <c r="Q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4037.36</v>
      </c>
      <c r="R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4037.31</v>
      </c>
      <c r="S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4036.65</v>
      </c>
      <c r="T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4036.21</v>
      </c>
      <c r="U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4036.31</v>
      </c>
      <c r="V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4169.5200000000004</v>
      </c>
      <c r="W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4182.7</v>
      </c>
      <c r="X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4063.42</v>
      </c>
      <c r="Y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4031.62</v>
      </c>
    </row>
    <row r="544" spans="1:27" x14ac:dyDescent="0.2">
      <c r="A544" s="78">
        <f t="shared" si="17"/>
        <v>42925</v>
      </c>
      <c r="B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4083.69</v>
      </c>
      <c r="C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4029.6400000000003</v>
      </c>
      <c r="D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4013.9700000000003</v>
      </c>
      <c r="E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4012.38</v>
      </c>
      <c r="F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4011.63</v>
      </c>
      <c r="G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4011.66</v>
      </c>
      <c r="H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4008.62</v>
      </c>
      <c r="I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4006.33</v>
      </c>
      <c r="J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4060.46</v>
      </c>
      <c r="K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4026.33</v>
      </c>
      <c r="L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4033.2400000000002</v>
      </c>
      <c r="M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4034.3100000000004</v>
      </c>
      <c r="N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4034.25</v>
      </c>
      <c r="O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4034.2200000000003</v>
      </c>
      <c r="P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4034.19</v>
      </c>
      <c r="Q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4034.03</v>
      </c>
      <c r="R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4033.77</v>
      </c>
      <c r="S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4033.55</v>
      </c>
      <c r="T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4026.56</v>
      </c>
      <c r="U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4029.7200000000003</v>
      </c>
      <c r="V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4126.46</v>
      </c>
      <c r="W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4141.2300000000005</v>
      </c>
      <c r="X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4045.9</v>
      </c>
      <c r="Y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4022.5</v>
      </c>
    </row>
    <row r="545" spans="1:25" x14ac:dyDescent="0.2">
      <c r="A545" s="78">
        <f t="shared" si="17"/>
        <v>42926</v>
      </c>
      <c r="B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4034.1</v>
      </c>
      <c r="C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4016.91</v>
      </c>
      <c r="D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4012.96</v>
      </c>
      <c r="E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4010</v>
      </c>
      <c r="F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4011.1800000000003</v>
      </c>
      <c r="G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4013.59</v>
      </c>
      <c r="H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4014.35</v>
      </c>
      <c r="I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4278.47</v>
      </c>
      <c r="J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4046.65</v>
      </c>
      <c r="K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4044.1400000000003</v>
      </c>
      <c r="L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4053.58</v>
      </c>
      <c r="M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4053.86</v>
      </c>
      <c r="N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4053.33</v>
      </c>
      <c r="O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4054.04</v>
      </c>
      <c r="P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4054.01</v>
      </c>
      <c r="Q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4054.1400000000003</v>
      </c>
      <c r="R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4051.67</v>
      </c>
      <c r="S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4041.75</v>
      </c>
      <c r="T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4037.6800000000003</v>
      </c>
      <c r="U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4034.61</v>
      </c>
      <c r="V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4110.8999999999996</v>
      </c>
      <c r="W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4134.3500000000004</v>
      </c>
      <c r="X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4047.7</v>
      </c>
      <c r="Y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4099.84</v>
      </c>
    </row>
    <row r="546" spans="1:25" x14ac:dyDescent="0.2">
      <c r="A546" s="78">
        <f t="shared" si="17"/>
        <v>42927</v>
      </c>
      <c r="B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4024.9500000000003</v>
      </c>
      <c r="C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3978.01</v>
      </c>
      <c r="D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4003.2000000000003</v>
      </c>
      <c r="E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4003.2400000000002</v>
      </c>
      <c r="F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4048.77</v>
      </c>
      <c r="G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4068.55</v>
      </c>
      <c r="H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4014.54</v>
      </c>
      <c r="I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4277.78</v>
      </c>
      <c r="J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4096.28</v>
      </c>
      <c r="K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4055.49</v>
      </c>
      <c r="L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4066.23</v>
      </c>
      <c r="M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4073.9300000000003</v>
      </c>
      <c r="N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4064.3900000000003</v>
      </c>
      <c r="O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4056.61</v>
      </c>
      <c r="P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4056.31</v>
      </c>
      <c r="Q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4056.67</v>
      </c>
      <c r="R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4054.75</v>
      </c>
      <c r="S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4038.46</v>
      </c>
      <c r="T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4036.2200000000003</v>
      </c>
      <c r="U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4040.64</v>
      </c>
      <c r="V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4134.54</v>
      </c>
      <c r="W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4144.07</v>
      </c>
      <c r="X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4049.85</v>
      </c>
      <c r="Y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4108.12</v>
      </c>
    </row>
    <row r="547" spans="1:25" x14ac:dyDescent="0.2">
      <c r="A547" s="78">
        <f t="shared" si="17"/>
        <v>42928</v>
      </c>
      <c r="B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4017.4300000000003</v>
      </c>
      <c r="C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3986.7200000000003</v>
      </c>
      <c r="D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4003.6000000000004</v>
      </c>
      <c r="E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4021.32</v>
      </c>
      <c r="F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4049.27</v>
      </c>
      <c r="G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4110.7</v>
      </c>
      <c r="H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4068.01</v>
      </c>
      <c r="I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4303.07</v>
      </c>
      <c r="J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4151.45</v>
      </c>
      <c r="K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4054.08</v>
      </c>
      <c r="L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4054.71</v>
      </c>
      <c r="M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4053.9700000000003</v>
      </c>
      <c r="N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4053.73</v>
      </c>
      <c r="O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4054.09</v>
      </c>
      <c r="P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4054.61</v>
      </c>
      <c r="Q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4055.42</v>
      </c>
      <c r="R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4053.2400000000002</v>
      </c>
      <c r="S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4037.83</v>
      </c>
      <c r="T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4035.87</v>
      </c>
      <c r="U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4040.83</v>
      </c>
      <c r="V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4109.6400000000003</v>
      </c>
      <c r="W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4105.5</v>
      </c>
      <c r="X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4046.91</v>
      </c>
      <c r="Y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4079.83</v>
      </c>
    </row>
    <row r="548" spans="1:25" x14ac:dyDescent="0.2">
      <c r="A548" s="78">
        <f t="shared" si="17"/>
        <v>42929</v>
      </c>
      <c r="B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4018.1400000000003</v>
      </c>
      <c r="C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3994.17</v>
      </c>
      <c r="D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4003.4</v>
      </c>
      <c r="E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4020.94</v>
      </c>
      <c r="F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4048.94</v>
      </c>
      <c r="G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4110.72</v>
      </c>
      <c r="H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4029.44</v>
      </c>
      <c r="I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4302.58</v>
      </c>
      <c r="J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4117.1900000000005</v>
      </c>
      <c r="K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4054.79</v>
      </c>
      <c r="L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4073.9300000000003</v>
      </c>
      <c r="M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4081.55</v>
      </c>
      <c r="N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4055.53</v>
      </c>
      <c r="O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4058.77</v>
      </c>
      <c r="P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4058.96</v>
      </c>
      <c r="Q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4059.23</v>
      </c>
      <c r="R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4056.64</v>
      </c>
      <c r="S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4038.01</v>
      </c>
      <c r="T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4043.27</v>
      </c>
      <c r="U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4040.3900000000003</v>
      </c>
      <c r="V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4125.82</v>
      </c>
      <c r="W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4122.4800000000005</v>
      </c>
      <c r="X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4048.13</v>
      </c>
      <c r="Y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4119.38</v>
      </c>
    </row>
    <row r="549" spans="1:25" x14ac:dyDescent="0.2">
      <c r="A549" s="78">
        <f t="shared" si="17"/>
        <v>42930</v>
      </c>
      <c r="B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4017.41</v>
      </c>
      <c r="C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4010.4900000000002</v>
      </c>
      <c r="D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4010.05</v>
      </c>
      <c r="E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4021.08</v>
      </c>
      <c r="F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4068.92</v>
      </c>
      <c r="G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4088.9700000000003</v>
      </c>
      <c r="H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4014.48</v>
      </c>
      <c r="I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4302.63</v>
      </c>
      <c r="J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4117.1900000000005</v>
      </c>
      <c r="K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4057.9900000000002</v>
      </c>
      <c r="L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4058.34</v>
      </c>
      <c r="M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4074.9900000000002</v>
      </c>
      <c r="N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4055.8900000000003</v>
      </c>
      <c r="O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4057.9700000000003</v>
      </c>
      <c r="P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4058.92</v>
      </c>
      <c r="Q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4059.61</v>
      </c>
      <c r="R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4055.65</v>
      </c>
      <c r="S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4038.65</v>
      </c>
      <c r="T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4030.04</v>
      </c>
      <c r="U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4042.11</v>
      </c>
      <c r="V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4124.32</v>
      </c>
      <c r="W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4126.09</v>
      </c>
      <c r="X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4050.07</v>
      </c>
      <c r="Y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4118.04</v>
      </c>
    </row>
    <row r="550" spans="1:25" x14ac:dyDescent="0.2">
      <c r="A550" s="78">
        <f t="shared" si="17"/>
        <v>42931</v>
      </c>
      <c r="B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4047.23</v>
      </c>
      <c r="C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4017.85</v>
      </c>
      <c r="D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4013.8900000000003</v>
      </c>
      <c r="E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4011.31</v>
      </c>
      <c r="F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4063.9700000000003</v>
      </c>
      <c r="G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4087.09</v>
      </c>
      <c r="H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4011.84</v>
      </c>
      <c r="I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4022.9900000000002</v>
      </c>
      <c r="J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4146.55</v>
      </c>
      <c r="K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4042.4900000000002</v>
      </c>
      <c r="L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4034.01</v>
      </c>
      <c r="M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4045.4900000000002</v>
      </c>
      <c r="N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4045.75</v>
      </c>
      <c r="O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4046.4700000000003</v>
      </c>
      <c r="P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4046.86</v>
      </c>
      <c r="Q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4045.94</v>
      </c>
      <c r="R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4045.77</v>
      </c>
      <c r="S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4045.21</v>
      </c>
      <c r="T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4041.07</v>
      </c>
      <c r="U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4023.26</v>
      </c>
      <c r="V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4163.3599999999997</v>
      </c>
      <c r="W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4164.41</v>
      </c>
      <c r="X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4040.9</v>
      </c>
      <c r="Y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4148.2</v>
      </c>
    </row>
    <row r="551" spans="1:25" x14ac:dyDescent="0.2">
      <c r="A551" s="78">
        <f t="shared" si="17"/>
        <v>42932</v>
      </c>
      <c r="B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4061.41</v>
      </c>
      <c r="C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4020.41</v>
      </c>
      <c r="D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4014.26</v>
      </c>
      <c r="E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4012.8500000000004</v>
      </c>
      <c r="F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4086.12</v>
      </c>
      <c r="G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4110.92</v>
      </c>
      <c r="H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4010.84</v>
      </c>
      <c r="I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4014.1400000000003</v>
      </c>
      <c r="J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4311.51</v>
      </c>
      <c r="K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4122.28</v>
      </c>
      <c r="L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4040.1000000000004</v>
      </c>
      <c r="M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4040.44</v>
      </c>
      <c r="N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4040.52</v>
      </c>
      <c r="O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4040.62</v>
      </c>
      <c r="P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4101.1400000000003</v>
      </c>
      <c r="Q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4123.0600000000004</v>
      </c>
      <c r="R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4090.54</v>
      </c>
      <c r="S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4122.71</v>
      </c>
      <c r="T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4089.92</v>
      </c>
      <c r="U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4021.9900000000002</v>
      </c>
      <c r="V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4121.09</v>
      </c>
      <c r="W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4139.58</v>
      </c>
      <c r="X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4042.33</v>
      </c>
      <c r="Y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4090.35</v>
      </c>
    </row>
    <row r="552" spans="1:25" x14ac:dyDescent="0.2">
      <c r="A552" s="78">
        <f t="shared" si="17"/>
        <v>42933</v>
      </c>
      <c r="B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4035.3500000000004</v>
      </c>
      <c r="C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4015.6800000000003</v>
      </c>
      <c r="D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4020.62</v>
      </c>
      <c r="E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4020.69</v>
      </c>
      <c r="F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4089.1</v>
      </c>
      <c r="G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4132.5</v>
      </c>
      <c r="H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4048.12</v>
      </c>
      <c r="I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4303.04</v>
      </c>
      <c r="J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4151.5600000000004</v>
      </c>
      <c r="K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4059.75</v>
      </c>
      <c r="L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4060.8900000000003</v>
      </c>
      <c r="M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4081.81</v>
      </c>
      <c r="N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4061.5</v>
      </c>
      <c r="O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4062.81</v>
      </c>
      <c r="P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4063.3900000000003</v>
      </c>
      <c r="Q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4061.55</v>
      </c>
      <c r="R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4033.7200000000003</v>
      </c>
      <c r="S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4058.5</v>
      </c>
      <c r="T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4074.73</v>
      </c>
      <c r="U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4045.87</v>
      </c>
      <c r="V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4101.08</v>
      </c>
      <c r="W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4099.01</v>
      </c>
      <c r="X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4031.2200000000003</v>
      </c>
      <c r="Y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4127.34</v>
      </c>
    </row>
    <row r="553" spans="1:25" x14ac:dyDescent="0.2">
      <c r="A553" s="78">
        <f t="shared" si="17"/>
        <v>42934</v>
      </c>
      <c r="B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4031.4</v>
      </c>
      <c r="C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4015.5600000000004</v>
      </c>
      <c r="D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4010.41</v>
      </c>
      <c r="E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4010.6400000000003</v>
      </c>
      <c r="F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4010.61</v>
      </c>
      <c r="G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4048.14</v>
      </c>
      <c r="H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4014.61</v>
      </c>
      <c r="I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4276.8900000000003</v>
      </c>
      <c r="J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4151.33</v>
      </c>
      <c r="K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4058.5600000000004</v>
      </c>
      <c r="L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4112.01</v>
      </c>
      <c r="M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4131.8500000000004</v>
      </c>
      <c r="N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4131.75</v>
      </c>
      <c r="O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4132.04</v>
      </c>
      <c r="P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4143.51</v>
      </c>
      <c r="Q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4140.76</v>
      </c>
      <c r="R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4102.84</v>
      </c>
      <c r="S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4076.27</v>
      </c>
      <c r="T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4075.29</v>
      </c>
      <c r="U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4069.62</v>
      </c>
      <c r="V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4201.87</v>
      </c>
      <c r="W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4187.58</v>
      </c>
      <c r="X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4071.01</v>
      </c>
      <c r="Y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4191.22</v>
      </c>
    </row>
    <row r="554" spans="1:25" x14ac:dyDescent="0.2">
      <c r="A554" s="78">
        <f t="shared" si="17"/>
        <v>42935</v>
      </c>
      <c r="B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4032.9300000000003</v>
      </c>
      <c r="C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4014.44</v>
      </c>
      <c r="D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4009.3</v>
      </c>
      <c r="E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4010.29</v>
      </c>
      <c r="F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4068.05</v>
      </c>
      <c r="G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4088.55</v>
      </c>
      <c r="H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4012.5600000000004</v>
      </c>
      <c r="I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4218.17</v>
      </c>
      <c r="J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4045.6800000000003</v>
      </c>
      <c r="K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4118.78</v>
      </c>
      <c r="L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4235.9799999999996</v>
      </c>
      <c r="M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4258.8999999999996</v>
      </c>
      <c r="N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4259.3</v>
      </c>
      <c r="O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4261.38</v>
      </c>
      <c r="P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4265.09</v>
      </c>
      <c r="Q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4264.9400000000005</v>
      </c>
      <c r="R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4206.45</v>
      </c>
      <c r="S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4156.83</v>
      </c>
      <c r="T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4118.05</v>
      </c>
      <c r="U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4104.01</v>
      </c>
      <c r="V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4206.6900000000005</v>
      </c>
      <c r="W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4217.3099999999995</v>
      </c>
      <c r="X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4107.71</v>
      </c>
      <c r="Y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4129.8100000000004</v>
      </c>
    </row>
    <row r="555" spans="1:25" x14ac:dyDescent="0.2">
      <c r="A555" s="78">
        <f t="shared" si="17"/>
        <v>42936</v>
      </c>
      <c r="B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4034.29</v>
      </c>
      <c r="C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4017</v>
      </c>
      <c r="D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4011.25</v>
      </c>
      <c r="E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4011.56</v>
      </c>
      <c r="F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4020.9500000000003</v>
      </c>
      <c r="G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4048.6800000000003</v>
      </c>
      <c r="H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4014.8500000000004</v>
      </c>
      <c r="I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4185.96</v>
      </c>
      <c r="J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4035.36</v>
      </c>
      <c r="K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4163.29</v>
      </c>
      <c r="L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4253.7700000000004</v>
      </c>
      <c r="M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4278.1900000000005</v>
      </c>
      <c r="N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4259.12</v>
      </c>
      <c r="O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4279.68</v>
      </c>
      <c r="P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4288.37</v>
      </c>
      <c r="Q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4274.26</v>
      </c>
      <c r="R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4229.08</v>
      </c>
      <c r="S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4191</v>
      </c>
      <c r="T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4163.87</v>
      </c>
      <c r="U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4154.01</v>
      </c>
      <c r="V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4273.7700000000004</v>
      </c>
      <c r="W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4264.93</v>
      </c>
      <c r="X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4160.8999999999996</v>
      </c>
      <c r="Y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4202.63</v>
      </c>
    </row>
    <row r="556" spans="1:25" x14ac:dyDescent="0.2">
      <c r="A556" s="78">
        <f t="shared" si="17"/>
        <v>42937</v>
      </c>
      <c r="B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4041.44</v>
      </c>
      <c r="C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4015.52</v>
      </c>
      <c r="D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4011.26</v>
      </c>
      <c r="E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4011.7400000000002</v>
      </c>
      <c r="F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4020.9</v>
      </c>
      <c r="G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4048.8</v>
      </c>
      <c r="H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4013.91</v>
      </c>
      <c r="I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4186.22</v>
      </c>
      <c r="J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4033.63</v>
      </c>
      <c r="K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4153.75</v>
      </c>
      <c r="L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4246.74</v>
      </c>
      <c r="M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4274.37</v>
      </c>
      <c r="N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4252.4799999999996</v>
      </c>
      <c r="O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4269.76</v>
      </c>
      <c r="P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4276.96</v>
      </c>
      <c r="Q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4273.6399999999994</v>
      </c>
      <c r="R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4228.59</v>
      </c>
      <c r="S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4192.51</v>
      </c>
      <c r="T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4156.25</v>
      </c>
      <c r="U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4154.53</v>
      </c>
      <c r="V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4267.38</v>
      </c>
      <c r="W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4276.79</v>
      </c>
      <c r="X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4168.09</v>
      </c>
      <c r="Y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4281.5599999999995</v>
      </c>
    </row>
    <row r="557" spans="1:25" x14ac:dyDescent="0.2">
      <c r="A557" s="78">
        <f t="shared" si="17"/>
        <v>42938</v>
      </c>
      <c r="B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4084.77</v>
      </c>
      <c r="C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4038.44</v>
      </c>
      <c r="D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4019.07</v>
      </c>
      <c r="E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4011.23</v>
      </c>
      <c r="F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4009.45</v>
      </c>
      <c r="G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3981.5</v>
      </c>
      <c r="H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4009.9700000000003</v>
      </c>
      <c r="I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4059.42</v>
      </c>
      <c r="J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4035.81</v>
      </c>
      <c r="K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4138.2</v>
      </c>
      <c r="L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4175.45</v>
      </c>
      <c r="M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4210.8</v>
      </c>
      <c r="N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4176.17</v>
      </c>
      <c r="O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4202.09</v>
      </c>
      <c r="P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4202.78</v>
      </c>
      <c r="Q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4195.04</v>
      </c>
      <c r="R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4197.1099999999997</v>
      </c>
      <c r="S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4203.7700000000004</v>
      </c>
      <c r="T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4078.73</v>
      </c>
      <c r="U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4159.3500000000004</v>
      </c>
      <c r="V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4258.5200000000004</v>
      </c>
      <c r="W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4247.3099999999995</v>
      </c>
      <c r="X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4129.47</v>
      </c>
      <c r="Y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4028.8</v>
      </c>
    </row>
    <row r="558" spans="1:25" x14ac:dyDescent="0.2">
      <c r="A558" s="78">
        <f t="shared" si="17"/>
        <v>42939</v>
      </c>
      <c r="B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4081.1400000000003</v>
      </c>
      <c r="C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4041.7000000000003</v>
      </c>
      <c r="D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4016.79</v>
      </c>
      <c r="E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4007.2400000000002</v>
      </c>
      <c r="F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4007.51</v>
      </c>
      <c r="G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4009.69</v>
      </c>
      <c r="H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4006.37</v>
      </c>
      <c r="I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4017.44</v>
      </c>
      <c r="J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4021.02</v>
      </c>
      <c r="K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4051.37</v>
      </c>
      <c r="L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4128.8500000000004</v>
      </c>
      <c r="M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4158.8</v>
      </c>
      <c r="N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4125.53</v>
      </c>
      <c r="O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4151.1499999999996</v>
      </c>
      <c r="P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4128.8599999999997</v>
      </c>
      <c r="Q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4128.3</v>
      </c>
      <c r="R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4128.96</v>
      </c>
      <c r="S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4138.58</v>
      </c>
      <c r="T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4090.4900000000002</v>
      </c>
      <c r="U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4161.45</v>
      </c>
      <c r="V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4277.7299999999996</v>
      </c>
      <c r="W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4258.53</v>
      </c>
      <c r="X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4159.3100000000004</v>
      </c>
      <c r="Y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4034.79</v>
      </c>
    </row>
    <row r="559" spans="1:25" x14ac:dyDescent="0.2">
      <c r="A559" s="78">
        <f t="shared" si="17"/>
        <v>42940</v>
      </c>
      <c r="B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4046.53</v>
      </c>
      <c r="C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4018.82</v>
      </c>
      <c r="D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4010.8900000000003</v>
      </c>
      <c r="E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4008.1400000000003</v>
      </c>
      <c r="F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4003.05</v>
      </c>
      <c r="G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4003.05</v>
      </c>
      <c r="H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4012.51</v>
      </c>
      <c r="I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4165.17</v>
      </c>
      <c r="J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4033.7200000000003</v>
      </c>
      <c r="K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4178.75</v>
      </c>
      <c r="L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4255.66</v>
      </c>
      <c r="M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4305.8900000000003</v>
      </c>
      <c r="N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4276.13</v>
      </c>
      <c r="O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4302.13</v>
      </c>
      <c r="P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4269.8899999999994</v>
      </c>
      <c r="Q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4297.5599999999995</v>
      </c>
      <c r="R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4229.46</v>
      </c>
      <c r="S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4194.62</v>
      </c>
      <c r="T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4151.1400000000003</v>
      </c>
      <c r="U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4118.1000000000004</v>
      </c>
      <c r="V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4227.3899999999994</v>
      </c>
      <c r="W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4202.97</v>
      </c>
      <c r="X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4102.3599999999997</v>
      </c>
      <c r="Y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4118.83</v>
      </c>
    </row>
    <row r="560" spans="1:25" x14ac:dyDescent="0.2">
      <c r="A560" s="78">
        <f t="shared" si="17"/>
        <v>42941</v>
      </c>
      <c r="B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4047.51</v>
      </c>
      <c r="C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4017.9700000000003</v>
      </c>
      <c r="D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4010.4300000000003</v>
      </c>
      <c r="E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4008.3900000000003</v>
      </c>
      <c r="F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4011.79</v>
      </c>
      <c r="G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4012.34</v>
      </c>
      <c r="H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4014.28</v>
      </c>
      <c r="I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4165.38</v>
      </c>
      <c r="J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4027.08</v>
      </c>
      <c r="K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4110.6400000000003</v>
      </c>
      <c r="L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4187.7700000000004</v>
      </c>
      <c r="M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4206.83</v>
      </c>
      <c r="N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4203.3899999999994</v>
      </c>
      <c r="O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4204.95</v>
      </c>
      <c r="P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4204.46</v>
      </c>
      <c r="Q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4206.99</v>
      </c>
      <c r="R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4180.1499999999996</v>
      </c>
      <c r="S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4132.8900000000003</v>
      </c>
      <c r="T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4099.46</v>
      </c>
      <c r="U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4120.75</v>
      </c>
      <c r="V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4225.7</v>
      </c>
      <c r="W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4224.66</v>
      </c>
      <c r="X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4123.1500000000005</v>
      </c>
      <c r="Y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4149.74</v>
      </c>
    </row>
    <row r="561" spans="1:27" x14ac:dyDescent="0.2">
      <c r="A561" s="78">
        <f t="shared" si="17"/>
        <v>42942</v>
      </c>
      <c r="B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4034.6800000000003</v>
      </c>
      <c r="C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4014.1400000000003</v>
      </c>
      <c r="D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4011.7400000000002</v>
      </c>
      <c r="E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4012.09</v>
      </c>
      <c r="F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4030.4</v>
      </c>
      <c r="G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4020.94</v>
      </c>
      <c r="H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4013.37</v>
      </c>
      <c r="I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4219.2299999999996</v>
      </c>
      <c r="J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4046.19</v>
      </c>
      <c r="K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4067.62</v>
      </c>
      <c r="L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4181.6100000000006</v>
      </c>
      <c r="M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4202.49</v>
      </c>
      <c r="N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4148.8999999999996</v>
      </c>
      <c r="O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4168.6000000000004</v>
      </c>
      <c r="P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4201.6900000000005</v>
      </c>
      <c r="Q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4201.38</v>
      </c>
      <c r="R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4133.25</v>
      </c>
      <c r="S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4073.75</v>
      </c>
      <c r="T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4048.6000000000004</v>
      </c>
      <c r="U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4067.9300000000003</v>
      </c>
      <c r="V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4213.3999999999996</v>
      </c>
      <c r="W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4192.16</v>
      </c>
      <c r="X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4059.9900000000002</v>
      </c>
      <c r="Y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4091.8</v>
      </c>
    </row>
    <row r="562" spans="1:27" x14ac:dyDescent="0.2">
      <c r="A562" s="78">
        <f t="shared" si="17"/>
        <v>42943</v>
      </c>
      <c r="B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4044.66</v>
      </c>
      <c r="C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4016.8</v>
      </c>
      <c r="D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4013.54</v>
      </c>
      <c r="E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4012.27</v>
      </c>
      <c r="F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4069.2400000000002</v>
      </c>
      <c r="G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4048.86</v>
      </c>
      <c r="H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4014.87</v>
      </c>
      <c r="I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4219.0599999999995</v>
      </c>
      <c r="J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4096.18</v>
      </c>
      <c r="K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4164.33</v>
      </c>
      <c r="L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4235.24</v>
      </c>
      <c r="M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4297.3500000000004</v>
      </c>
      <c r="N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4262.87</v>
      </c>
      <c r="O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4278.49</v>
      </c>
      <c r="P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4286.63</v>
      </c>
      <c r="Q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4302.96</v>
      </c>
      <c r="R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4214.43</v>
      </c>
      <c r="S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4192.3100000000004</v>
      </c>
      <c r="T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4168.79</v>
      </c>
      <c r="U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4167.3</v>
      </c>
      <c r="V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4258.18</v>
      </c>
      <c r="W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4270.6900000000005</v>
      </c>
      <c r="X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4093.15</v>
      </c>
      <c r="Y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4219.1000000000004</v>
      </c>
    </row>
    <row r="563" spans="1:27" x14ac:dyDescent="0.2">
      <c r="A563" s="78">
        <f t="shared" si="17"/>
        <v>42944</v>
      </c>
      <c r="B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4050.4700000000003</v>
      </c>
      <c r="C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4018.2200000000003</v>
      </c>
      <c r="D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4013.75</v>
      </c>
      <c r="E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4012.4500000000003</v>
      </c>
      <c r="F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4068.2200000000003</v>
      </c>
      <c r="G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4048.14</v>
      </c>
      <c r="H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4017.07</v>
      </c>
      <c r="I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4218.54</v>
      </c>
      <c r="J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4096.1100000000006</v>
      </c>
      <c r="K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4167.6000000000004</v>
      </c>
      <c r="L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4240.4799999999996</v>
      </c>
      <c r="M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4308.75</v>
      </c>
      <c r="N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4276.13</v>
      </c>
      <c r="O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4311.66</v>
      </c>
      <c r="P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4342.54</v>
      </c>
      <c r="Q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4375.5599999999995</v>
      </c>
      <c r="R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4238.75</v>
      </c>
      <c r="S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4196.13</v>
      </c>
      <c r="T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4101.75</v>
      </c>
      <c r="U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4108.6100000000006</v>
      </c>
      <c r="V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4257.78</v>
      </c>
      <c r="W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4221.41</v>
      </c>
      <c r="X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4098.1900000000005</v>
      </c>
      <c r="Y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4255.68</v>
      </c>
    </row>
    <row r="564" spans="1:27" x14ac:dyDescent="0.2">
      <c r="A564" s="78">
        <f t="shared" si="17"/>
        <v>42945</v>
      </c>
      <c r="B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4088.61</v>
      </c>
      <c r="C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4034.09</v>
      </c>
      <c r="D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4019.87</v>
      </c>
      <c r="E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4013.5</v>
      </c>
      <c r="F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4020.56</v>
      </c>
      <c r="G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4075.39</v>
      </c>
      <c r="H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4013.75</v>
      </c>
      <c r="I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4056.29</v>
      </c>
      <c r="J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4041.08</v>
      </c>
      <c r="K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4118.4800000000005</v>
      </c>
      <c r="L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4189.28</v>
      </c>
      <c r="M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4227.63</v>
      </c>
      <c r="N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4224.42</v>
      </c>
      <c r="O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4226.83</v>
      </c>
      <c r="P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4224.6499999999996</v>
      </c>
      <c r="Q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4225.1100000000006</v>
      </c>
      <c r="R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4216.37</v>
      </c>
      <c r="S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4197.37</v>
      </c>
      <c r="T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4138.83</v>
      </c>
      <c r="U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4141.93</v>
      </c>
      <c r="V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4290.58</v>
      </c>
      <c r="W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4254.28</v>
      </c>
      <c r="X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4127.3900000000003</v>
      </c>
      <c r="Y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4041.8</v>
      </c>
    </row>
    <row r="565" spans="1:27" x14ac:dyDescent="0.2">
      <c r="A565" s="78">
        <f t="shared" si="17"/>
        <v>42946</v>
      </c>
      <c r="B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4066.4700000000003</v>
      </c>
      <c r="C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4024.17</v>
      </c>
      <c r="D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4011.7200000000003</v>
      </c>
      <c r="E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4009.55</v>
      </c>
      <c r="F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4000.17</v>
      </c>
      <c r="G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4075.28</v>
      </c>
      <c r="H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3999.73</v>
      </c>
      <c r="I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4007.04</v>
      </c>
      <c r="J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4019.32</v>
      </c>
      <c r="K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4046.84</v>
      </c>
      <c r="L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4102.3599999999997</v>
      </c>
      <c r="M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4103.4800000000005</v>
      </c>
      <c r="N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4104.83</v>
      </c>
      <c r="O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4105.13</v>
      </c>
      <c r="P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4106</v>
      </c>
      <c r="Q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4106.6100000000006</v>
      </c>
      <c r="R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4102.0200000000004</v>
      </c>
      <c r="S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4069.2400000000002</v>
      </c>
      <c r="T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4101.49</v>
      </c>
      <c r="U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4113.7300000000005</v>
      </c>
      <c r="V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4264.71</v>
      </c>
      <c r="W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4241.66</v>
      </c>
      <c r="X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4132.38</v>
      </c>
      <c r="Y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4022.65</v>
      </c>
    </row>
    <row r="566" spans="1:27" x14ac:dyDescent="0.2">
      <c r="A566" s="78">
        <f t="shared" si="17"/>
        <v>42947</v>
      </c>
      <c r="B566" s="135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4035.79</v>
      </c>
      <c r="C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4013.24</v>
      </c>
      <c r="D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4011.8100000000004</v>
      </c>
      <c r="E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4003.21</v>
      </c>
      <c r="F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4088.75</v>
      </c>
      <c r="G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4088.67</v>
      </c>
      <c r="H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3986.29</v>
      </c>
      <c r="I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4253.6000000000004</v>
      </c>
      <c r="J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4096.34</v>
      </c>
      <c r="K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4124.24</v>
      </c>
      <c r="L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4190.09</v>
      </c>
      <c r="M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4241.8999999999996</v>
      </c>
      <c r="N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4219.1399999999994</v>
      </c>
      <c r="O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4237.8099999999995</v>
      </c>
      <c r="P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4254.59</v>
      </c>
      <c r="Q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4266.58</v>
      </c>
      <c r="R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4177.1900000000005</v>
      </c>
      <c r="S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4138.95</v>
      </c>
      <c r="T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4072.95</v>
      </c>
      <c r="U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4082.23</v>
      </c>
      <c r="V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4194.41</v>
      </c>
      <c r="W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4164.21</v>
      </c>
      <c r="X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4053.38</v>
      </c>
      <c r="Y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4050.86</v>
      </c>
    </row>
    <row r="567" spans="1:27" x14ac:dyDescent="0.25">
      <c r="A567" s="93"/>
      <c r="B567" s="77"/>
      <c r="C567" s="77"/>
      <c r="D567" s="77"/>
    </row>
    <row r="568" spans="1:27" x14ac:dyDescent="0.25">
      <c r="A568" s="86" t="s">
        <v>152</v>
      </c>
      <c r="B568" s="77"/>
      <c r="C568" s="77"/>
      <c r="D568" s="77"/>
    </row>
    <row r="569" spans="1:27" ht="12.75" x14ac:dyDescent="0.2">
      <c r="A569" s="175" t="s">
        <v>48</v>
      </c>
      <c r="B569" s="186" t="s">
        <v>121</v>
      </c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8"/>
    </row>
    <row r="570" spans="1:27" ht="12.75" x14ac:dyDescent="0.2">
      <c r="A570" s="176"/>
      <c r="B570" s="189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1"/>
    </row>
    <row r="571" spans="1:27" s="111" customFormat="1" ht="12.75" customHeight="1" x14ac:dyDescent="0.2">
      <c r="A571" s="176"/>
      <c r="B571" s="178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0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7" s="111" customFormat="1" ht="11.25" customHeight="1" x14ac:dyDescent="0.2">
      <c r="A572" s="177"/>
      <c r="B572" s="179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1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7" ht="15.75" customHeight="1" x14ac:dyDescent="0.2">
      <c r="A573" s="78">
        <f>A536</f>
        <v>42917</v>
      </c>
      <c r="B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4018.23</v>
      </c>
      <c r="C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3975.61</v>
      </c>
      <c r="D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3969.8</v>
      </c>
      <c r="E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3966.84</v>
      </c>
      <c r="F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4025.36</v>
      </c>
      <c r="G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4025.25</v>
      </c>
      <c r="H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3966.2000000000003</v>
      </c>
      <c r="I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3970.19</v>
      </c>
      <c r="J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4071.3500000000004</v>
      </c>
      <c r="K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3979.4100000000003</v>
      </c>
      <c r="L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3989.28</v>
      </c>
      <c r="M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3989.9700000000003</v>
      </c>
      <c r="N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3989.77</v>
      </c>
      <c r="O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3990.04</v>
      </c>
      <c r="P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3991.31</v>
      </c>
      <c r="Q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3992.0600000000004</v>
      </c>
      <c r="R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3991.26</v>
      </c>
      <c r="S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3989.79</v>
      </c>
      <c r="T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3993.8</v>
      </c>
      <c r="U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3993.7400000000002</v>
      </c>
      <c r="V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4036.4300000000003</v>
      </c>
      <c r="W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4081.41</v>
      </c>
      <c r="X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3988.87</v>
      </c>
      <c r="Y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3993.62</v>
      </c>
      <c r="AA573" s="79"/>
    </row>
    <row r="574" spans="1:27" x14ac:dyDescent="0.2">
      <c r="A574" s="78">
        <f>A573+1</f>
        <v>42918</v>
      </c>
      <c r="B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4012.37</v>
      </c>
      <c r="C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3980.34</v>
      </c>
      <c r="D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3968.31</v>
      </c>
      <c r="E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4014.71</v>
      </c>
      <c r="F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4060.55</v>
      </c>
      <c r="G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4025.3900000000003</v>
      </c>
      <c r="H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3992.76</v>
      </c>
      <c r="I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3968.29</v>
      </c>
      <c r="J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4165.2700000000004</v>
      </c>
      <c r="K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4093.06</v>
      </c>
      <c r="L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4030.56</v>
      </c>
      <c r="M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4011.6000000000004</v>
      </c>
      <c r="N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4011.59</v>
      </c>
      <c r="O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3993.28</v>
      </c>
      <c r="P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3993.3</v>
      </c>
      <c r="Q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4011.53</v>
      </c>
      <c r="R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4011.1400000000003</v>
      </c>
      <c r="S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4030.6800000000003</v>
      </c>
      <c r="T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3993.3900000000003</v>
      </c>
      <c r="U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3983.2200000000003</v>
      </c>
      <c r="V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4124.8599999999997</v>
      </c>
      <c r="W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4132.4000000000005</v>
      </c>
      <c r="X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3994.27</v>
      </c>
      <c r="Y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4011.98</v>
      </c>
    </row>
    <row r="575" spans="1:27" x14ac:dyDescent="0.2">
      <c r="A575" s="78">
        <f t="shared" ref="A575:A603" si="18">A574+1</f>
        <v>42919</v>
      </c>
      <c r="B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3983.11</v>
      </c>
      <c r="C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3968.1800000000003</v>
      </c>
      <c r="D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3974.04</v>
      </c>
      <c r="E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4038.71</v>
      </c>
      <c r="F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4102.21</v>
      </c>
      <c r="G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4079.58</v>
      </c>
      <c r="H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3999.55</v>
      </c>
      <c r="I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4160.6900000000005</v>
      </c>
      <c r="J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4025.51</v>
      </c>
      <c r="K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3999.2000000000003</v>
      </c>
      <c r="L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4075.08</v>
      </c>
      <c r="M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4076.54</v>
      </c>
      <c r="N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4076.66</v>
      </c>
      <c r="O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4078.8900000000003</v>
      </c>
      <c r="P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4022.52</v>
      </c>
      <c r="Q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3992.4</v>
      </c>
      <c r="R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3994.04</v>
      </c>
      <c r="S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3987.48</v>
      </c>
      <c r="T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4009.9100000000003</v>
      </c>
      <c r="U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3982.25</v>
      </c>
      <c r="V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4074.73</v>
      </c>
      <c r="W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4081.9</v>
      </c>
      <c r="X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3989.38</v>
      </c>
      <c r="Y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4046.34</v>
      </c>
    </row>
    <row r="576" spans="1:27" x14ac:dyDescent="0.2">
      <c r="A576" s="78">
        <f t="shared" si="18"/>
        <v>42920</v>
      </c>
      <c r="B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3975.48</v>
      </c>
      <c r="C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3957.55</v>
      </c>
      <c r="D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3957.33</v>
      </c>
      <c r="E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4018.98</v>
      </c>
      <c r="F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4018.63</v>
      </c>
      <c r="G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4018.4300000000003</v>
      </c>
      <c r="H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3967.59</v>
      </c>
      <c r="I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4182.21</v>
      </c>
      <c r="J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4044.08</v>
      </c>
      <c r="K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3990.13</v>
      </c>
      <c r="L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3990.2000000000003</v>
      </c>
      <c r="M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3989.9300000000003</v>
      </c>
      <c r="N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3990</v>
      </c>
      <c r="O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3992.3</v>
      </c>
      <c r="P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4022.2400000000002</v>
      </c>
      <c r="Q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3991.61</v>
      </c>
      <c r="R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3991.96</v>
      </c>
      <c r="S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3984.1800000000003</v>
      </c>
      <c r="T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3968.37</v>
      </c>
      <c r="U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3982.04</v>
      </c>
      <c r="V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4082.24</v>
      </c>
      <c r="W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4087.11</v>
      </c>
      <c r="X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3995.31</v>
      </c>
      <c r="Y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4071.44</v>
      </c>
    </row>
    <row r="577" spans="1:25" x14ac:dyDescent="0.2">
      <c r="A577" s="78">
        <f t="shared" si="18"/>
        <v>42921</v>
      </c>
      <c r="B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3981.1800000000003</v>
      </c>
      <c r="C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3967.8100000000004</v>
      </c>
      <c r="D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3966.85</v>
      </c>
      <c r="E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3966.16</v>
      </c>
      <c r="F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4018.92</v>
      </c>
      <c r="G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4037.67</v>
      </c>
      <c r="H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3967.69</v>
      </c>
      <c r="I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4160.8100000000004</v>
      </c>
      <c r="J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3987.56</v>
      </c>
      <c r="K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4025.15</v>
      </c>
      <c r="L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4111.45</v>
      </c>
      <c r="M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4149.57</v>
      </c>
      <c r="N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4149.6499999999996</v>
      </c>
      <c r="O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4157.04</v>
      </c>
      <c r="P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4158.0200000000004</v>
      </c>
      <c r="Q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4158.99</v>
      </c>
      <c r="R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4099.2700000000004</v>
      </c>
      <c r="S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4057.78</v>
      </c>
      <c r="T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4054.7</v>
      </c>
      <c r="U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4003.2400000000002</v>
      </c>
      <c r="V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4114.51</v>
      </c>
      <c r="W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4174.4799999999996</v>
      </c>
      <c r="X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4078.9900000000002</v>
      </c>
      <c r="Y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4110.8600000000006</v>
      </c>
    </row>
    <row r="578" spans="1:25" x14ac:dyDescent="0.2">
      <c r="A578" s="78">
        <f t="shared" si="18"/>
        <v>42922</v>
      </c>
      <c r="B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3971.78</v>
      </c>
      <c r="C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3966.44</v>
      </c>
      <c r="D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3960.59</v>
      </c>
      <c r="E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3957.26</v>
      </c>
      <c r="F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4018.9900000000002</v>
      </c>
      <c r="G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4000.32</v>
      </c>
      <c r="H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3966.7400000000002</v>
      </c>
      <c r="I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4110.9400000000005</v>
      </c>
      <c r="J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3987.84</v>
      </c>
      <c r="K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4026.55</v>
      </c>
      <c r="L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4028.58</v>
      </c>
      <c r="M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4028.46</v>
      </c>
      <c r="N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4027.1400000000003</v>
      </c>
      <c r="O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4031.8500000000004</v>
      </c>
      <c r="P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4033.92</v>
      </c>
      <c r="Q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4034.88</v>
      </c>
      <c r="R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4027.17</v>
      </c>
      <c r="S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3999.44</v>
      </c>
      <c r="T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3997.48</v>
      </c>
      <c r="U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4003.45</v>
      </c>
      <c r="V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4118.96</v>
      </c>
      <c r="W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4139.1100000000006</v>
      </c>
      <c r="X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4045.03</v>
      </c>
      <c r="Y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4110.72</v>
      </c>
    </row>
    <row r="579" spans="1:25" x14ac:dyDescent="0.2">
      <c r="A579" s="78">
        <f t="shared" si="18"/>
        <v>42923</v>
      </c>
      <c r="B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3975.75</v>
      </c>
      <c r="C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3965.3900000000003</v>
      </c>
      <c r="D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3960.17</v>
      </c>
      <c r="E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3957.31</v>
      </c>
      <c r="F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3957.41</v>
      </c>
      <c r="G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3965.86</v>
      </c>
      <c r="H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3967.28</v>
      </c>
      <c r="I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4130.74</v>
      </c>
      <c r="J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3998.1400000000003</v>
      </c>
      <c r="K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3996.96</v>
      </c>
      <c r="L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4047.6600000000003</v>
      </c>
      <c r="M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4048.66</v>
      </c>
      <c r="N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4030.55</v>
      </c>
      <c r="O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4032.11</v>
      </c>
      <c r="P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4032.8500000000004</v>
      </c>
      <c r="Q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4024.07</v>
      </c>
      <c r="R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4017.2200000000003</v>
      </c>
      <c r="S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3994.09</v>
      </c>
      <c r="T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3990.55</v>
      </c>
      <c r="U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4009.27</v>
      </c>
      <c r="V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4089.1000000000004</v>
      </c>
      <c r="W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4113.95</v>
      </c>
      <c r="X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4003.5</v>
      </c>
      <c r="Y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4041.1800000000003</v>
      </c>
    </row>
    <row r="580" spans="1:25" x14ac:dyDescent="0.2">
      <c r="A580" s="78">
        <f t="shared" si="18"/>
        <v>42924</v>
      </c>
      <c r="B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3996.1</v>
      </c>
      <c r="C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3982.01</v>
      </c>
      <c r="D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3967.58</v>
      </c>
      <c r="E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3964.79</v>
      </c>
      <c r="F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3963.98</v>
      </c>
      <c r="G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3966.29</v>
      </c>
      <c r="H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3968.83</v>
      </c>
      <c r="I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3973.6400000000003</v>
      </c>
      <c r="J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4011.67</v>
      </c>
      <c r="K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3988.9500000000003</v>
      </c>
      <c r="L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4005.11</v>
      </c>
      <c r="M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4007.26</v>
      </c>
      <c r="N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4005.76</v>
      </c>
      <c r="O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4004.07</v>
      </c>
      <c r="P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4004.03</v>
      </c>
      <c r="Q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3989.76</v>
      </c>
      <c r="R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3989.7200000000003</v>
      </c>
      <c r="S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3989.1000000000004</v>
      </c>
      <c r="T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3988.6800000000003</v>
      </c>
      <c r="U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3988.77</v>
      </c>
      <c r="V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4114.62</v>
      </c>
      <c r="W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4127.08</v>
      </c>
      <c r="X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4014.38</v>
      </c>
      <c r="Y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3984.34</v>
      </c>
    </row>
    <row r="581" spans="1:25" x14ac:dyDescent="0.2">
      <c r="A581" s="78">
        <f t="shared" si="18"/>
        <v>42925</v>
      </c>
      <c r="B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4033.53</v>
      </c>
      <c r="C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3982.4700000000003</v>
      </c>
      <c r="D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3967.67</v>
      </c>
      <c r="E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3966.16</v>
      </c>
      <c r="F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3965.45</v>
      </c>
      <c r="G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3965.49</v>
      </c>
      <c r="H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3962.61</v>
      </c>
      <c r="I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3960.4500000000003</v>
      </c>
      <c r="J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4011.59</v>
      </c>
      <c r="K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3979.34</v>
      </c>
      <c r="L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3985.87</v>
      </c>
      <c r="M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3986.88</v>
      </c>
      <c r="N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3986.83</v>
      </c>
      <c r="O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3986.8</v>
      </c>
      <c r="P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3986.77</v>
      </c>
      <c r="Q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3986.62</v>
      </c>
      <c r="R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3986.37</v>
      </c>
      <c r="S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3986.16</v>
      </c>
      <c r="T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3979.56</v>
      </c>
      <c r="U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3982.55</v>
      </c>
      <c r="V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4073.9500000000003</v>
      </c>
      <c r="W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4087.9</v>
      </c>
      <c r="X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3997.84</v>
      </c>
      <c r="Y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3975.7200000000003</v>
      </c>
    </row>
    <row r="582" spans="1:25" x14ac:dyDescent="0.2">
      <c r="A582" s="78">
        <f t="shared" si="18"/>
        <v>42926</v>
      </c>
      <c r="B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3986.69</v>
      </c>
      <c r="C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3970.4500000000003</v>
      </c>
      <c r="D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3966.71</v>
      </c>
      <c r="E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3963.92</v>
      </c>
      <c r="F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3965.03</v>
      </c>
      <c r="G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3967.31</v>
      </c>
      <c r="H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3968.03</v>
      </c>
      <c r="I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4217.5599999999995</v>
      </c>
      <c r="J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3998.55</v>
      </c>
      <c r="K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3996.17</v>
      </c>
      <c r="L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4005.08</v>
      </c>
      <c r="M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4005.36</v>
      </c>
      <c r="N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4004.86</v>
      </c>
      <c r="O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4005.52</v>
      </c>
      <c r="P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4005.5</v>
      </c>
      <c r="Q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4005.62</v>
      </c>
      <c r="R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4003.29</v>
      </c>
      <c r="S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3993.91</v>
      </c>
      <c r="T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3990.07</v>
      </c>
      <c r="U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3987.17</v>
      </c>
      <c r="V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4059.2400000000002</v>
      </c>
      <c r="W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4081.4</v>
      </c>
      <c r="X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3999.54</v>
      </c>
      <c r="Y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4048.79</v>
      </c>
    </row>
    <row r="583" spans="1:25" x14ac:dyDescent="0.2">
      <c r="A583" s="78">
        <f t="shared" si="18"/>
        <v>42927</v>
      </c>
      <c r="B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3978.04</v>
      </c>
      <c r="C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3933.69</v>
      </c>
      <c r="D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3957.4900000000002</v>
      </c>
      <c r="E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3957.53</v>
      </c>
      <c r="F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4000.54</v>
      </c>
      <c r="G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4019.23</v>
      </c>
      <c r="H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3968.2</v>
      </c>
      <c r="I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4216.8999999999996</v>
      </c>
      <c r="J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4045.4300000000003</v>
      </c>
      <c r="K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4006.89</v>
      </c>
      <c r="L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4017.04</v>
      </c>
      <c r="M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4024.31</v>
      </c>
      <c r="N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4015.3</v>
      </c>
      <c r="O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4007.95</v>
      </c>
      <c r="P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4007.67</v>
      </c>
      <c r="Q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4008.01</v>
      </c>
      <c r="R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4006.2</v>
      </c>
      <c r="S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3990.81</v>
      </c>
      <c r="T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3988.69</v>
      </c>
      <c r="U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3992.87</v>
      </c>
      <c r="V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4081.58</v>
      </c>
      <c r="W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4090.58</v>
      </c>
      <c r="X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4001.56</v>
      </c>
      <c r="Y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4056.62</v>
      </c>
    </row>
    <row r="584" spans="1:25" x14ac:dyDescent="0.2">
      <c r="A584" s="78">
        <f t="shared" si="18"/>
        <v>42928</v>
      </c>
      <c r="B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3970.94</v>
      </c>
      <c r="C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3941.92</v>
      </c>
      <c r="D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3957.87</v>
      </c>
      <c r="E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3974.61</v>
      </c>
      <c r="F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4001.02</v>
      </c>
      <c r="G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4059.06</v>
      </c>
      <c r="H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4018.7200000000003</v>
      </c>
      <c r="I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4240.79</v>
      </c>
      <c r="J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4097.55</v>
      </c>
      <c r="K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4005.5600000000004</v>
      </c>
      <c r="L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4006.15</v>
      </c>
      <c r="M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4005.46</v>
      </c>
      <c r="N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4005.23</v>
      </c>
      <c r="O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4005.58</v>
      </c>
      <c r="P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4006.07</v>
      </c>
      <c r="Q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4006.83</v>
      </c>
      <c r="R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4004.77</v>
      </c>
      <c r="S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3990.21</v>
      </c>
      <c r="T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3988.35</v>
      </c>
      <c r="U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3993.04</v>
      </c>
      <c r="V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4058.06</v>
      </c>
      <c r="W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4054.1400000000003</v>
      </c>
      <c r="X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3998.78</v>
      </c>
      <c r="Y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4029.8900000000003</v>
      </c>
    </row>
    <row r="585" spans="1:25" x14ac:dyDescent="0.2">
      <c r="A585" s="78">
        <f t="shared" si="18"/>
        <v>42929</v>
      </c>
      <c r="B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3971.6</v>
      </c>
      <c r="C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3948.96</v>
      </c>
      <c r="D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3957.6800000000003</v>
      </c>
      <c r="E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3974.25</v>
      </c>
      <c r="F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4000.7000000000003</v>
      </c>
      <c r="G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4059.07</v>
      </c>
      <c r="H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3982.28</v>
      </c>
      <c r="I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4240.33</v>
      </c>
      <c r="J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4065.1800000000003</v>
      </c>
      <c r="K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4006.23</v>
      </c>
      <c r="L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4024.31</v>
      </c>
      <c r="M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4031.52</v>
      </c>
      <c r="N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4006.9300000000003</v>
      </c>
      <c r="O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4009.9900000000002</v>
      </c>
      <c r="P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4010.17</v>
      </c>
      <c r="Q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4010.4300000000003</v>
      </c>
      <c r="R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4007.98</v>
      </c>
      <c r="S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3990.38</v>
      </c>
      <c r="T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3995.3500000000004</v>
      </c>
      <c r="U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3992.63</v>
      </c>
      <c r="V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4073.34</v>
      </c>
      <c r="W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4070.19</v>
      </c>
      <c r="X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3999.94</v>
      </c>
      <c r="Y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4067.25</v>
      </c>
    </row>
    <row r="586" spans="1:25" x14ac:dyDescent="0.2">
      <c r="A586" s="78">
        <f t="shared" si="18"/>
        <v>42930</v>
      </c>
      <c r="B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3970.92</v>
      </c>
      <c r="C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3964.38</v>
      </c>
      <c r="D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3963.96</v>
      </c>
      <c r="E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3974.38</v>
      </c>
      <c r="F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4019.58</v>
      </c>
      <c r="G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4038.52</v>
      </c>
      <c r="H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3968.15</v>
      </c>
      <c r="I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4240.38</v>
      </c>
      <c r="J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4065.1800000000003</v>
      </c>
      <c r="K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4009.26</v>
      </c>
      <c r="L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4009.59</v>
      </c>
      <c r="M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4025.3100000000004</v>
      </c>
      <c r="N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4007.28</v>
      </c>
      <c r="O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4009.2400000000002</v>
      </c>
      <c r="P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4010.13</v>
      </c>
      <c r="Q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4010.79</v>
      </c>
      <c r="R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4007.05</v>
      </c>
      <c r="S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3990.98</v>
      </c>
      <c r="T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3982.8500000000004</v>
      </c>
      <c r="U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3994.25</v>
      </c>
      <c r="V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4071.92</v>
      </c>
      <c r="W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4073.6000000000004</v>
      </c>
      <c r="X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4001.77</v>
      </c>
      <c r="Y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4065.9900000000002</v>
      </c>
    </row>
    <row r="587" spans="1:25" x14ac:dyDescent="0.2">
      <c r="A587" s="78">
        <f t="shared" si="18"/>
        <v>42931</v>
      </c>
      <c r="B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3999.09</v>
      </c>
      <c r="C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3971.33</v>
      </c>
      <c r="D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3967.59</v>
      </c>
      <c r="E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3965.15</v>
      </c>
      <c r="F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4014.9</v>
      </c>
      <c r="G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4036.75</v>
      </c>
      <c r="H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3965.65</v>
      </c>
      <c r="I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3976.19</v>
      </c>
      <c r="J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4092.92</v>
      </c>
      <c r="K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3994.61</v>
      </c>
      <c r="L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3986.6</v>
      </c>
      <c r="M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3997.44</v>
      </c>
      <c r="N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3997.7000000000003</v>
      </c>
      <c r="O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3998.37</v>
      </c>
      <c r="P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3998.7400000000002</v>
      </c>
      <c r="Q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3997.87</v>
      </c>
      <c r="R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3997.71</v>
      </c>
      <c r="S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3997.1800000000003</v>
      </c>
      <c r="T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3993.27</v>
      </c>
      <c r="U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3976.44</v>
      </c>
      <c r="V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4108.8</v>
      </c>
      <c r="W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4109.79</v>
      </c>
      <c r="X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3993.11</v>
      </c>
      <c r="Y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4094.48</v>
      </c>
    </row>
    <row r="588" spans="1:25" x14ac:dyDescent="0.2">
      <c r="A588" s="78">
        <f t="shared" si="18"/>
        <v>42932</v>
      </c>
      <c r="B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4012.49</v>
      </c>
      <c r="C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3973.75</v>
      </c>
      <c r="D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3967.94</v>
      </c>
      <c r="E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3966.61</v>
      </c>
      <c r="F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4035.83</v>
      </c>
      <c r="G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4059.26</v>
      </c>
      <c r="H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3964.71</v>
      </c>
      <c r="I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3967.83</v>
      </c>
      <c r="J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4248.7700000000004</v>
      </c>
      <c r="K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4069.9900000000002</v>
      </c>
      <c r="L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3992.3500000000004</v>
      </c>
      <c r="M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3992.67</v>
      </c>
      <c r="N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3992.75</v>
      </c>
      <c r="O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3992.84</v>
      </c>
      <c r="P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4050.02</v>
      </c>
      <c r="Q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4070.73</v>
      </c>
      <c r="R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4040.01</v>
      </c>
      <c r="S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4070.4</v>
      </c>
      <c r="T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4039.42</v>
      </c>
      <c r="U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3975.2400000000002</v>
      </c>
      <c r="V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4068.87</v>
      </c>
      <c r="W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4086.34</v>
      </c>
      <c r="X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3994.46</v>
      </c>
      <c r="Y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4039.83</v>
      </c>
    </row>
    <row r="589" spans="1:25" x14ac:dyDescent="0.2">
      <c r="A589" s="78">
        <f t="shared" si="18"/>
        <v>42933</v>
      </c>
      <c r="B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3987.86</v>
      </c>
      <c r="C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3969.28</v>
      </c>
      <c r="D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3973.9500000000003</v>
      </c>
      <c r="E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3974.01</v>
      </c>
      <c r="F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4038.64</v>
      </c>
      <c r="G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4079.65</v>
      </c>
      <c r="H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3999.9300000000003</v>
      </c>
      <c r="I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4240.7700000000004</v>
      </c>
      <c r="J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4097.6500000000005</v>
      </c>
      <c r="K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4010.92</v>
      </c>
      <c r="L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4011.9900000000002</v>
      </c>
      <c r="M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4031.76</v>
      </c>
      <c r="N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4012.57</v>
      </c>
      <c r="O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4013.8</v>
      </c>
      <c r="P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4014.36</v>
      </c>
      <c r="Q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4012.62</v>
      </c>
      <c r="R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3986.33</v>
      </c>
      <c r="S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4009.7400000000002</v>
      </c>
      <c r="T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4025.07</v>
      </c>
      <c r="U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3997.8</v>
      </c>
      <c r="V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4049.9700000000003</v>
      </c>
      <c r="W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4048.01</v>
      </c>
      <c r="X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3983.96</v>
      </c>
      <c r="Y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4074.77</v>
      </c>
    </row>
    <row r="590" spans="1:25" x14ac:dyDescent="0.2">
      <c r="A590" s="78">
        <f t="shared" si="18"/>
        <v>42934</v>
      </c>
      <c r="B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3984.1400000000003</v>
      </c>
      <c r="C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3969.17</v>
      </c>
      <c r="D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3964.3</v>
      </c>
      <c r="E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3964.52</v>
      </c>
      <c r="F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3964.5</v>
      </c>
      <c r="G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3999.95</v>
      </c>
      <c r="H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3968.27</v>
      </c>
      <c r="I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4216.0599999999995</v>
      </c>
      <c r="J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4097.43</v>
      </c>
      <c r="K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4009.79</v>
      </c>
      <c r="L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4060.29</v>
      </c>
      <c r="M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4079.04</v>
      </c>
      <c r="N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4078.94</v>
      </c>
      <c r="O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4079.21</v>
      </c>
      <c r="P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4090.06</v>
      </c>
      <c r="Q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4087.4500000000003</v>
      </c>
      <c r="R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4051.62</v>
      </c>
      <c r="S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4026.52</v>
      </c>
      <c r="T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4025.6000000000004</v>
      </c>
      <c r="U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4020.25</v>
      </c>
      <c r="V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4145.18</v>
      </c>
      <c r="W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4131.6900000000005</v>
      </c>
      <c r="X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4021.55</v>
      </c>
      <c r="Y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4135.12</v>
      </c>
    </row>
    <row r="591" spans="1:25" x14ac:dyDescent="0.2">
      <c r="A591" s="78">
        <f t="shared" si="18"/>
        <v>42935</v>
      </c>
      <c r="B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3985.58</v>
      </c>
      <c r="C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3968.11</v>
      </c>
      <c r="D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3963.25</v>
      </c>
      <c r="E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3964.19</v>
      </c>
      <c r="F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4018.76</v>
      </c>
      <c r="G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4038.13</v>
      </c>
      <c r="H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3966.34</v>
      </c>
      <c r="I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4160.58</v>
      </c>
      <c r="J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3997.63</v>
      </c>
      <c r="K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4066.69</v>
      </c>
      <c r="L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4177.41</v>
      </c>
      <c r="M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4199.07</v>
      </c>
      <c r="N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4199.4400000000005</v>
      </c>
      <c r="O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4201.41</v>
      </c>
      <c r="P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4204.91</v>
      </c>
      <c r="Q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4204.7700000000004</v>
      </c>
      <c r="R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4149.51</v>
      </c>
      <c r="S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4102.63</v>
      </c>
      <c r="T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4066</v>
      </c>
      <c r="U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4052.7400000000002</v>
      </c>
      <c r="V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4149.74</v>
      </c>
      <c r="W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4159.78</v>
      </c>
      <c r="X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4056.2200000000003</v>
      </c>
      <c r="Y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4077.11</v>
      </c>
    </row>
    <row r="592" spans="1:25" x14ac:dyDescent="0.2">
      <c r="A592" s="78">
        <f t="shared" si="18"/>
        <v>42936</v>
      </c>
      <c r="B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3986.86</v>
      </c>
      <c r="C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3970.53</v>
      </c>
      <c r="D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3965.1000000000004</v>
      </c>
      <c r="E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3965.3900000000003</v>
      </c>
      <c r="F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3974.26</v>
      </c>
      <c r="G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4000.46</v>
      </c>
      <c r="H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3968.5</v>
      </c>
      <c r="I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4130.1499999999996</v>
      </c>
      <c r="J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3987.87</v>
      </c>
      <c r="K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4108.74</v>
      </c>
      <c r="L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4194.22</v>
      </c>
      <c r="M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4217.29</v>
      </c>
      <c r="N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4199.28</v>
      </c>
      <c r="O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4218.7</v>
      </c>
      <c r="P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4226.91</v>
      </c>
      <c r="Q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4213.58</v>
      </c>
      <c r="R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4170.8999999999996</v>
      </c>
      <c r="S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4134.92</v>
      </c>
      <c r="T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4109.28</v>
      </c>
      <c r="U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4099.97</v>
      </c>
      <c r="V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4213.12</v>
      </c>
      <c r="W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4204.76</v>
      </c>
      <c r="X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4106.4799999999996</v>
      </c>
      <c r="Y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4145.8999999999996</v>
      </c>
    </row>
    <row r="593" spans="1:25" x14ac:dyDescent="0.2">
      <c r="A593" s="78">
        <f t="shared" si="18"/>
        <v>42937</v>
      </c>
      <c r="B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3993.62</v>
      </c>
      <c r="C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3969.13</v>
      </c>
      <c r="D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3965.11</v>
      </c>
      <c r="E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3965.56</v>
      </c>
      <c r="F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3974.2200000000003</v>
      </c>
      <c r="G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4000.57</v>
      </c>
      <c r="H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3967.61</v>
      </c>
      <c r="I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4130.3999999999996</v>
      </c>
      <c r="J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3986.2400000000002</v>
      </c>
      <c r="K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4099.72</v>
      </c>
      <c r="L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4187.58</v>
      </c>
      <c r="M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4213.6900000000005</v>
      </c>
      <c r="N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4193</v>
      </c>
      <c r="O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4209.33</v>
      </c>
      <c r="P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4216.13</v>
      </c>
      <c r="Q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4212.99</v>
      </c>
      <c r="R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4170.43</v>
      </c>
      <c r="S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4136.34</v>
      </c>
      <c r="T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4102.09</v>
      </c>
      <c r="U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4100.46</v>
      </c>
      <c r="V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4207.08</v>
      </c>
      <c r="W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4215.96</v>
      </c>
      <c r="X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4113.2700000000004</v>
      </c>
      <c r="Y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4220.4799999999996</v>
      </c>
    </row>
    <row r="594" spans="1:25" x14ac:dyDescent="0.2">
      <c r="A594" s="78">
        <f t="shared" si="18"/>
        <v>42938</v>
      </c>
      <c r="B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4034.56</v>
      </c>
      <c r="C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3990.78</v>
      </c>
      <c r="D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3972.48</v>
      </c>
      <c r="E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3965.07</v>
      </c>
      <c r="F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3963.3900000000003</v>
      </c>
      <c r="G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3936.9900000000002</v>
      </c>
      <c r="H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3963.8900000000003</v>
      </c>
      <c r="I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4010.61</v>
      </c>
      <c r="J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3988.3</v>
      </c>
      <c r="K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4085.03</v>
      </c>
      <c r="L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4120.22</v>
      </c>
      <c r="M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4153.62</v>
      </c>
      <c r="N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4120.91</v>
      </c>
      <c r="O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4145.3900000000003</v>
      </c>
      <c r="P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4146.04</v>
      </c>
      <c r="Q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4138.7300000000005</v>
      </c>
      <c r="R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4140.6900000000005</v>
      </c>
      <c r="S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4146.9800000000005</v>
      </c>
      <c r="T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4028.8500000000004</v>
      </c>
      <c r="U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4105.0200000000004</v>
      </c>
      <c r="V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4198.71</v>
      </c>
      <c r="W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4188.12</v>
      </c>
      <c r="X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4076.79</v>
      </c>
      <c r="Y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3981.67</v>
      </c>
    </row>
    <row r="595" spans="1:25" x14ac:dyDescent="0.2">
      <c r="A595" s="78">
        <f t="shared" si="18"/>
        <v>42939</v>
      </c>
      <c r="B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4031.12</v>
      </c>
      <c r="C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3993.87</v>
      </c>
      <c r="D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3970.33</v>
      </c>
      <c r="E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3961.31</v>
      </c>
      <c r="F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3961.5600000000004</v>
      </c>
      <c r="G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3963.62</v>
      </c>
      <c r="H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3960.48</v>
      </c>
      <c r="I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3970.9500000000003</v>
      </c>
      <c r="J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3974.33</v>
      </c>
      <c r="K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4003</v>
      </c>
      <c r="L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4076.2</v>
      </c>
      <c r="M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4104.5</v>
      </c>
      <c r="N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4073.06</v>
      </c>
      <c r="O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4097.2700000000004</v>
      </c>
      <c r="P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4076.21</v>
      </c>
      <c r="Q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4075.6800000000003</v>
      </c>
      <c r="R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4076.3</v>
      </c>
      <c r="S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4085.3900000000003</v>
      </c>
      <c r="T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4039.96</v>
      </c>
      <c r="U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4107</v>
      </c>
      <c r="V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4216.8600000000006</v>
      </c>
      <c r="W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4198.72</v>
      </c>
      <c r="X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4104.9799999999996</v>
      </c>
      <c r="Y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3987.34</v>
      </c>
    </row>
    <row r="596" spans="1:25" x14ac:dyDescent="0.2">
      <c r="A596" s="78">
        <f t="shared" si="18"/>
        <v>42940</v>
      </c>
      <c r="B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3998.4300000000003</v>
      </c>
      <c r="C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3972.25</v>
      </c>
      <c r="D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3964.76</v>
      </c>
      <c r="E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3962.16</v>
      </c>
      <c r="F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3957.3500000000004</v>
      </c>
      <c r="G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3957.3500000000004</v>
      </c>
      <c r="H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3966.28</v>
      </c>
      <c r="I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4110.51</v>
      </c>
      <c r="J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3986.33</v>
      </c>
      <c r="K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4123.34</v>
      </c>
      <c r="L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4196.01</v>
      </c>
      <c r="M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4243.46</v>
      </c>
      <c r="N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4215.34</v>
      </c>
      <c r="O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4239.91</v>
      </c>
      <c r="P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4209.45</v>
      </c>
      <c r="Q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4235.59</v>
      </c>
      <c r="R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4171.26</v>
      </c>
      <c r="S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4138.34</v>
      </c>
      <c r="T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4097.26</v>
      </c>
      <c r="U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4066.04</v>
      </c>
      <c r="V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4169.29</v>
      </c>
      <c r="W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4146.2300000000005</v>
      </c>
      <c r="X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4051.1800000000003</v>
      </c>
      <c r="Y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4066.73</v>
      </c>
    </row>
    <row r="597" spans="1:25" x14ac:dyDescent="0.2">
      <c r="A597" s="78">
        <f t="shared" si="18"/>
        <v>42941</v>
      </c>
      <c r="B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3999.3500000000004</v>
      </c>
      <c r="C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3971.45</v>
      </c>
      <c r="D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3964.32</v>
      </c>
      <c r="E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3962.3900000000003</v>
      </c>
      <c r="F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3965.61</v>
      </c>
      <c r="G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3966.13</v>
      </c>
      <c r="H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3967.96</v>
      </c>
      <c r="I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4110.71</v>
      </c>
      <c r="J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3980.05</v>
      </c>
      <c r="K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4058.9900000000002</v>
      </c>
      <c r="L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4131.87</v>
      </c>
      <c r="M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4149.87</v>
      </c>
      <c r="N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4146.62</v>
      </c>
      <c r="O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4148.09</v>
      </c>
      <c r="P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4147.6400000000003</v>
      </c>
      <c r="Q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4150.0200000000004</v>
      </c>
      <c r="R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4124.67</v>
      </c>
      <c r="S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4080.02</v>
      </c>
      <c r="T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4048.4300000000003</v>
      </c>
      <c r="U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4068.55</v>
      </c>
      <c r="V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4167.7</v>
      </c>
      <c r="W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4166.72</v>
      </c>
      <c r="X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4070.82</v>
      </c>
      <c r="Y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4095.94</v>
      </c>
    </row>
    <row r="598" spans="1:25" x14ac:dyDescent="0.2">
      <c r="A598" s="78">
        <f t="shared" si="18"/>
        <v>42942</v>
      </c>
      <c r="B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3987.23</v>
      </c>
      <c r="C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3967.83</v>
      </c>
      <c r="D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3965.56</v>
      </c>
      <c r="E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3965.89</v>
      </c>
      <c r="F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3983.19</v>
      </c>
      <c r="G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3974.25</v>
      </c>
      <c r="H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3967.1</v>
      </c>
      <c r="I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4161.59</v>
      </c>
      <c r="J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3998.11</v>
      </c>
      <c r="K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4018.35</v>
      </c>
      <c r="L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4126.04</v>
      </c>
      <c r="M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4145.7700000000004</v>
      </c>
      <c r="N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4095.15</v>
      </c>
      <c r="O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4113.75</v>
      </c>
      <c r="P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4145.0200000000004</v>
      </c>
      <c r="Q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4144.7300000000005</v>
      </c>
      <c r="R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4080.36</v>
      </c>
      <c r="S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4024.15</v>
      </c>
      <c r="T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4000.3900000000003</v>
      </c>
      <c r="U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4018.6400000000003</v>
      </c>
      <c r="V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4156.08</v>
      </c>
      <c r="W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4136.0200000000004</v>
      </c>
      <c r="X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4011.1400000000003</v>
      </c>
      <c r="Y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4041.19</v>
      </c>
    </row>
    <row r="599" spans="1:25" x14ac:dyDescent="0.2">
      <c r="A599" s="78">
        <f t="shared" si="18"/>
        <v>42943</v>
      </c>
      <c r="B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3996.66</v>
      </c>
      <c r="C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3970.34</v>
      </c>
      <c r="D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3967.26</v>
      </c>
      <c r="E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3966.07</v>
      </c>
      <c r="F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4019.8900000000003</v>
      </c>
      <c r="G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4000.63</v>
      </c>
      <c r="H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3968.52</v>
      </c>
      <c r="I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4161.42</v>
      </c>
      <c r="J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4045.34</v>
      </c>
      <c r="K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4109.72</v>
      </c>
      <c r="L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4176.72</v>
      </c>
      <c r="M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4235.3999999999996</v>
      </c>
      <c r="N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4202.82</v>
      </c>
      <c r="O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4217.58</v>
      </c>
      <c r="P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4225.26</v>
      </c>
      <c r="Q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4240.6899999999996</v>
      </c>
      <c r="R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4157.05</v>
      </c>
      <c r="S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4136.16</v>
      </c>
      <c r="T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4113.9400000000005</v>
      </c>
      <c r="U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4112.53</v>
      </c>
      <c r="V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4198.38</v>
      </c>
      <c r="W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4210.21</v>
      </c>
      <c r="X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4042.4700000000003</v>
      </c>
      <c r="Y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4161.47</v>
      </c>
    </row>
    <row r="600" spans="1:25" x14ac:dyDescent="0.2">
      <c r="A600" s="78">
        <f t="shared" si="18"/>
        <v>42944</v>
      </c>
      <c r="B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4002.15</v>
      </c>
      <c r="C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3971.6800000000003</v>
      </c>
      <c r="D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3967.46</v>
      </c>
      <c r="E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3966.23</v>
      </c>
      <c r="F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4018.92</v>
      </c>
      <c r="G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3999.95</v>
      </c>
      <c r="H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3970.6000000000004</v>
      </c>
      <c r="I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4160.93</v>
      </c>
      <c r="J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4045.27</v>
      </c>
      <c r="K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4112.8100000000004</v>
      </c>
      <c r="L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4181.66</v>
      </c>
      <c r="M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4246.17</v>
      </c>
      <c r="N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4215.34</v>
      </c>
      <c r="O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4248.91</v>
      </c>
      <c r="P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4278.09</v>
      </c>
      <c r="Q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4309.28</v>
      </c>
      <c r="R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4180.03</v>
      </c>
      <c r="S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4139.7700000000004</v>
      </c>
      <c r="T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4050.6</v>
      </c>
      <c r="U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4057.07</v>
      </c>
      <c r="V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4198.01</v>
      </c>
      <c r="W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4163.6499999999996</v>
      </c>
      <c r="X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4047.23</v>
      </c>
      <c r="Y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4196.03</v>
      </c>
    </row>
    <row r="601" spans="1:25" x14ac:dyDescent="0.2">
      <c r="A601" s="78">
        <f t="shared" si="18"/>
        <v>42945</v>
      </c>
      <c r="B601" s="105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4038.19</v>
      </c>
      <c r="C601" s="135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3986.6800000000003</v>
      </c>
      <c r="D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3973.24</v>
      </c>
      <c r="E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3967.2200000000003</v>
      </c>
      <c r="F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3973.8900000000003</v>
      </c>
      <c r="G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4025.7</v>
      </c>
      <c r="H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3967.46</v>
      </c>
      <c r="I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4007.65</v>
      </c>
      <c r="J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3993.28</v>
      </c>
      <c r="K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4066.4</v>
      </c>
      <c r="L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4133.29</v>
      </c>
      <c r="M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4169.5200000000004</v>
      </c>
      <c r="N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4166.49</v>
      </c>
      <c r="O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4168.7700000000004</v>
      </c>
      <c r="P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4166.71</v>
      </c>
      <c r="Q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4167.1499999999996</v>
      </c>
      <c r="R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4158.88</v>
      </c>
      <c r="S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4140.93</v>
      </c>
      <c r="T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4085.63</v>
      </c>
      <c r="U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4088.56</v>
      </c>
      <c r="V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4229</v>
      </c>
      <c r="W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4194.7</v>
      </c>
      <c r="X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4074.82</v>
      </c>
      <c r="Y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3993.96</v>
      </c>
    </row>
    <row r="602" spans="1:25" x14ac:dyDescent="0.2">
      <c r="A602" s="78">
        <f t="shared" si="18"/>
        <v>42946</v>
      </c>
      <c r="B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4017.27</v>
      </c>
      <c r="C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3977.3</v>
      </c>
      <c r="D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3965.54</v>
      </c>
      <c r="E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3963.4900000000002</v>
      </c>
      <c r="F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3954.63</v>
      </c>
      <c r="G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4025.59</v>
      </c>
      <c r="H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3954.2200000000003</v>
      </c>
      <c r="I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3961.12</v>
      </c>
      <c r="J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3972.7200000000003</v>
      </c>
      <c r="K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3998.7200000000003</v>
      </c>
      <c r="L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4051.1800000000003</v>
      </c>
      <c r="M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4052.23</v>
      </c>
      <c r="N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4053.51</v>
      </c>
      <c r="O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4053.79</v>
      </c>
      <c r="P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4054.61</v>
      </c>
      <c r="Q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4055.19</v>
      </c>
      <c r="R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4050.8500000000004</v>
      </c>
      <c r="S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4019.8900000000003</v>
      </c>
      <c r="T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4050.35</v>
      </c>
      <c r="U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4061.91</v>
      </c>
      <c r="V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4204.55</v>
      </c>
      <c r="W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4182.78</v>
      </c>
      <c r="X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4079.54</v>
      </c>
      <c r="Y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3975.86</v>
      </c>
    </row>
    <row r="603" spans="1:25" x14ac:dyDescent="0.2">
      <c r="A603" s="78">
        <f t="shared" si="18"/>
        <v>42947</v>
      </c>
      <c r="B603" s="135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3988.28</v>
      </c>
      <c r="C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3966.98</v>
      </c>
      <c r="D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3965.63</v>
      </c>
      <c r="E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3957.5</v>
      </c>
      <c r="F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4038.32</v>
      </c>
      <c r="G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4038.24</v>
      </c>
      <c r="H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3941.52</v>
      </c>
      <c r="I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4194.0600000000004</v>
      </c>
      <c r="J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4045.4900000000002</v>
      </c>
      <c r="K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4071.84</v>
      </c>
      <c r="L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4134.0600000000004</v>
      </c>
      <c r="M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4183</v>
      </c>
      <c r="N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4161.5</v>
      </c>
      <c r="O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4179.1499999999996</v>
      </c>
      <c r="P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4194.99</v>
      </c>
      <c r="Q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4206.32</v>
      </c>
      <c r="R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4121.87</v>
      </c>
      <c r="S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4085.7400000000002</v>
      </c>
      <c r="T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4023.38</v>
      </c>
      <c r="U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4032.16</v>
      </c>
      <c r="V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4138.1400000000003</v>
      </c>
      <c r="W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4109.6099999999997</v>
      </c>
      <c r="X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4004.9</v>
      </c>
      <c r="Y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4002.52</v>
      </c>
    </row>
    <row r="605" spans="1:25" x14ac:dyDescent="0.25">
      <c r="A605" s="86" t="s">
        <v>149</v>
      </c>
      <c r="B605" s="77"/>
      <c r="C605" s="77"/>
      <c r="D605" s="77"/>
    </row>
    <row r="606" spans="1:25" ht="12.75" customHeight="1" x14ac:dyDescent="0.2">
      <c r="A606" s="175" t="s">
        <v>48</v>
      </c>
      <c r="B606" s="186" t="s">
        <v>153</v>
      </c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8"/>
    </row>
    <row r="607" spans="1:25" ht="12.75" customHeight="1" x14ac:dyDescent="0.2">
      <c r="A607" s="176"/>
      <c r="B607" s="189"/>
      <c r="C607" s="190"/>
      <c r="D607" s="190"/>
      <c r="E607" s="190"/>
      <c r="F607" s="190"/>
      <c r="G607" s="190"/>
      <c r="H607" s="190"/>
      <c r="I607" s="190"/>
      <c r="J607" s="190"/>
      <c r="K607" s="190"/>
      <c r="L607" s="190"/>
      <c r="M607" s="190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1"/>
    </row>
    <row r="608" spans="1:25" s="110" customFormat="1" ht="12.75" customHeight="1" x14ac:dyDescent="0.2">
      <c r="A608" s="176"/>
      <c r="B608" s="222" t="s">
        <v>122</v>
      </c>
      <c r="C608" s="210" t="s">
        <v>123</v>
      </c>
      <c r="D608" s="210" t="s">
        <v>124</v>
      </c>
      <c r="E608" s="210" t="s">
        <v>125</v>
      </c>
      <c r="F608" s="210" t="s">
        <v>126</v>
      </c>
      <c r="G608" s="210" t="s">
        <v>127</v>
      </c>
      <c r="H608" s="210" t="s">
        <v>128</v>
      </c>
      <c r="I608" s="210" t="s">
        <v>129</v>
      </c>
      <c r="J608" s="210" t="s">
        <v>130</v>
      </c>
      <c r="K608" s="210" t="s">
        <v>131</v>
      </c>
      <c r="L608" s="210" t="s">
        <v>132</v>
      </c>
      <c r="M608" s="210" t="s">
        <v>133</v>
      </c>
      <c r="N608" s="220" t="s">
        <v>134</v>
      </c>
      <c r="O608" s="210" t="s">
        <v>135</v>
      </c>
      <c r="P608" s="210" t="s">
        <v>136</v>
      </c>
      <c r="Q608" s="210" t="s">
        <v>137</v>
      </c>
      <c r="R608" s="210" t="s">
        <v>138</v>
      </c>
      <c r="S608" s="210" t="s">
        <v>139</v>
      </c>
      <c r="T608" s="210" t="s">
        <v>140</v>
      </c>
      <c r="U608" s="210" t="s">
        <v>141</v>
      </c>
      <c r="V608" s="210" t="s">
        <v>142</v>
      </c>
      <c r="W608" s="210" t="s">
        <v>143</v>
      </c>
      <c r="X608" s="210" t="s">
        <v>144</v>
      </c>
      <c r="Y608" s="210" t="s">
        <v>145</v>
      </c>
    </row>
    <row r="609" spans="1:27" s="110" customFormat="1" ht="11.25" customHeight="1" x14ac:dyDescent="0.2">
      <c r="A609" s="177"/>
      <c r="B609" s="223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2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</row>
    <row r="610" spans="1:27" ht="15.75" customHeight="1" x14ac:dyDescent="0.2">
      <c r="A610" s="78">
        <f>A573</f>
        <v>42917</v>
      </c>
      <c r="B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C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7">
        <f>VLOOKUP($A610+ROUND((COLUMN()-2)/24,5),АТС!$A$41:$F$736,4)+VLOOKUP($A610+ROUND((COLUMN()-2)/24,5),'Расчет сбытовых надбавок'!$B$1537:'Расчет сбытовых надбавок'!$G$2280,3)</f>
        <v>18.14</v>
      </c>
      <c r="G610" s="97">
        <f>VLOOKUP($A610+ROUND((COLUMN()-2)/24,5),АТС!$A$41:$F$736,4)+VLOOKUP($A610+ROUND((COLUMN()-2)/24,5),'Расчет сбытовых надбавок'!$B$1537:'Расчет сбытовых надбавок'!$G$2280,3)</f>
        <v>122.07</v>
      </c>
      <c r="H610" s="97">
        <f>VLOOKUP($A610+ROUND((COLUMN()-2)/24,5),АТС!$A$41:$F$736,4)+VLOOKUP($A610+ROUND((COLUMN()-2)/24,5),'Расчет сбытовых надбавок'!$B$1537:'Расчет сбытовых надбавок'!$G$2280,3)</f>
        <v>160.21</v>
      </c>
      <c r="I610" s="97">
        <f>VLOOKUP($A610+ROUND((COLUMN()-2)/24,5),АТС!$A$41:$F$736,4)+VLOOKUP($A610+ROUND((COLUMN()-2)/24,5),'Расчет сбытовых надбавок'!$B$1537:'Расчет сбытовых надбавок'!$G$2280,3)</f>
        <v>74.61</v>
      </c>
      <c r="J610" s="97">
        <f>VLOOKUP($A610+ROUND((COLUMN()-2)/24,5),АТС!$A$41:$F$736,4)+VLOOKUP($A610+ROUND((COLUMN()-2)/24,5),'Расчет сбытовых надбавок'!$B$1537:'Расчет сбытовых надбавок'!$G$2280,3)</f>
        <v>489.98</v>
      </c>
      <c r="K610" s="97">
        <f>VLOOKUP($A610+ROUND((COLUMN()-2)/24,5),АТС!$A$41:$F$736,4)+VLOOKUP($A610+ROUND((COLUMN()-2)/24,5),'Расчет сбытовых надбавок'!$B$1537:'Расчет сбытовых надбавок'!$G$2280,3)</f>
        <v>575.87</v>
      </c>
      <c r="L610" s="97">
        <f>VLOOKUP($A610+ROUND((COLUMN()-2)/24,5),АТС!$A$41:$F$736,4)+VLOOKUP($A610+ROUND((COLUMN()-2)/24,5),'Расчет сбытовых надбавок'!$B$1537:'Расчет сбытовых надбавок'!$G$2280,3)</f>
        <v>197.36</v>
      </c>
      <c r="M610" s="97">
        <f>VLOOKUP($A610+ROUND((COLUMN()-2)/24,5),АТС!$A$41:$F$736,4)+VLOOKUP($A610+ROUND((COLUMN()-2)/24,5),'Расчет сбытовых надбавок'!$B$1537:'Расчет сбытовых надбавок'!$G$2280,3)</f>
        <v>288.67</v>
      </c>
      <c r="N610" s="97">
        <f>VLOOKUP($A610+ROUND((COLUMN()-2)/24,5),АТС!$A$41:$F$736,4)+VLOOKUP($A610+ROUND((COLUMN()-2)/24,5),'Расчет сбытовых надбавок'!$B$1537:'Расчет сбытовых надбавок'!$G$2280,3)</f>
        <v>269.99</v>
      </c>
      <c r="O610" s="97">
        <f>VLOOKUP($A610+ROUND((COLUMN()-2)/24,5),АТС!$A$41:$F$736,4)+VLOOKUP($A610+ROUND((COLUMN()-2)/24,5),'Расчет сбытовых надбавок'!$B$1537:'Расчет сбытовых надбавок'!$G$2280,3)</f>
        <v>291.08999999999997</v>
      </c>
      <c r="P610" s="97">
        <f>VLOOKUP($A610+ROUND((COLUMN()-2)/24,5),АТС!$A$41:$F$736,4)+VLOOKUP($A610+ROUND((COLUMN()-2)/24,5),'Расчет сбытовых надбавок'!$B$1537:'Расчет сбытовых надбавок'!$G$2280,3)</f>
        <v>239.11</v>
      </c>
      <c r="Q610" s="97">
        <f>VLOOKUP($A610+ROUND((COLUMN()-2)/24,5),АТС!$A$41:$F$736,4)+VLOOKUP($A610+ROUND((COLUMN()-2)/24,5),'Расчет сбытовых надбавок'!$B$1537:'Расчет сбытовых надбавок'!$G$2280,3)</f>
        <v>222.37</v>
      </c>
      <c r="R610" s="97">
        <f>VLOOKUP($A610+ROUND((COLUMN()-2)/24,5),АТС!$A$41:$F$736,4)+VLOOKUP($A610+ROUND((COLUMN()-2)/24,5),'Расчет сбытовых надбавок'!$B$1537:'Расчет сбытовых надбавок'!$G$2280,3)</f>
        <v>228.58999999999997</v>
      </c>
      <c r="S610" s="97">
        <f>VLOOKUP($A610+ROUND((COLUMN()-2)/24,5),АТС!$A$41:$F$736,4)+VLOOKUP($A610+ROUND((COLUMN()-2)/24,5),'Расчет сбытовых надбавок'!$B$1537:'Расчет сбытовых надбавок'!$G$2280,3)</f>
        <v>231.44</v>
      </c>
      <c r="T610" s="97">
        <f>VLOOKUP($A610+ROUND((COLUMN()-2)/24,5),АТС!$A$41:$F$736,4)+VLOOKUP($A610+ROUND((COLUMN()-2)/24,5),'Расчет сбытовых надбавок'!$B$1537:'Расчет сбытовых надбавок'!$G$2280,3)</f>
        <v>195.81</v>
      </c>
      <c r="U610" s="97">
        <f>VLOOKUP($A610+ROUND((COLUMN()-2)/24,5),АТС!$A$41:$F$736,4)+VLOOKUP($A610+ROUND((COLUMN()-2)/24,5),'Расчет сбытовых надбавок'!$B$1537:'Расчет сбытовых надбавок'!$G$2280,3)</f>
        <v>265.94</v>
      </c>
      <c r="V610" s="97">
        <f>VLOOKUP($A610+ROUND((COLUMN()-2)/24,5),АТС!$A$41:$F$736,4)+VLOOKUP($A610+ROUND((COLUMN()-2)/24,5),'Расчет сбытовых надбавок'!$B$1537:'Расчет сбытовых надбавок'!$G$2280,3)</f>
        <v>353.14</v>
      </c>
      <c r="W610" s="97">
        <f>VLOOKUP($A610+ROUND((COLUMN()-2)/24,5),АТС!$A$41:$F$736,4)+VLOOKUP($A610+ROUND((COLUMN()-2)/24,5),'Расчет сбытовых надбавок'!$B$1537:'Расчет сбытовых надбавок'!$G$2280,3)</f>
        <v>205.22</v>
      </c>
      <c r="X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Y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9"/>
    </row>
    <row r="611" spans="1:27" x14ac:dyDescent="0.2">
      <c r="A611" s="78">
        <f>A610+1</f>
        <v>42918</v>
      </c>
      <c r="B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7">
        <f>VLOOKUP($A611+ROUND((COLUMN()-2)/24,5),АТС!$A$41:$F$736,4)+VLOOKUP($A611+ROUND((COLUMN()-2)/24,5),'Расчет сбытовых надбавок'!$B$1537:'Расчет сбытовых надбавок'!$G$2280,3)</f>
        <v>80.72</v>
      </c>
      <c r="H611" s="97">
        <f>VLOOKUP($A611+ROUND((COLUMN()-2)/24,5),АТС!$A$41:$F$736,4)+VLOOKUP($A611+ROUND((COLUMN()-2)/24,5),'Расчет сбытовых надбавок'!$B$1537:'Расчет сбытовых надбавок'!$G$2280,3)</f>
        <v>31.02</v>
      </c>
      <c r="I611" s="97">
        <f>VLOOKUP($A611+ROUND((COLUMN()-2)/24,5),АТС!$A$41:$F$736,4)+VLOOKUP($A611+ROUND((COLUMN()-2)/24,5),'Расчет сбытовых надбавок'!$B$1537:'Расчет сбытовых надбавок'!$G$2280,3)</f>
        <v>59.38</v>
      </c>
      <c r="J611" s="97">
        <f>VLOOKUP($A611+ROUND((COLUMN()-2)/24,5),АТС!$A$41:$F$736,4)+VLOOKUP($A611+ROUND((COLUMN()-2)/24,5),'Расчет сбытовых надбавок'!$B$1537:'Расчет сбытовых надбавок'!$G$2280,3)</f>
        <v>116.79</v>
      </c>
      <c r="K611" s="97">
        <f>VLOOKUP($A611+ROUND((COLUMN()-2)/24,5),АТС!$A$41:$F$736,4)+VLOOKUP($A611+ROUND((COLUMN()-2)/24,5),'Расчет сбытовых надбавок'!$B$1537:'Расчет сбытовых надбавок'!$G$2280,3)</f>
        <v>174.75</v>
      </c>
      <c r="L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O611" s="97">
        <f>VLOOKUP($A611+ROUND((COLUMN()-2)/24,5),АТС!$A$41:$F$736,4)+VLOOKUP($A611+ROUND((COLUMN()-2)/24,5),'Расчет сбытовых надбавок'!$B$1537:'Расчет сбытовых надбавок'!$G$2280,3)</f>
        <v>1000.01</v>
      </c>
      <c r="P611" s="97">
        <f>VLOOKUP($A611+ROUND((COLUMN()-2)/24,5),АТС!$A$41:$F$736,4)+VLOOKUP($A611+ROUND((COLUMN()-2)/24,5),'Расчет сбытовых надбавок'!$B$1537:'Расчет сбытовых надбавок'!$G$2280,3)</f>
        <v>1050.79</v>
      </c>
      <c r="Q611" s="97">
        <f>VLOOKUP($A611+ROUND((COLUMN()-2)/24,5),АТС!$A$41:$F$736,4)+VLOOKUP($A611+ROUND((COLUMN()-2)/24,5),'Расчет сбытовых надбавок'!$B$1537:'Расчет сбытовых надбавок'!$G$2280,3)</f>
        <v>1028.24</v>
      </c>
      <c r="R611" s="97">
        <f>VLOOKUP($A611+ROUND((COLUMN()-2)/24,5),АТС!$A$41:$F$736,4)+VLOOKUP($A611+ROUND((COLUMN()-2)/24,5),'Расчет сбытовых надбавок'!$B$1537:'Расчет сбытовых надбавок'!$G$2280,3)</f>
        <v>30.72</v>
      </c>
      <c r="S611" s="97">
        <f>VLOOKUP($A611+ROUND((COLUMN()-2)/24,5),АТС!$A$41:$F$736,4)+VLOOKUP($A611+ROUND((COLUMN()-2)/24,5),'Расчет сбытовых надбавок'!$B$1537:'Расчет сбытовых надбавок'!$G$2280,3)</f>
        <v>322.51000000000005</v>
      </c>
      <c r="T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7">
        <f>VLOOKUP($A611+ROUND((COLUMN()-2)/24,5),АТС!$A$41:$F$736,4)+VLOOKUP($A611+ROUND((COLUMN()-2)/24,5),'Расчет сбытовых надбавок'!$B$1537:'Расчет сбытовых надбавок'!$G$2280,3)</f>
        <v>129.32</v>
      </c>
      <c r="W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X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7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8">
        <f t="shared" ref="A612:A640" si="19">A611+1</f>
        <v>42919</v>
      </c>
      <c r="B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7">
        <f>VLOOKUP($A612+ROUND((COLUMN()-2)/24,5),АТС!$A$41:$F$736,4)+VLOOKUP($A612+ROUND((COLUMN()-2)/24,5),'Расчет сбытовых надбавок'!$B$1537:'Расчет сбытовых надбавок'!$G$2280,3)</f>
        <v>104.16999999999999</v>
      </c>
      <c r="H612" s="97">
        <f>VLOOKUP($A612+ROUND((COLUMN()-2)/24,5),АТС!$A$41:$F$736,4)+VLOOKUP($A612+ROUND((COLUMN()-2)/24,5),'Расчет сбытовых надбавок'!$B$1537:'Расчет сбытовых надбавок'!$G$2280,3)</f>
        <v>169.48000000000002</v>
      </c>
      <c r="I612" s="97">
        <f>VLOOKUP($A612+ROUND((COLUMN()-2)/24,5),АТС!$A$41:$F$736,4)+VLOOKUP($A612+ROUND((COLUMN()-2)/24,5),'Расчет сбытовых надбавок'!$B$1537:'Расчет сбытовых надбавок'!$G$2280,3)</f>
        <v>251.62</v>
      </c>
      <c r="J612" s="97">
        <f>VLOOKUP($A612+ROUND((COLUMN()-2)/24,5),АТС!$A$41:$F$736,4)+VLOOKUP($A612+ROUND((COLUMN()-2)/24,5),'Расчет сбытовых надбавок'!$B$1537:'Расчет сбытовых надбавок'!$G$2280,3)</f>
        <v>152.72999999999999</v>
      </c>
      <c r="K612" s="97">
        <f>VLOOKUP($A612+ROUND((COLUMN()-2)/24,5),АТС!$A$41:$F$736,4)+VLOOKUP($A612+ROUND((COLUMN()-2)/24,5),'Расчет сбытовых надбавок'!$B$1537:'Расчет сбытовых надбавок'!$G$2280,3)</f>
        <v>7.3100000000000005</v>
      </c>
      <c r="L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M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7">
        <f>VLOOKUP($A612+ROUND((COLUMN()-2)/24,5),АТС!$A$41:$F$736,4)+VLOOKUP($A612+ROUND((COLUMN()-2)/24,5),'Расчет сбытовых надбавок'!$B$1537:'Расчет сбытовых надбавок'!$G$2280,3)</f>
        <v>0.95</v>
      </c>
      <c r="O612" s="97">
        <f>VLOOKUP($A612+ROUND((COLUMN()-2)/24,5),АТС!$A$41:$F$736,4)+VLOOKUP($A612+ROUND((COLUMN()-2)/24,5),'Расчет сбытовых надбавок'!$B$1537:'Расчет сбытовых надбавок'!$G$2280,3)</f>
        <v>28.759999999999998</v>
      </c>
      <c r="P612" s="97">
        <f>VLOOKUP($A612+ROUND((COLUMN()-2)/24,5),АТС!$A$41:$F$736,4)+VLOOKUP($A612+ROUND((COLUMN()-2)/24,5),'Расчет сбытовых надбавок'!$B$1537:'Расчет сбытовых надбавок'!$G$2280,3)</f>
        <v>507.95000000000005</v>
      </c>
      <c r="Q612" s="97">
        <f>VLOOKUP($A612+ROUND((COLUMN()-2)/24,5),АТС!$A$41:$F$736,4)+VLOOKUP($A612+ROUND((COLUMN()-2)/24,5),'Расчет сбытовых надбавок'!$B$1537:'Расчет сбытовых надбавок'!$G$2280,3)</f>
        <v>361.82000000000005</v>
      </c>
      <c r="R612" s="97">
        <f>VLOOKUP($A612+ROUND((COLUMN()-2)/24,5),АТС!$A$41:$F$736,4)+VLOOKUP($A612+ROUND((COLUMN()-2)/24,5),'Расчет сбытовых надбавок'!$B$1537:'Расчет сбытовых надбавок'!$G$2280,3)</f>
        <v>73.319999999999993</v>
      </c>
      <c r="S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7">
        <f>VLOOKUP($A612+ROUND((COLUMN()-2)/24,5),АТС!$A$41:$F$736,4)+VLOOKUP($A612+ROUND((COLUMN()-2)/24,5),'Расчет сбытовых надбавок'!$B$1537:'Расчет сбытовых надбавок'!$G$2280,3)</f>
        <v>94.16</v>
      </c>
      <c r="U612" s="97">
        <f>VLOOKUP($A612+ROUND((COLUMN()-2)/24,5),АТС!$A$41:$F$736,4)+VLOOKUP($A612+ROUND((COLUMN()-2)/24,5),'Расчет сбытовых надбавок'!$B$1537:'Расчет сбытовых надбавок'!$G$2280,3)</f>
        <v>137.94</v>
      </c>
      <c r="V612" s="97">
        <f>VLOOKUP($A612+ROUND((COLUMN()-2)/24,5),АТС!$A$41:$F$736,4)+VLOOKUP($A612+ROUND((COLUMN()-2)/24,5),'Расчет сбытовых надбавок'!$B$1537:'Расчет сбытовых надбавок'!$G$2280,3)</f>
        <v>96.25</v>
      </c>
      <c r="W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7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8">
        <f t="shared" si="19"/>
        <v>42920</v>
      </c>
      <c r="B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7">
        <f>VLOOKUP($A613+ROUND((COLUMN()-2)/24,5),АТС!$A$41:$F$736,4)+VLOOKUP($A613+ROUND((COLUMN()-2)/24,5),'Расчет сбытовых надбавок'!$B$1537:'Расчет сбытовых надбавок'!$G$2280,3)</f>
        <v>0.83000000000000007</v>
      </c>
      <c r="D613" s="97">
        <f>VLOOKUP($A613+ROUND((COLUMN()-2)/24,5),АТС!$A$41:$F$736,4)+VLOOKUP($A613+ROUND((COLUMN()-2)/24,5),'Расчет сбытовых надбавок'!$B$1537:'Расчет сбытовых надбавок'!$G$2280,3)</f>
        <v>1.9900000000000002</v>
      </c>
      <c r="E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7">
        <f>VLOOKUP($A613+ROUND((COLUMN()-2)/24,5),АТС!$A$41:$F$736,4)+VLOOKUP($A613+ROUND((COLUMN()-2)/24,5),'Расчет сбытовых надбавок'!$B$1537:'Расчет сбытовых надбавок'!$G$2280,3)</f>
        <v>296.3</v>
      </c>
      <c r="H613" s="97">
        <f>VLOOKUP($A613+ROUND((COLUMN()-2)/24,5),АТС!$A$41:$F$736,4)+VLOOKUP($A613+ROUND((COLUMN()-2)/24,5),'Расчет сбытовых надбавок'!$B$1537:'Расчет сбытовых надбавок'!$G$2280,3)</f>
        <v>185.70000000000002</v>
      </c>
      <c r="I613" s="97">
        <f>VLOOKUP($A613+ROUND((COLUMN()-2)/24,5),АТС!$A$41:$F$736,4)+VLOOKUP($A613+ROUND((COLUMN()-2)/24,5),'Расчет сбытовых надбавок'!$B$1537:'Расчет сбытовых надбавок'!$G$2280,3)</f>
        <v>277.31</v>
      </c>
      <c r="J613" s="97">
        <f>VLOOKUP($A613+ROUND((COLUMN()-2)/24,5),АТС!$A$41:$F$736,4)+VLOOKUP($A613+ROUND((COLUMN()-2)/24,5),'Расчет сбытовых надбавок'!$B$1537:'Расчет сбытовых надбавок'!$G$2280,3)</f>
        <v>50.199999999999996</v>
      </c>
      <c r="K613" s="97">
        <f>VLOOKUP($A613+ROUND((COLUMN()-2)/24,5),АТС!$A$41:$F$736,4)+VLOOKUP($A613+ROUND((COLUMN()-2)/24,5),'Расчет сбытовых надбавок'!$B$1537:'Расчет сбытовых надбавок'!$G$2280,3)</f>
        <v>155.64000000000001</v>
      </c>
      <c r="L613" s="97">
        <f>VLOOKUP($A613+ROUND((COLUMN()-2)/24,5),АТС!$A$41:$F$736,4)+VLOOKUP($A613+ROUND((COLUMN()-2)/24,5),'Расчет сбытовых надбавок'!$B$1537:'Расчет сбытовых надбавок'!$G$2280,3)</f>
        <v>143.01</v>
      </c>
      <c r="M613" s="97">
        <f>VLOOKUP($A613+ROUND((COLUMN()-2)/24,5),АТС!$A$41:$F$736,4)+VLOOKUP($A613+ROUND((COLUMN()-2)/24,5),'Расчет сбытовых надбавок'!$B$1537:'Расчет сбытовых надбавок'!$G$2280,3)</f>
        <v>525.89</v>
      </c>
      <c r="N613" s="97">
        <f>VLOOKUP($A613+ROUND((COLUMN()-2)/24,5),АТС!$A$41:$F$736,4)+VLOOKUP($A613+ROUND((COLUMN()-2)/24,5),'Расчет сбытовых надбавок'!$B$1537:'Расчет сбытовых надбавок'!$G$2280,3)</f>
        <v>493.9</v>
      </c>
      <c r="O613" s="97">
        <f>VLOOKUP($A613+ROUND((COLUMN()-2)/24,5),АТС!$A$41:$F$736,4)+VLOOKUP($A613+ROUND((COLUMN()-2)/24,5),'Расчет сбытовых надбавок'!$B$1537:'Расчет сбытовых надбавок'!$G$2280,3)</f>
        <v>59.14</v>
      </c>
      <c r="P613" s="97">
        <f>VLOOKUP($A613+ROUND((COLUMN()-2)/24,5),АТС!$A$41:$F$736,4)+VLOOKUP($A613+ROUND((COLUMN()-2)/24,5),'Расчет сбытовых надбавок'!$B$1537:'Расчет сбытовых надбавок'!$G$2280,3)</f>
        <v>47.57</v>
      </c>
      <c r="Q613" s="97">
        <f>VLOOKUP($A613+ROUND((COLUMN()-2)/24,5),АТС!$A$41:$F$736,4)+VLOOKUP($A613+ROUND((COLUMN()-2)/24,5),'Расчет сбытовых надбавок'!$B$1537:'Расчет сбытовых надбавок'!$G$2280,3)</f>
        <v>64.09</v>
      </c>
      <c r="R613" s="97">
        <f>VLOOKUP($A613+ROUND((COLUMN()-2)/24,5),АТС!$A$41:$F$736,4)+VLOOKUP($A613+ROUND((COLUMN()-2)/24,5),'Расчет сбытовых надбавок'!$B$1537:'Расчет сбытовых надбавок'!$G$2280,3)</f>
        <v>115.47</v>
      </c>
      <c r="S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V613" s="97">
        <f>VLOOKUP($A613+ROUND((COLUMN()-2)/24,5),АТС!$A$41:$F$736,4)+VLOOKUP($A613+ROUND((COLUMN()-2)/24,5),'Расчет сбытовых надбавок'!$B$1537:'Расчет сбытовых надбавок'!$G$2280,3)</f>
        <v>2.13</v>
      </c>
      <c r="W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X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7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8">
        <f t="shared" si="19"/>
        <v>42921</v>
      </c>
      <c r="B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7">
        <f>VLOOKUP($A614+ROUND((COLUMN()-2)/24,5),АТС!$A$41:$F$736,4)+VLOOKUP($A614+ROUND((COLUMN()-2)/24,5),'Расчет сбытовых надбавок'!$B$1537:'Расчет сбытовых надбавок'!$G$2280,3)</f>
        <v>14</v>
      </c>
      <c r="H614" s="97">
        <f>VLOOKUP($A614+ROUND((COLUMN()-2)/24,5),АТС!$A$41:$F$736,4)+VLOOKUP($A614+ROUND((COLUMN()-2)/24,5),'Расчет сбытовых надбавок'!$B$1537:'Расчет сбытовых надбавок'!$G$2280,3)</f>
        <v>90.18</v>
      </c>
      <c r="I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J614" s="97">
        <f>VLOOKUP($A614+ROUND((COLUMN()-2)/24,5),АТС!$A$41:$F$736,4)+VLOOKUP($A614+ROUND((COLUMN()-2)/24,5),'Расчет сбытовых надбавок'!$B$1537:'Расчет сбытовых надбавок'!$G$2280,3)</f>
        <v>7</v>
      </c>
      <c r="K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Q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T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7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8">
        <f t="shared" si="19"/>
        <v>42922</v>
      </c>
      <c r="B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7">
        <f>VLOOKUP($A615+ROUND((COLUMN()-2)/24,5),АТС!$A$41:$F$736,4)+VLOOKUP($A615+ROUND((COLUMN()-2)/24,5),'Расчет сбытовых надбавок'!$B$1537:'Расчет сбытовых надбавок'!$G$2280,3)</f>
        <v>24.490000000000002</v>
      </c>
      <c r="G615" s="97">
        <f>VLOOKUP($A615+ROUND((COLUMN()-2)/24,5),АТС!$A$41:$F$736,4)+VLOOKUP($A615+ROUND((COLUMN()-2)/24,5),'Расчет сбытовых надбавок'!$B$1537:'Расчет сбытовых надбавок'!$G$2280,3)</f>
        <v>83.18</v>
      </c>
      <c r="H615" s="97">
        <f>VLOOKUP($A615+ROUND((COLUMN()-2)/24,5),АТС!$A$41:$F$736,4)+VLOOKUP($A615+ROUND((COLUMN()-2)/24,5),'Расчет сбытовых надбавок'!$B$1537:'Расчет сбытовых надбавок'!$G$2280,3)</f>
        <v>145.46</v>
      </c>
      <c r="I615" s="97">
        <f>VLOOKUP($A615+ROUND((COLUMN()-2)/24,5),АТС!$A$41:$F$736,4)+VLOOKUP($A615+ROUND((COLUMN()-2)/24,5),'Расчет сбытовых надбавок'!$B$1537:'Расчет сбытовых надбавок'!$G$2280,3)</f>
        <v>22.770000000000003</v>
      </c>
      <c r="J615" s="97">
        <f>VLOOKUP($A615+ROUND((COLUMN()-2)/24,5),АТС!$A$41:$F$736,4)+VLOOKUP($A615+ROUND((COLUMN()-2)/24,5),'Расчет сбытовых надбавок'!$B$1537:'Расчет сбытовых надбавок'!$G$2280,3)</f>
        <v>102.33000000000001</v>
      </c>
      <c r="K615" s="97">
        <f>VLOOKUP($A615+ROUND((COLUMN()-2)/24,5),АТС!$A$41:$F$736,4)+VLOOKUP($A615+ROUND((COLUMN()-2)/24,5),'Расчет сбытовых надбавок'!$B$1537:'Расчет сбытовых надбавок'!$G$2280,3)</f>
        <v>41.97</v>
      </c>
      <c r="L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M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P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Q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S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W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X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7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8">
        <f t="shared" si="19"/>
        <v>42923</v>
      </c>
      <c r="B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7">
        <f>VLOOKUP($A616+ROUND((COLUMN()-2)/24,5),АТС!$A$41:$F$736,4)+VLOOKUP($A616+ROUND((COLUMN()-2)/24,5),'Расчет сбытовых надбавок'!$B$1537:'Расчет сбытовых надбавок'!$G$2280,3)</f>
        <v>94.53</v>
      </c>
      <c r="H616" s="97">
        <f>VLOOKUP($A616+ROUND((COLUMN()-2)/24,5),АТС!$A$41:$F$736,4)+VLOOKUP($A616+ROUND((COLUMN()-2)/24,5),'Расчет сбытовых надбавок'!$B$1537:'Расчет сбытовых надбавок'!$G$2280,3)</f>
        <v>51.07</v>
      </c>
      <c r="I616" s="97">
        <f>VLOOKUP($A616+ROUND((COLUMN()-2)/24,5),АТС!$A$41:$F$736,4)+VLOOKUP($A616+ROUND((COLUMN()-2)/24,5),'Расчет сбытовых надбавок'!$B$1537:'Расчет сбытовых надбавок'!$G$2280,3)</f>
        <v>58.25</v>
      </c>
      <c r="J616" s="97">
        <f>VLOOKUP($A616+ROUND((COLUMN()-2)/24,5),АТС!$A$41:$F$736,4)+VLOOKUP($A616+ROUND((COLUMN()-2)/24,5),'Расчет сбытовых надбавок'!$B$1537:'Расчет сбытовых надбавок'!$G$2280,3)</f>
        <v>1.36</v>
      </c>
      <c r="K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L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N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O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Q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U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X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7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8">
        <f t="shared" si="19"/>
        <v>42924</v>
      </c>
      <c r="B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C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7">
        <f>VLOOKUP($A617+ROUND((COLUMN()-2)/24,5),АТС!$A$41:$F$736,4)+VLOOKUP($A617+ROUND((COLUMN()-2)/24,5),'Расчет сбытовых надбавок'!$B$1537:'Расчет сбытовых надбавок'!$G$2280,3)</f>
        <v>86.820000000000007</v>
      </c>
      <c r="H617" s="97">
        <f>VLOOKUP($A617+ROUND((COLUMN()-2)/24,5),АТС!$A$41:$F$736,4)+VLOOKUP($A617+ROUND((COLUMN()-2)/24,5),'Расчет сбытовых надбавок'!$B$1537:'Расчет сбытовых надбавок'!$G$2280,3)</f>
        <v>46.9</v>
      </c>
      <c r="I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7">
        <f>VLOOKUP($A617+ROUND((COLUMN()-2)/24,5),АТС!$A$41:$F$736,4)+VLOOKUP($A617+ROUND((COLUMN()-2)/24,5),'Расчет сбытовых надбавок'!$B$1537:'Расчет сбытовых надбавок'!$G$2280,3)</f>
        <v>67.510000000000005</v>
      </c>
      <c r="L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N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Q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T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W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7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8">
        <f t="shared" si="19"/>
        <v>42925</v>
      </c>
      <c r="B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7">
        <f>VLOOKUP($A618+ROUND((COLUMN()-2)/24,5),АТС!$A$41:$F$736,4)+VLOOKUP($A618+ROUND((COLUMN()-2)/24,5),'Расчет сбытовых надбавок'!$B$1537:'Расчет сбытовых надбавок'!$G$2280,3)</f>
        <v>46.84</v>
      </c>
      <c r="H618" s="97">
        <f>VLOOKUP($A618+ROUND((COLUMN()-2)/24,5),АТС!$A$41:$F$736,4)+VLOOKUP($A618+ROUND((COLUMN()-2)/24,5),'Расчет сбытовых надбавок'!$B$1537:'Расчет сбытовых надбавок'!$G$2280,3)</f>
        <v>110.89</v>
      </c>
      <c r="I618" s="97">
        <f>VLOOKUP($A618+ROUND((COLUMN()-2)/24,5),АТС!$A$41:$F$736,4)+VLOOKUP($A618+ROUND((COLUMN()-2)/24,5),'Расчет сбытовых надбавок'!$B$1537:'Расчет сбытовых надбавок'!$G$2280,3)</f>
        <v>293.58</v>
      </c>
      <c r="J618" s="97">
        <f>VLOOKUP($A618+ROUND((COLUMN()-2)/24,5),АТС!$A$41:$F$736,4)+VLOOKUP($A618+ROUND((COLUMN()-2)/24,5),'Расчет сбытовых надбавок'!$B$1537:'Расчет сбытовых надбавок'!$G$2280,3)</f>
        <v>264.37</v>
      </c>
      <c r="K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7">
        <f>VLOOKUP($A618+ROUND((COLUMN()-2)/24,5),АТС!$A$41:$F$736,4)+VLOOKUP($A618+ROUND((COLUMN()-2)/24,5),'Расчет сбытовых надбавок'!$B$1537:'Расчет сбытовых надбавок'!$G$2280,3)</f>
        <v>22.45</v>
      </c>
      <c r="M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7">
        <f>VLOOKUP($A618+ROUND((COLUMN()-2)/24,5),АТС!$A$41:$F$736,4)+VLOOKUP($A618+ROUND((COLUMN()-2)/24,5),'Расчет сбытовых надбавок'!$B$1537:'Расчет сбытовых надбавок'!$G$2280,3)</f>
        <v>8.68</v>
      </c>
      <c r="V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7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8">
        <f t="shared" si="19"/>
        <v>42926</v>
      </c>
      <c r="B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7">
        <f>VLOOKUP($A619+ROUND((COLUMN()-2)/24,5),АТС!$A$41:$F$736,4)+VLOOKUP($A619+ROUND((COLUMN()-2)/24,5),'Расчет сбытовых надбавок'!$B$1537:'Расчет сбытовых надбавок'!$G$2280,3)</f>
        <v>44.79</v>
      </c>
      <c r="H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I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J619" s="97">
        <f>VLOOKUP($A619+ROUND((COLUMN()-2)/24,5),АТС!$A$41:$F$736,4)+VLOOKUP($A619+ROUND((COLUMN()-2)/24,5),'Расчет сбытовых надбавок'!$B$1537:'Расчет сбытовых надбавок'!$G$2280,3)</f>
        <v>33.21</v>
      </c>
      <c r="K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P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Q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R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U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7">
        <f>VLOOKUP($A619+ROUND((COLUMN()-2)/24,5),АТС!$A$41:$F$736,4)+VLOOKUP($A619+ROUND((COLUMN()-2)/24,5),'Расчет сбытовых надбавок'!$B$1537:'Расчет сбытовых надбавок'!$G$2280,3)</f>
        <v>35.74</v>
      </c>
      <c r="W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7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8">
        <f t="shared" si="19"/>
        <v>42927</v>
      </c>
      <c r="B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7">
        <f>VLOOKUP($A620+ROUND((COLUMN()-2)/24,5),АТС!$A$41:$F$736,4)+VLOOKUP($A620+ROUND((COLUMN()-2)/24,5),'Расчет сбытовых надбавок'!$B$1537:'Расчет сбытовых надбавок'!$G$2280,3)</f>
        <v>604.5</v>
      </c>
      <c r="D620" s="97">
        <f>VLOOKUP($A620+ROUND((COLUMN()-2)/24,5),АТС!$A$41:$F$736,4)+VLOOKUP($A620+ROUND((COLUMN()-2)/24,5),'Расчет сбытовых надбавок'!$B$1537:'Расчет сбытовых надбавок'!$G$2280,3)</f>
        <v>511.17</v>
      </c>
      <c r="E620" s="97">
        <f>VLOOKUP($A620+ROUND((COLUMN()-2)/24,5),АТС!$A$41:$F$736,4)+VLOOKUP($A620+ROUND((COLUMN()-2)/24,5),'Расчет сбытовых надбавок'!$B$1537:'Расчет сбытовых надбавок'!$G$2280,3)</f>
        <v>359.08</v>
      </c>
      <c r="F620" s="97">
        <f>VLOOKUP($A620+ROUND((COLUMN()-2)/24,5),АТС!$A$41:$F$736,4)+VLOOKUP($A620+ROUND((COLUMN()-2)/24,5),'Расчет сбытовых надбавок'!$B$1537:'Расчет сбытовых надбавок'!$G$2280,3)</f>
        <v>655.49</v>
      </c>
      <c r="G620" s="97">
        <f>VLOOKUP($A620+ROUND((COLUMN()-2)/24,5),АТС!$A$41:$F$736,4)+VLOOKUP($A620+ROUND((COLUMN()-2)/24,5),'Расчет сбытовых надбавок'!$B$1537:'Расчет сбытовых надбавок'!$G$2280,3)</f>
        <v>289.43</v>
      </c>
      <c r="H620" s="97">
        <f>VLOOKUP($A620+ROUND((COLUMN()-2)/24,5),АТС!$A$41:$F$736,4)+VLOOKUP($A620+ROUND((COLUMN()-2)/24,5),'Расчет сбытовых надбавок'!$B$1537:'Расчет сбытовых надбавок'!$G$2280,3)</f>
        <v>266.12</v>
      </c>
      <c r="I620" s="97">
        <f>VLOOKUP($A620+ROUND((COLUMN()-2)/24,5),АТС!$A$41:$F$736,4)+VLOOKUP($A620+ROUND((COLUMN()-2)/24,5),'Расчет сбытовых надбавок'!$B$1537:'Расчет сбытовых надбавок'!$G$2280,3)</f>
        <v>158.49</v>
      </c>
      <c r="J620" s="97">
        <f>VLOOKUP($A620+ROUND((COLUMN()-2)/24,5),АТС!$A$41:$F$736,4)+VLOOKUP($A620+ROUND((COLUMN()-2)/24,5),'Расчет сбытовых надбавок'!$B$1537:'Расчет сбытовых надбавок'!$G$2280,3)</f>
        <v>142.99</v>
      </c>
      <c r="K620" s="97">
        <f>VLOOKUP($A620+ROUND((COLUMN()-2)/24,5),АТС!$A$41:$F$736,4)+VLOOKUP($A620+ROUND((COLUMN()-2)/24,5),'Расчет сбытовых надбавок'!$B$1537:'Расчет сбытовых надбавок'!$G$2280,3)</f>
        <v>0.17</v>
      </c>
      <c r="L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Q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R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U620" s="97">
        <f>VLOOKUP($A620+ROUND((COLUMN()-2)/24,5),АТС!$A$41:$F$736,4)+VLOOKUP($A620+ROUND((COLUMN()-2)/24,5),'Расчет сбытовых надбавок'!$B$1537:'Расчет сбытовых надбавок'!$G$2280,3)</f>
        <v>20.350000000000001</v>
      </c>
      <c r="V620" s="97">
        <f>VLOOKUP($A620+ROUND((COLUMN()-2)/24,5),АТС!$A$41:$F$736,4)+VLOOKUP($A620+ROUND((COLUMN()-2)/24,5),'Расчет сбытовых надбавок'!$B$1537:'Расчет сбытовых надбавок'!$G$2280,3)</f>
        <v>14.61</v>
      </c>
      <c r="W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X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7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8">
        <f t="shared" si="19"/>
        <v>42928</v>
      </c>
      <c r="B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7">
        <f>VLOOKUP($A621+ROUND((COLUMN()-2)/24,5),АТС!$A$41:$F$736,4)+VLOOKUP($A621+ROUND((COLUMN()-2)/24,5),'Расчет сбытовых надбавок'!$B$1537:'Расчет сбытовых надбавок'!$G$2280,3)</f>
        <v>252.55</v>
      </c>
      <c r="H621" s="97">
        <f>VLOOKUP($A621+ROUND((COLUMN()-2)/24,5),АТС!$A$41:$F$736,4)+VLOOKUP($A621+ROUND((COLUMN()-2)/24,5),'Расчет сбытовых надбавок'!$B$1537:'Расчет сбытовых надбавок'!$G$2280,3)</f>
        <v>203.8</v>
      </c>
      <c r="I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J621" s="97">
        <f>VLOOKUP($A621+ROUND((COLUMN()-2)/24,5),АТС!$A$41:$F$736,4)+VLOOKUP($A621+ROUND((COLUMN()-2)/24,5),'Расчет сбытовых надбавок'!$B$1537:'Расчет сбытовых надбавок'!$G$2280,3)</f>
        <v>106.5</v>
      </c>
      <c r="K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N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P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R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V621" s="97">
        <f>VLOOKUP($A621+ROUND((COLUMN()-2)/24,5),АТС!$A$41:$F$736,4)+VLOOKUP($A621+ROUND((COLUMN()-2)/24,5),'Расчет сбытовых надбавок'!$B$1537:'Расчет сбытовых надбавок'!$G$2280,3)</f>
        <v>9.9</v>
      </c>
      <c r="W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7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8">
        <f t="shared" si="19"/>
        <v>42929</v>
      </c>
      <c r="B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7">
        <f>VLOOKUP($A622+ROUND((COLUMN()-2)/24,5),АТС!$A$41:$F$736,4)+VLOOKUP($A622+ROUND((COLUMN()-2)/24,5),'Расчет сбытовых надбавок'!$B$1537:'Расчет сбытовых надбавок'!$G$2280,3)</f>
        <v>135.51999999999998</v>
      </c>
      <c r="H622" s="97">
        <f>VLOOKUP($A622+ROUND((COLUMN()-2)/24,5),АТС!$A$41:$F$736,4)+VLOOKUP($A622+ROUND((COLUMN()-2)/24,5),'Расчет сбытовых надбавок'!$B$1537:'Расчет сбытовых надбавок'!$G$2280,3)</f>
        <v>84.09</v>
      </c>
      <c r="I622" s="97">
        <f>VLOOKUP($A622+ROUND((COLUMN()-2)/24,5),АТС!$A$41:$F$736,4)+VLOOKUP($A622+ROUND((COLUMN()-2)/24,5),'Расчет сбытовых надбавок'!$B$1537:'Расчет сбытовых надбавок'!$G$2280,3)</f>
        <v>24.1</v>
      </c>
      <c r="J622" s="97">
        <f>VLOOKUP($A622+ROUND((COLUMN()-2)/24,5),АТС!$A$41:$F$736,4)+VLOOKUP($A622+ROUND((COLUMN()-2)/24,5),'Расчет сбытовых надбавок'!$B$1537:'Расчет сбытовых надбавок'!$G$2280,3)</f>
        <v>63.25</v>
      </c>
      <c r="K622" s="97">
        <f>VLOOKUP($A622+ROUND((COLUMN()-2)/24,5),АТС!$A$41:$F$736,4)+VLOOKUP($A622+ROUND((COLUMN()-2)/24,5),'Расчет сбытовых надбавок'!$B$1537:'Расчет сбытовых надбавок'!$G$2280,3)</f>
        <v>43.930000000000007</v>
      </c>
      <c r="L622" s="97">
        <f>VLOOKUP($A622+ROUND((COLUMN()-2)/24,5),АТС!$A$41:$F$736,4)+VLOOKUP($A622+ROUND((COLUMN()-2)/24,5),'Расчет сбытовых надбавок'!$B$1537:'Расчет сбытовых надбавок'!$G$2280,3)</f>
        <v>22.37</v>
      </c>
      <c r="M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7">
        <f>VLOOKUP($A622+ROUND((COLUMN()-2)/24,5),АТС!$A$41:$F$736,4)+VLOOKUP($A622+ROUND((COLUMN()-2)/24,5),'Расчет сбытовых надбавок'!$B$1537:'Расчет сбытовых надбавок'!$G$2280,3)</f>
        <v>30.06</v>
      </c>
      <c r="O622" s="97">
        <f>VLOOKUP($A622+ROUND((COLUMN()-2)/24,5),АТС!$A$41:$F$736,4)+VLOOKUP($A622+ROUND((COLUMN()-2)/24,5),'Расчет сбытовых надбавок'!$B$1537:'Расчет сбытовых надбавок'!$G$2280,3)</f>
        <v>7.47</v>
      </c>
      <c r="P622" s="97">
        <f>VLOOKUP($A622+ROUND((COLUMN()-2)/24,5),АТС!$A$41:$F$736,4)+VLOOKUP($A622+ROUND((COLUMN()-2)/24,5),'Расчет сбытовых надбавок'!$B$1537:'Расчет сбытовых надбавок'!$G$2280,3)</f>
        <v>25</v>
      </c>
      <c r="Q622" s="97">
        <f>VLOOKUP($A622+ROUND((COLUMN()-2)/24,5),АТС!$A$41:$F$736,4)+VLOOKUP($A622+ROUND((COLUMN()-2)/24,5),'Расчет сбытовых надбавок'!$B$1537:'Расчет сбытовых надбавок'!$G$2280,3)</f>
        <v>56.739999999999995</v>
      </c>
      <c r="R622" s="97">
        <f>VLOOKUP($A622+ROUND((COLUMN()-2)/24,5),АТС!$A$41:$F$736,4)+VLOOKUP($A622+ROUND((COLUMN()-2)/24,5),'Расчет сбытовых надбавок'!$B$1537:'Расчет сбытовых надбавок'!$G$2280,3)</f>
        <v>9.879999999999999</v>
      </c>
      <c r="S622" s="97">
        <f>VLOOKUP($A622+ROUND((COLUMN()-2)/24,5),АТС!$A$41:$F$736,4)+VLOOKUP($A622+ROUND((COLUMN()-2)/24,5),'Расчет сбытовых надбавок'!$B$1537:'Расчет сбытовых надбавок'!$G$2280,3)</f>
        <v>15.55</v>
      </c>
      <c r="T622" s="97">
        <f>VLOOKUP($A622+ROUND((COLUMN()-2)/24,5),АТС!$A$41:$F$736,4)+VLOOKUP($A622+ROUND((COLUMN()-2)/24,5),'Расчет сбытовых надбавок'!$B$1537:'Расчет сбытовых надбавок'!$G$2280,3)</f>
        <v>2.85</v>
      </c>
      <c r="U622" s="97">
        <f>VLOOKUP($A622+ROUND((COLUMN()-2)/24,5),АТС!$A$41:$F$736,4)+VLOOKUP($A622+ROUND((COLUMN()-2)/24,5),'Расчет сбытовых надбавок'!$B$1537:'Расчет сбытовых надбавок'!$G$2280,3)</f>
        <v>120.67999999999999</v>
      </c>
      <c r="V622" s="97">
        <f>VLOOKUP($A622+ROUND((COLUMN()-2)/24,5),АТС!$A$41:$F$736,4)+VLOOKUP($A622+ROUND((COLUMN()-2)/24,5),'Расчет сбытовых надбавок'!$B$1537:'Расчет сбытовых надбавок'!$G$2280,3)</f>
        <v>176.69</v>
      </c>
      <c r="W622" s="97">
        <f>VLOOKUP($A622+ROUND((COLUMN()-2)/24,5),АТС!$A$41:$F$736,4)+VLOOKUP($A622+ROUND((COLUMN()-2)/24,5),'Расчет сбытовых надбавок'!$B$1537:'Расчет сбытовых надбавок'!$G$2280,3)</f>
        <v>69.67</v>
      </c>
      <c r="X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  <c r="Y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</row>
    <row r="623" spans="1:27" x14ac:dyDescent="0.2">
      <c r="A623" s="78">
        <f t="shared" si="19"/>
        <v>42930</v>
      </c>
      <c r="B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7">
        <f>VLOOKUP($A623+ROUND((COLUMN()-2)/24,5),АТС!$A$41:$F$736,4)+VLOOKUP($A623+ROUND((COLUMN()-2)/24,5),'Расчет сбытовых надбавок'!$B$1537:'Расчет сбытовых надбавок'!$G$2280,3)</f>
        <v>5.7299999999999995</v>
      </c>
      <c r="D623" s="97">
        <f>VLOOKUP($A623+ROUND((COLUMN()-2)/24,5),АТС!$A$41:$F$736,4)+VLOOKUP($A623+ROUND((COLUMN()-2)/24,5),'Расчет сбытовых надбавок'!$B$1537:'Расчет сбытовых надбавок'!$G$2280,3)</f>
        <v>164.63</v>
      </c>
      <c r="E623" s="97">
        <f>VLOOKUP($A623+ROUND((COLUMN()-2)/24,5),АТС!$A$41:$F$736,4)+VLOOKUP($A623+ROUND((COLUMN()-2)/24,5),'Расчет сбытовых надбавок'!$B$1537:'Расчет сбытовых надбавок'!$G$2280,3)</f>
        <v>88.429999999999993</v>
      </c>
      <c r="F623" s="97">
        <f>VLOOKUP($A623+ROUND((COLUMN()-2)/24,5),АТС!$A$41:$F$736,4)+VLOOKUP($A623+ROUND((COLUMN()-2)/24,5),'Расчет сбытовых надбавок'!$B$1537:'Расчет сбытовых надбавок'!$G$2280,3)</f>
        <v>583.34</v>
      </c>
      <c r="G623" s="97">
        <f>VLOOKUP($A623+ROUND((COLUMN()-2)/24,5),АТС!$A$41:$F$736,4)+VLOOKUP($A623+ROUND((COLUMN()-2)/24,5),'Расчет сбытовых надбавок'!$B$1537:'Расчет сбытовых надбавок'!$G$2280,3)</f>
        <v>185.06</v>
      </c>
      <c r="H623" s="97">
        <f>VLOOKUP($A623+ROUND((COLUMN()-2)/24,5),АТС!$A$41:$F$736,4)+VLOOKUP($A623+ROUND((COLUMN()-2)/24,5),'Расчет сбытовых надбавок'!$B$1537:'Расчет сбытовых надбавок'!$G$2280,3)</f>
        <v>253.4</v>
      </c>
      <c r="I623" s="97">
        <f>VLOOKUP($A623+ROUND((COLUMN()-2)/24,5),АТС!$A$41:$F$736,4)+VLOOKUP($A623+ROUND((COLUMN()-2)/24,5),'Расчет сбытовых надбавок'!$B$1537:'Расчет сбытовых надбавок'!$G$2280,3)</f>
        <v>118.41999999999999</v>
      </c>
      <c r="J623" s="97">
        <f>VLOOKUP($A623+ROUND((COLUMN()-2)/24,5),АТС!$A$41:$F$736,4)+VLOOKUP($A623+ROUND((COLUMN()-2)/24,5),'Расчет сбытовых надбавок'!$B$1537:'Расчет сбытовых надбавок'!$G$2280,3)</f>
        <v>196.57999999999998</v>
      </c>
      <c r="K623" s="97">
        <f>VLOOKUP($A623+ROUND((COLUMN()-2)/24,5),АТС!$A$41:$F$736,4)+VLOOKUP($A623+ROUND((COLUMN()-2)/24,5),'Расчет сбытовых надбавок'!$B$1537:'Расчет сбытовых надбавок'!$G$2280,3)</f>
        <v>220.91</v>
      </c>
      <c r="L623" s="97">
        <f>VLOOKUP($A623+ROUND((COLUMN()-2)/24,5),АТС!$A$41:$F$736,4)+VLOOKUP($A623+ROUND((COLUMN()-2)/24,5),'Расчет сбытовых надбавок'!$B$1537:'Расчет сбытовых надбавок'!$G$2280,3)</f>
        <v>169.44</v>
      </c>
      <c r="M623" s="97">
        <f>VLOOKUP($A623+ROUND((COLUMN()-2)/24,5),АТС!$A$41:$F$736,4)+VLOOKUP($A623+ROUND((COLUMN()-2)/24,5),'Расчет сбытовых надбавок'!$B$1537:'Расчет сбытовых надбавок'!$G$2280,3)</f>
        <v>165.20999999999998</v>
      </c>
      <c r="N623" s="97">
        <f>VLOOKUP($A623+ROUND((COLUMN()-2)/24,5),АТС!$A$41:$F$736,4)+VLOOKUP($A623+ROUND((COLUMN()-2)/24,5),'Расчет сбытовых надбавок'!$B$1537:'Расчет сбытовых надбавок'!$G$2280,3)</f>
        <v>317.14</v>
      </c>
      <c r="O623" s="97">
        <f>VLOOKUP($A623+ROUND((COLUMN()-2)/24,5),АТС!$A$41:$F$736,4)+VLOOKUP($A623+ROUND((COLUMN()-2)/24,5),'Расчет сбытовых надбавок'!$B$1537:'Расчет сбытовых надбавок'!$G$2280,3)</f>
        <v>483.20000000000005</v>
      </c>
      <c r="P623" s="97">
        <f>VLOOKUP($A623+ROUND((COLUMN()-2)/24,5),АТС!$A$41:$F$736,4)+VLOOKUP($A623+ROUND((COLUMN()-2)/24,5),'Расчет сбытовых надбавок'!$B$1537:'Расчет сбытовых надбавок'!$G$2280,3)</f>
        <v>407.1</v>
      </c>
      <c r="Q623" s="97">
        <f>VLOOKUP($A623+ROUND((COLUMN()-2)/24,5),АТС!$A$41:$F$736,4)+VLOOKUP($A623+ROUND((COLUMN()-2)/24,5),'Расчет сбытовых надбавок'!$B$1537:'Расчет сбытовых надбавок'!$G$2280,3)</f>
        <v>254.77</v>
      </c>
      <c r="R623" s="97">
        <f>VLOOKUP($A623+ROUND((COLUMN()-2)/24,5),АТС!$A$41:$F$736,4)+VLOOKUP($A623+ROUND((COLUMN()-2)/24,5),'Расчет сбытовых надбавок'!$B$1537:'Расчет сбытовых надбавок'!$G$2280,3)</f>
        <v>156.63</v>
      </c>
      <c r="S623" s="97">
        <f>VLOOKUP($A623+ROUND((COLUMN()-2)/24,5),АТС!$A$41:$F$736,4)+VLOOKUP($A623+ROUND((COLUMN()-2)/24,5),'Расчет сбытовых надбавок'!$B$1537:'Расчет сбытовых надбавок'!$G$2280,3)</f>
        <v>23.17</v>
      </c>
      <c r="T623" s="97">
        <f>VLOOKUP($A623+ROUND((COLUMN()-2)/24,5),АТС!$A$41:$F$736,4)+VLOOKUP($A623+ROUND((COLUMN()-2)/24,5),'Расчет сбытовых надбавок'!$B$1537:'Расчет сбытовых надбавок'!$G$2280,3)</f>
        <v>409.34000000000003</v>
      </c>
      <c r="U623" s="97">
        <f>VLOOKUP($A623+ROUND((COLUMN()-2)/24,5),АТС!$A$41:$F$736,4)+VLOOKUP($A623+ROUND((COLUMN()-2)/24,5),'Расчет сбытовых надбавок'!$B$1537:'Расчет сбытовых надбавок'!$G$2280,3)</f>
        <v>504.38</v>
      </c>
      <c r="V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Y623" s="97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8">
        <f t="shared" si="19"/>
        <v>42931</v>
      </c>
      <c r="B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D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F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7">
        <f>VLOOKUP($A624+ROUND((COLUMN()-2)/24,5),АТС!$A$41:$F$736,4)+VLOOKUP($A624+ROUND((COLUMN()-2)/24,5),'Расчет сбытовых надбавок'!$B$1537:'Расчет сбытовых надбавок'!$G$2280,3)</f>
        <v>69.72999999999999</v>
      </c>
      <c r="H624" s="97">
        <f>VLOOKUP($A624+ROUND((COLUMN()-2)/24,5),АТС!$A$41:$F$736,4)+VLOOKUP($A624+ROUND((COLUMN()-2)/24,5),'Расчет сбытовых надбавок'!$B$1537:'Расчет сбытовых надбавок'!$G$2280,3)</f>
        <v>96.65</v>
      </c>
      <c r="I624" s="97">
        <f>VLOOKUP($A624+ROUND((COLUMN()-2)/24,5),АТС!$A$41:$F$736,4)+VLOOKUP($A624+ROUND((COLUMN()-2)/24,5),'Расчет сбытовых надбавок'!$B$1537:'Расчет сбытовых надбавок'!$G$2280,3)</f>
        <v>10.709999999999999</v>
      </c>
      <c r="J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K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N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Y624" s="97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8">
        <f t="shared" si="19"/>
        <v>42932</v>
      </c>
      <c r="B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C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7">
        <f>VLOOKUP($A625+ROUND((COLUMN()-2)/24,5),АТС!$A$41:$F$736,4)+VLOOKUP($A625+ROUND((COLUMN()-2)/24,5),'Расчет сбытовых надбавок'!$B$1537:'Расчет сбытовых надбавок'!$G$2280,3)</f>
        <v>50.54</v>
      </c>
      <c r="H625" s="97">
        <f>VLOOKUP($A625+ROUND((COLUMN()-2)/24,5),АТС!$A$41:$F$736,4)+VLOOKUP($A625+ROUND((COLUMN()-2)/24,5),'Расчет сбытовых надбавок'!$B$1537:'Расчет сбытовых надбавок'!$G$2280,3)</f>
        <v>90.17</v>
      </c>
      <c r="I625" s="97">
        <f>VLOOKUP($A625+ROUND((COLUMN()-2)/24,5),АТС!$A$41:$F$736,4)+VLOOKUP($A625+ROUND((COLUMN()-2)/24,5),'Расчет сбытовых надбавок'!$B$1537:'Расчет сбытовых надбавок'!$G$2280,3)</f>
        <v>166.91</v>
      </c>
      <c r="J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7">
        <f>VLOOKUP($A625+ROUND((COLUMN()-2)/24,5),АТС!$A$41:$F$736,4)+VLOOKUP($A625+ROUND((COLUMN()-2)/24,5),'Расчет сбытовых надбавок'!$B$1537:'Расчет сбытовых надбавок'!$G$2280,3)</f>
        <v>76.069999999999993</v>
      </c>
      <c r="L625" s="97">
        <f>VLOOKUP($A625+ROUND((COLUMN()-2)/24,5),АТС!$A$41:$F$736,4)+VLOOKUP($A625+ROUND((COLUMN()-2)/24,5),'Расчет сбытовых надбавок'!$B$1537:'Расчет сбытовых надбавок'!$G$2280,3)</f>
        <v>86.419999999999987</v>
      </c>
      <c r="M625" s="97">
        <f>VLOOKUP($A625+ROUND((COLUMN()-2)/24,5),АТС!$A$41:$F$736,4)+VLOOKUP($A625+ROUND((COLUMN()-2)/24,5),'Расчет сбытовых надбавок'!$B$1537:'Расчет сбытовых надбавок'!$G$2280,3)</f>
        <v>64.12</v>
      </c>
      <c r="N625" s="97">
        <f>VLOOKUP($A625+ROUND((COLUMN()-2)/24,5),АТС!$A$41:$F$736,4)+VLOOKUP($A625+ROUND((COLUMN()-2)/24,5),'Расчет сбытовых надбавок'!$B$1537:'Расчет сбытовых надбавок'!$G$2280,3)</f>
        <v>8.91</v>
      </c>
      <c r="O625" s="97">
        <f>VLOOKUP($A625+ROUND((COLUMN()-2)/24,5),АТС!$A$41:$F$736,4)+VLOOKUP($A625+ROUND((COLUMN()-2)/24,5),'Расчет сбытовых надбавок'!$B$1537:'Расчет сбытовых надбавок'!$G$2280,3)</f>
        <v>5.9899999999999993</v>
      </c>
      <c r="P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7">
        <f>VLOOKUP($A625+ROUND((COLUMN()-2)/24,5),АТС!$A$41:$F$736,4)+VLOOKUP($A625+ROUND((COLUMN()-2)/24,5),'Расчет сбытовых надбавок'!$B$1537:'Расчет сбытовых надбавок'!$G$2280,3)</f>
        <v>30.73</v>
      </c>
      <c r="R625" s="97">
        <f>VLOOKUP($A625+ROUND((COLUMN()-2)/24,5),АТС!$A$41:$F$736,4)+VLOOKUP($A625+ROUND((COLUMN()-2)/24,5),'Расчет сбытовых надбавок'!$B$1537:'Расчет сбытовых надбавок'!$G$2280,3)</f>
        <v>55.98</v>
      </c>
      <c r="S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7">
        <f>VLOOKUP($A625+ROUND((COLUMN()-2)/24,5),АТС!$A$41:$F$736,4)+VLOOKUP($A625+ROUND((COLUMN()-2)/24,5),'Расчет сбытовых надбавок'!$B$1537:'Расчет сбытовых надбавок'!$G$2280,3)</f>
        <v>61.83</v>
      </c>
      <c r="V625" s="97">
        <f>VLOOKUP($A625+ROUND((COLUMN()-2)/24,5),АТС!$A$41:$F$736,4)+VLOOKUP($A625+ROUND((COLUMN()-2)/24,5),'Расчет сбытовых надбавок'!$B$1537:'Расчет сбытовых надбавок'!$G$2280,3)</f>
        <v>128.5</v>
      </c>
      <c r="W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7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8">
        <f t="shared" si="19"/>
        <v>42933</v>
      </c>
      <c r="B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7">
        <f>VLOOKUP($A626+ROUND((COLUMN()-2)/24,5),АТС!$A$41:$F$736,4)+VLOOKUP($A626+ROUND((COLUMN()-2)/24,5),'Расчет сбытовых надбавок'!$B$1537:'Расчет сбытовых надбавок'!$G$2280,3)</f>
        <v>71.760000000000005</v>
      </c>
      <c r="H626" s="97">
        <f>VLOOKUP($A626+ROUND((COLUMN()-2)/24,5),АТС!$A$41:$F$736,4)+VLOOKUP($A626+ROUND((COLUMN()-2)/24,5),'Расчет сбытовых надбавок'!$B$1537:'Расчет сбытовых надбавок'!$G$2280,3)</f>
        <v>28.46</v>
      </c>
      <c r="I626" s="97">
        <f>VLOOKUP($A626+ROUND((COLUMN()-2)/24,5),АТС!$A$41:$F$736,4)+VLOOKUP($A626+ROUND((COLUMN()-2)/24,5),'Расчет сбытовых надбавок'!$B$1537:'Расчет сбытовых надбавок'!$G$2280,3)</f>
        <v>29.6</v>
      </c>
      <c r="J626" s="97">
        <f>VLOOKUP($A626+ROUND((COLUMN()-2)/24,5),АТС!$A$41:$F$736,4)+VLOOKUP($A626+ROUND((COLUMN()-2)/24,5),'Расчет сбытовых надбавок'!$B$1537:'Расчет сбытовых надбавок'!$G$2280,3)</f>
        <v>82.41</v>
      </c>
      <c r="K626" s="97">
        <f>VLOOKUP($A626+ROUND((COLUMN()-2)/24,5),АТС!$A$41:$F$736,4)+VLOOKUP($A626+ROUND((COLUMN()-2)/24,5),'Расчет сбытовых надбавок'!$B$1537:'Расчет сбытовых надбавок'!$G$2280,3)</f>
        <v>72.3</v>
      </c>
      <c r="L626" s="97">
        <f>VLOOKUP($A626+ROUND((COLUMN()-2)/24,5),АТС!$A$41:$F$736,4)+VLOOKUP($A626+ROUND((COLUMN()-2)/24,5),'Расчет сбытовых надбавок'!$B$1537:'Расчет сбытовых надбавок'!$G$2280,3)</f>
        <v>15.17</v>
      </c>
      <c r="M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N626" s="97">
        <f>VLOOKUP($A626+ROUND((COLUMN()-2)/24,5),АТС!$A$41:$F$736,4)+VLOOKUP($A626+ROUND((COLUMN()-2)/24,5),'Расчет сбытовых надбавок'!$B$1537:'Расчет сбытовых надбавок'!$G$2280,3)</f>
        <v>695.96</v>
      </c>
      <c r="O626" s="97">
        <f>VLOOKUP($A626+ROUND((COLUMN()-2)/24,5),АТС!$A$41:$F$736,4)+VLOOKUP($A626+ROUND((COLUMN()-2)/24,5),'Расчет сбытовых надбавок'!$B$1537:'Расчет сбытовых надбавок'!$G$2280,3)</f>
        <v>703.18</v>
      </c>
      <c r="P626" s="97">
        <f>VLOOKUP($A626+ROUND((COLUMN()-2)/24,5),АТС!$A$41:$F$736,4)+VLOOKUP($A626+ROUND((COLUMN()-2)/24,5),'Расчет сбытовых надбавок'!$B$1537:'Расчет сбытовых надбавок'!$G$2280,3)</f>
        <v>680.35</v>
      </c>
      <c r="Q626" s="97">
        <f>VLOOKUP($A626+ROUND((COLUMN()-2)/24,5),АТС!$A$41:$F$736,4)+VLOOKUP($A626+ROUND((COLUMN()-2)/24,5),'Расчет сбытовых надбавок'!$B$1537:'Расчет сбытовых надбавок'!$G$2280,3)</f>
        <v>44.330000000000005</v>
      </c>
      <c r="R626" s="97">
        <f>VLOOKUP($A626+ROUND((COLUMN()-2)/24,5),АТС!$A$41:$F$736,4)+VLOOKUP($A626+ROUND((COLUMN()-2)/24,5),'Расчет сбытовых надбавок'!$B$1537:'Расчет сбытовых надбавок'!$G$2280,3)</f>
        <v>32.76</v>
      </c>
      <c r="S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T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U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V626" s="97">
        <f>VLOOKUP($A626+ROUND((COLUMN()-2)/24,5),АТС!$A$41:$F$736,4)+VLOOKUP($A626+ROUND((COLUMN()-2)/24,5),'Расчет сбытовых надбавок'!$B$1537:'Расчет сбытовых надбавок'!$G$2280,3)</f>
        <v>101.81</v>
      </c>
      <c r="W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X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Y626" s="97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8">
        <f t="shared" si="19"/>
        <v>42934</v>
      </c>
      <c r="B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G627" s="97">
        <f>VLOOKUP($A627+ROUND((COLUMN()-2)/24,5),АТС!$A$41:$F$736,4)+VLOOKUP($A627+ROUND((COLUMN()-2)/24,5),'Расчет сбытовых надбавок'!$B$1537:'Расчет сбытовых надбавок'!$G$2280,3)</f>
        <v>86.710000000000008</v>
      </c>
      <c r="H627" s="97">
        <f>VLOOKUP($A627+ROUND((COLUMN()-2)/24,5),АТС!$A$41:$F$736,4)+VLOOKUP($A627+ROUND((COLUMN()-2)/24,5),'Расчет сбытовых надбавок'!$B$1537:'Расчет сбытовых надбавок'!$G$2280,3)</f>
        <v>28.45</v>
      </c>
      <c r="I627" s="97">
        <f>VLOOKUP($A627+ROUND((COLUMN()-2)/24,5),АТС!$A$41:$F$736,4)+VLOOKUP($A627+ROUND((COLUMN()-2)/24,5),'Расчет сбытовых надбавок'!$B$1537:'Расчет сбытовых надбавок'!$G$2280,3)</f>
        <v>0.75</v>
      </c>
      <c r="J627" s="97">
        <f>VLOOKUP($A627+ROUND((COLUMN()-2)/24,5),АТС!$A$41:$F$736,4)+VLOOKUP($A627+ROUND((COLUMN()-2)/24,5),'Расчет сбытовых надбавок'!$B$1537:'Расчет сбытовых надбавок'!$G$2280,3)</f>
        <v>109.57</v>
      </c>
      <c r="K627" s="97">
        <f>VLOOKUP($A627+ROUND((COLUMN()-2)/24,5),АТС!$A$41:$F$736,4)+VLOOKUP($A627+ROUND((COLUMN()-2)/24,5),'Расчет сбытовых надбавок'!$B$1537:'Расчет сбытовых надбавок'!$G$2280,3)</f>
        <v>196.39</v>
      </c>
      <c r="L627" s="97">
        <f>VLOOKUP($A627+ROUND((COLUMN()-2)/24,5),АТС!$A$41:$F$736,4)+VLOOKUP($A627+ROUND((COLUMN()-2)/24,5),'Расчет сбытовых надбавок'!$B$1537:'Расчет сбытовых надбавок'!$G$2280,3)</f>
        <v>144.32</v>
      </c>
      <c r="M627" s="97">
        <f>VLOOKUP($A627+ROUND((COLUMN()-2)/24,5),АТС!$A$41:$F$736,4)+VLOOKUP($A627+ROUND((COLUMN()-2)/24,5),'Расчет сбытовых надбавок'!$B$1537:'Расчет сбытовых надбавок'!$G$2280,3)</f>
        <v>69.930000000000007</v>
      </c>
      <c r="N627" s="97">
        <f>VLOOKUP($A627+ROUND((COLUMN()-2)/24,5),АТС!$A$41:$F$736,4)+VLOOKUP($A627+ROUND((COLUMN()-2)/24,5),'Расчет сбытовых надбавок'!$B$1537:'Расчет сбытовых надбавок'!$G$2280,3)</f>
        <v>62.339999999999996</v>
      </c>
      <c r="O627" s="97">
        <f>VLOOKUP($A627+ROUND((COLUMN()-2)/24,5),АТС!$A$41:$F$736,4)+VLOOKUP($A627+ROUND((COLUMN()-2)/24,5),'Расчет сбытовых надбавок'!$B$1537:'Расчет сбытовых надбавок'!$G$2280,3)</f>
        <v>156.26</v>
      </c>
      <c r="P627" s="97">
        <f>VLOOKUP($A627+ROUND((COLUMN()-2)/24,5),АТС!$A$41:$F$736,4)+VLOOKUP($A627+ROUND((COLUMN()-2)/24,5),'Расчет сбытовых надбавок'!$B$1537:'Расчет сбытовых надбавок'!$G$2280,3)</f>
        <v>703.88000000000011</v>
      </c>
      <c r="Q627" s="97">
        <f>VLOOKUP($A627+ROUND((COLUMN()-2)/24,5),АТС!$A$41:$F$736,4)+VLOOKUP($A627+ROUND((COLUMN()-2)/24,5),'Расчет сбытовых надбавок'!$B$1537:'Расчет сбытовых надбавок'!$G$2280,3)</f>
        <v>696.12</v>
      </c>
      <c r="R627" s="97">
        <f>VLOOKUP($A627+ROUND((COLUMN()-2)/24,5),АТС!$A$41:$F$736,4)+VLOOKUP($A627+ROUND((COLUMN()-2)/24,5),'Расчет сбытовых надбавок'!$B$1537:'Расчет сбытовых надбавок'!$G$2280,3)</f>
        <v>40.74</v>
      </c>
      <c r="S627" s="97">
        <f>VLOOKUP($A627+ROUND((COLUMN()-2)/24,5),АТС!$A$41:$F$736,4)+VLOOKUP($A627+ROUND((COLUMN()-2)/24,5),'Расчет сбытовых надбавок'!$B$1537:'Расчет сбытовых надбавок'!$G$2280,3)</f>
        <v>26.05</v>
      </c>
      <c r="T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7">
        <f>VLOOKUP($A627+ROUND((COLUMN()-2)/24,5),АТС!$A$41:$F$736,4)+VLOOKUP($A627+ROUND((COLUMN()-2)/24,5),'Расчет сбытовых надбавок'!$B$1537:'Расчет сбытовых надбавок'!$G$2280,3)</f>
        <v>144.97999999999999</v>
      </c>
      <c r="V627" s="97">
        <f>VLOOKUP($A627+ROUND((COLUMN()-2)/24,5),АТС!$A$41:$F$736,4)+VLOOKUP($A627+ROUND((COLUMN()-2)/24,5),'Расчет сбытовых надбавок'!$B$1537:'Расчет сбытовых надбавок'!$G$2280,3)</f>
        <v>133.11000000000001</v>
      </c>
      <c r="W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Y627" s="97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8">
        <f t="shared" si="19"/>
        <v>42935</v>
      </c>
      <c r="B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7">
        <f>VLOOKUP($A628+ROUND((COLUMN()-2)/24,5),АТС!$A$41:$F$736,4)+VLOOKUP($A628+ROUND((COLUMN()-2)/24,5),'Расчет сбытовых надбавок'!$B$1537:'Расчет сбытовых надбавок'!$G$2280,3)</f>
        <v>94.72</v>
      </c>
      <c r="H628" s="97">
        <f>VLOOKUP($A628+ROUND((COLUMN()-2)/24,5),АТС!$A$41:$F$736,4)+VLOOKUP($A628+ROUND((COLUMN()-2)/24,5),'Расчет сбытовых надбавок'!$B$1537:'Расчет сбытовых надбавок'!$G$2280,3)</f>
        <v>161.22999999999999</v>
      </c>
      <c r="I628" s="97">
        <f>VLOOKUP($A628+ROUND((COLUMN()-2)/24,5),АТС!$A$41:$F$736,4)+VLOOKUP($A628+ROUND((COLUMN()-2)/24,5),'Расчет сбытовых надбавок'!$B$1537:'Расчет сбытовых надбавок'!$G$2280,3)</f>
        <v>317.32</v>
      </c>
      <c r="J628" s="97">
        <f>VLOOKUP($A628+ROUND((COLUMN()-2)/24,5),АТС!$A$41:$F$736,4)+VLOOKUP($A628+ROUND((COLUMN()-2)/24,5),'Расчет сбытовых надбавок'!$B$1537:'Расчет сбытовых надбавок'!$G$2280,3)</f>
        <v>499.88</v>
      </c>
      <c r="K628" s="97">
        <f>VLOOKUP($A628+ROUND((COLUMN()-2)/24,5),АТС!$A$41:$F$736,4)+VLOOKUP($A628+ROUND((COLUMN()-2)/24,5),'Расчет сбытовых надбавок'!$B$1537:'Расчет сбытовых надбавок'!$G$2280,3)</f>
        <v>172.99</v>
      </c>
      <c r="L628" s="97">
        <f>VLOOKUP($A628+ROUND((COLUMN()-2)/24,5),АТС!$A$41:$F$736,4)+VLOOKUP($A628+ROUND((COLUMN()-2)/24,5),'Расчет сбытовых надбавок'!$B$1537:'Расчет сбытовых надбавок'!$G$2280,3)</f>
        <v>104.94</v>
      </c>
      <c r="M628" s="97">
        <f>VLOOKUP($A628+ROUND((COLUMN()-2)/24,5),АТС!$A$41:$F$736,4)+VLOOKUP($A628+ROUND((COLUMN()-2)/24,5),'Расчет сбытовых надбавок'!$B$1537:'Расчет сбытовых надбавок'!$G$2280,3)</f>
        <v>106.41000000000001</v>
      </c>
      <c r="N628" s="97">
        <f>VLOOKUP($A628+ROUND((COLUMN()-2)/24,5),АТС!$A$41:$F$736,4)+VLOOKUP($A628+ROUND((COLUMN()-2)/24,5),'Расчет сбытовых надбавок'!$B$1537:'Расчет сбытовых надбавок'!$G$2280,3)</f>
        <v>26.43</v>
      </c>
      <c r="O628" s="97">
        <f>VLOOKUP($A628+ROUND((COLUMN()-2)/24,5),АТС!$A$41:$F$736,4)+VLOOKUP($A628+ROUND((COLUMN()-2)/24,5),'Расчет сбытовых надбавок'!$B$1537:'Расчет сбытовых надбавок'!$G$2280,3)</f>
        <v>129.69</v>
      </c>
      <c r="P628" s="97">
        <f>VLOOKUP($A628+ROUND((COLUMN()-2)/24,5),АТС!$A$41:$F$736,4)+VLOOKUP($A628+ROUND((COLUMN()-2)/24,5),'Расчет сбытовых надбавок'!$B$1537:'Расчет сбытовых надбавок'!$G$2280,3)</f>
        <v>815.82</v>
      </c>
      <c r="Q628" s="97">
        <f>VLOOKUP($A628+ROUND((COLUMN()-2)/24,5),АТС!$A$41:$F$736,4)+VLOOKUP($A628+ROUND((COLUMN()-2)/24,5),'Расчет сбытовых надбавок'!$B$1537:'Расчет сбытовых надбавок'!$G$2280,3)</f>
        <v>93.36999999999999</v>
      </c>
      <c r="R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S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7">
        <f>VLOOKUP($A628+ROUND((COLUMN()-2)/24,5),АТС!$A$41:$F$736,4)+VLOOKUP($A628+ROUND((COLUMN()-2)/24,5),'Расчет сбытовых надбавок'!$B$1537:'Расчет сбытовых надбавок'!$G$2280,3)</f>
        <v>381.69</v>
      </c>
      <c r="V628" s="97">
        <f>VLOOKUP($A628+ROUND((COLUMN()-2)/24,5),АТС!$A$41:$F$736,4)+VLOOKUP($A628+ROUND((COLUMN()-2)/24,5),'Расчет сбытовых надбавок'!$B$1537:'Расчет сбытовых надбавок'!$G$2280,3)</f>
        <v>690.91</v>
      </c>
      <c r="W628" s="97">
        <f>VLOOKUP($A628+ROUND((COLUMN()-2)/24,5),АТС!$A$41:$F$736,4)+VLOOKUP($A628+ROUND((COLUMN()-2)/24,5),'Расчет сбытовых надбавок'!$B$1537:'Расчет сбытовых надбавок'!$G$2280,3)</f>
        <v>201.06</v>
      </c>
      <c r="X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Y628" s="97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8">
        <f t="shared" si="19"/>
        <v>42936</v>
      </c>
      <c r="B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C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7">
        <f>VLOOKUP($A629+ROUND((COLUMN()-2)/24,5),АТС!$A$41:$F$736,4)+VLOOKUP($A629+ROUND((COLUMN()-2)/24,5),'Расчет сбытовых надбавок'!$B$1537:'Расчет сбытовых надбавок'!$G$2280,3)</f>
        <v>64.930000000000007</v>
      </c>
      <c r="H629" s="97">
        <f>VLOOKUP($A629+ROUND((COLUMN()-2)/24,5),АТС!$A$41:$F$736,4)+VLOOKUP($A629+ROUND((COLUMN()-2)/24,5),'Расчет сбытовых надбавок'!$B$1537:'Расчет сбытовых надбавок'!$G$2280,3)</f>
        <v>77.53</v>
      </c>
      <c r="I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J629" s="97">
        <f>VLOOKUP($A629+ROUND((COLUMN()-2)/24,5),АТС!$A$41:$F$736,4)+VLOOKUP($A629+ROUND((COLUMN()-2)/24,5),'Расчет сбытовых надбавок'!$B$1537:'Расчет сбытовых надбавок'!$G$2280,3)</f>
        <v>9.64</v>
      </c>
      <c r="K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N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Q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U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V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X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7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8">
        <f t="shared" si="19"/>
        <v>42937</v>
      </c>
      <c r="B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C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H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I630" s="97">
        <f>VLOOKUP($A630+ROUND((COLUMN()-2)/24,5),АТС!$A$41:$F$736,4)+VLOOKUP($A630+ROUND((COLUMN()-2)/24,5),'Расчет сбытовых надбавок'!$B$1537:'Расчет сбытовых надбавок'!$G$2280,3)</f>
        <v>91.47</v>
      </c>
      <c r="J630" s="97">
        <f>VLOOKUP($A630+ROUND((COLUMN()-2)/24,5),АТС!$A$41:$F$736,4)+VLOOKUP($A630+ROUND((COLUMN()-2)/24,5),'Расчет сбытовых надбавок'!$B$1537:'Расчет сбытовых надбавок'!$G$2280,3)</f>
        <v>142.11000000000001</v>
      </c>
      <c r="K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O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P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S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U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7">
        <f>VLOOKUP($A630+ROUND((COLUMN()-2)/24,5),АТС!$A$41:$F$736,4)+VLOOKUP($A630+ROUND((COLUMN()-2)/24,5),'Расчет сбытовых надбавок'!$B$1537:'Расчет сбытовых надбавок'!$G$2280,3)</f>
        <v>42.06</v>
      </c>
      <c r="W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Y630" s="97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8">
        <f t="shared" si="19"/>
        <v>42938</v>
      </c>
      <c r="B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F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7">
        <f>VLOOKUP($A631+ROUND((COLUMN()-2)/24,5),АТС!$A$41:$F$736,4)+VLOOKUP($A631+ROUND((COLUMN()-2)/24,5),'Расчет сбытовых надбавок'!$B$1537:'Расчет сбытовых надбавок'!$G$2280,3)</f>
        <v>926.56000000000006</v>
      </c>
      <c r="H631" s="97">
        <f>VLOOKUP($A631+ROUND((COLUMN()-2)/24,5),АТС!$A$41:$F$736,4)+VLOOKUP($A631+ROUND((COLUMN()-2)/24,5),'Расчет сбытовых надбавок'!$B$1537:'Расчет сбытовых надбавок'!$G$2280,3)</f>
        <v>123.42</v>
      </c>
      <c r="I631" s="97">
        <f>VLOOKUP($A631+ROUND((COLUMN()-2)/24,5),АТС!$A$41:$F$736,4)+VLOOKUP($A631+ROUND((COLUMN()-2)/24,5),'Расчет сбытовых надбавок'!$B$1537:'Расчет сбытовых надбавок'!$G$2280,3)</f>
        <v>32.76</v>
      </c>
      <c r="J631" s="97">
        <f>VLOOKUP($A631+ROUND((COLUMN()-2)/24,5),АТС!$A$41:$F$736,4)+VLOOKUP($A631+ROUND((COLUMN()-2)/24,5),'Расчет сбытовых надбавок'!$B$1537:'Расчет сбытовых надбавок'!$G$2280,3)</f>
        <v>697.28</v>
      </c>
      <c r="K631" s="97">
        <f>VLOOKUP($A631+ROUND((COLUMN()-2)/24,5),АТС!$A$41:$F$736,4)+VLOOKUP($A631+ROUND((COLUMN()-2)/24,5),'Расчет сбытовых надбавок'!$B$1537:'Расчет сбытовых надбавок'!$G$2280,3)</f>
        <v>107.44</v>
      </c>
      <c r="L631" s="97">
        <f>VLOOKUP($A631+ROUND((COLUMN()-2)/24,5),АТС!$A$41:$F$736,4)+VLOOKUP($A631+ROUND((COLUMN()-2)/24,5),'Расчет сбытовых надбавок'!$B$1537:'Расчет сбытовых надбавок'!$G$2280,3)</f>
        <v>77.13</v>
      </c>
      <c r="M631" s="97">
        <f>VLOOKUP($A631+ROUND((COLUMN()-2)/24,5),АТС!$A$41:$F$736,4)+VLOOKUP($A631+ROUND((COLUMN()-2)/24,5),'Расчет сбытовых надбавок'!$B$1537:'Расчет сбытовых надбавок'!$G$2280,3)</f>
        <v>31.05</v>
      </c>
      <c r="N631" s="97">
        <f>VLOOKUP($A631+ROUND((COLUMN()-2)/24,5),АТС!$A$41:$F$736,4)+VLOOKUP($A631+ROUND((COLUMN()-2)/24,5),'Расчет сбытовых надбавок'!$B$1537:'Расчет сбытовых надбавок'!$G$2280,3)</f>
        <v>142.56</v>
      </c>
      <c r="O631" s="97">
        <f>VLOOKUP($A631+ROUND((COLUMN()-2)/24,5),АТС!$A$41:$F$736,4)+VLOOKUP($A631+ROUND((COLUMN()-2)/24,5),'Расчет сбытовых надбавок'!$B$1537:'Расчет сбытовых надбавок'!$G$2280,3)</f>
        <v>113.3</v>
      </c>
      <c r="P631" s="97">
        <f>VLOOKUP($A631+ROUND((COLUMN()-2)/24,5),АТС!$A$41:$F$736,4)+VLOOKUP($A631+ROUND((COLUMN()-2)/24,5),'Расчет сбытовых надбавок'!$B$1537:'Расчет сбытовых надбавок'!$G$2280,3)</f>
        <v>93.82</v>
      </c>
      <c r="Q631" s="97">
        <f>VLOOKUP($A631+ROUND((COLUMN()-2)/24,5),АТС!$A$41:$F$736,4)+VLOOKUP($A631+ROUND((COLUMN()-2)/24,5),'Расчет сбытовых надбавок'!$B$1537:'Расчет сбытовых надбавок'!$G$2280,3)</f>
        <v>22.55</v>
      </c>
      <c r="R631" s="97">
        <f>VLOOKUP($A631+ROUND((COLUMN()-2)/24,5),АТС!$A$41:$F$736,4)+VLOOKUP($A631+ROUND((COLUMN()-2)/24,5),'Расчет сбытовых надбавок'!$B$1537:'Расчет сбытовых надбавок'!$G$2280,3)</f>
        <v>0.12000000000000001</v>
      </c>
      <c r="S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U631" s="97">
        <f>VLOOKUP($A631+ROUND((COLUMN()-2)/24,5),АТС!$A$41:$F$736,4)+VLOOKUP($A631+ROUND((COLUMN()-2)/24,5),'Расчет сбытовых надбавок'!$B$1537:'Расчет сбытовых надбавок'!$G$2280,3)</f>
        <v>592.03</v>
      </c>
      <c r="V631" s="97">
        <f>VLOOKUP($A631+ROUND((COLUMN()-2)/24,5),АТС!$A$41:$F$736,4)+VLOOKUP($A631+ROUND((COLUMN()-2)/24,5),'Расчет сбытовых надбавок'!$B$1537:'Расчет сбытовых надбавок'!$G$2280,3)</f>
        <v>1845.02</v>
      </c>
      <c r="W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Y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</row>
    <row r="632" spans="1:25" x14ac:dyDescent="0.2">
      <c r="A632" s="78">
        <f t="shared" si="19"/>
        <v>42939</v>
      </c>
      <c r="B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D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7">
        <f>VLOOKUP($A632+ROUND((COLUMN()-2)/24,5),АТС!$A$41:$F$736,4)+VLOOKUP($A632+ROUND((COLUMN()-2)/24,5),'Расчет сбытовых надбавок'!$B$1537:'Расчет сбытовых надбавок'!$G$2280,3)</f>
        <v>7.57</v>
      </c>
      <c r="H632" s="97">
        <f>VLOOKUP($A632+ROUND((COLUMN()-2)/24,5),АТС!$A$41:$F$736,4)+VLOOKUP($A632+ROUND((COLUMN()-2)/24,5),'Расчет сбытовых надбавок'!$B$1537:'Расчет сбытовых надбавок'!$G$2280,3)</f>
        <v>32.39</v>
      </c>
      <c r="I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J632" s="97">
        <f>VLOOKUP($A632+ROUND((COLUMN()-2)/24,5),АТС!$A$41:$F$736,4)+VLOOKUP($A632+ROUND((COLUMN()-2)/24,5),'Расчет сбытовых надбавок'!$B$1537:'Расчет сбытовых надбавок'!$G$2280,3)</f>
        <v>117.74</v>
      </c>
      <c r="K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L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7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8">
        <f t="shared" si="19"/>
        <v>42940</v>
      </c>
      <c r="B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H633" s="97">
        <f>VLOOKUP($A633+ROUND((COLUMN()-2)/24,5),АТС!$A$41:$F$736,4)+VLOOKUP($A633+ROUND((COLUMN()-2)/24,5),'Расчет сбытовых надбавок'!$B$1537:'Расчет сбытовых надбавок'!$G$2280,3)</f>
        <v>168.98</v>
      </c>
      <c r="I633" s="97">
        <f>VLOOKUP($A633+ROUND((COLUMN()-2)/24,5),АТС!$A$41:$F$736,4)+VLOOKUP($A633+ROUND((COLUMN()-2)/24,5),'Расчет сбытовых надбавок'!$B$1537:'Расчет сбытовых надбавок'!$G$2280,3)</f>
        <v>182.60999999999999</v>
      </c>
      <c r="J633" s="97">
        <f>VLOOKUP($A633+ROUND((COLUMN()-2)/24,5),АТС!$A$41:$F$736,4)+VLOOKUP($A633+ROUND((COLUMN()-2)/24,5),'Расчет сбытовых надбавок'!$B$1537:'Расчет сбытовых надбавок'!$G$2280,3)</f>
        <v>69.679999999999993</v>
      </c>
      <c r="K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7">
        <f>VLOOKUP($A633+ROUND((COLUMN()-2)/24,5),АТС!$A$41:$F$736,4)+VLOOKUP($A633+ROUND((COLUMN()-2)/24,5),'Расчет сбытовых надбавок'!$B$1537:'Расчет сбытовых надбавок'!$G$2280,3)</f>
        <v>63.94</v>
      </c>
      <c r="O633" s="97">
        <f>VLOOKUP($A633+ROUND((COLUMN()-2)/24,5),АТС!$A$41:$F$736,4)+VLOOKUP($A633+ROUND((COLUMN()-2)/24,5),'Расчет сбытовых надбавок'!$B$1537:'Расчет сбытовых надбавок'!$G$2280,3)</f>
        <v>0.11</v>
      </c>
      <c r="P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R633" s="97">
        <f>VLOOKUP($A633+ROUND((COLUMN()-2)/24,5),АТС!$A$41:$F$736,4)+VLOOKUP($A633+ROUND((COLUMN()-2)/24,5),'Расчет сбытовых надбавок'!$B$1537:'Расчет сбытовых надбавок'!$G$2280,3)</f>
        <v>5.83</v>
      </c>
      <c r="S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7">
        <f>VLOOKUP($A633+ROUND((COLUMN()-2)/24,5),АТС!$A$41:$F$736,4)+VLOOKUP($A633+ROUND((COLUMN()-2)/24,5),'Расчет сбытовых надбавок'!$B$1537:'Расчет сбытовых надбавок'!$G$2280,3)</f>
        <v>3.61</v>
      </c>
      <c r="U633" s="97">
        <f>VLOOKUP($A633+ROUND((COLUMN()-2)/24,5),АТС!$A$41:$F$736,4)+VLOOKUP($A633+ROUND((COLUMN()-2)/24,5),'Расчет сбытовых надбавок'!$B$1537:'Расчет сбытовых надбавок'!$G$2280,3)</f>
        <v>51.1</v>
      </c>
      <c r="V633" s="97">
        <f>VLOOKUP($A633+ROUND((COLUMN()-2)/24,5),АТС!$A$41:$F$736,4)+VLOOKUP($A633+ROUND((COLUMN()-2)/24,5),'Расчет сбытовых надбавок'!$B$1537:'Расчет сбытовых надбавок'!$G$2280,3)</f>
        <v>67.260000000000005</v>
      </c>
      <c r="W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7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8">
        <f t="shared" si="19"/>
        <v>42941</v>
      </c>
      <c r="B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H634" s="97">
        <f>VLOOKUP($A634+ROUND((COLUMN()-2)/24,5),АТС!$A$41:$F$736,4)+VLOOKUP($A634+ROUND((COLUMN()-2)/24,5),'Расчет сбытовых надбавок'!$B$1537:'Расчет сбытовых надбавок'!$G$2280,3)</f>
        <v>146.30000000000001</v>
      </c>
      <c r="I634" s="97">
        <f>VLOOKUP($A634+ROUND((COLUMN()-2)/24,5),АТС!$A$41:$F$736,4)+VLOOKUP($A634+ROUND((COLUMN()-2)/24,5),'Расчет сбытовых надбавок'!$B$1537:'Расчет сбытовых надбавок'!$G$2280,3)</f>
        <v>194.63</v>
      </c>
      <c r="J634" s="97">
        <f>VLOOKUP($A634+ROUND((COLUMN()-2)/24,5),АТС!$A$41:$F$736,4)+VLOOKUP($A634+ROUND((COLUMN()-2)/24,5),'Расчет сбытовых надбавок'!$B$1537:'Расчет сбытовых надбавок'!$G$2280,3)</f>
        <v>112.59</v>
      </c>
      <c r="K634" s="97">
        <f>VLOOKUP($A634+ROUND((COLUMN()-2)/24,5),АТС!$A$41:$F$736,4)+VLOOKUP($A634+ROUND((COLUMN()-2)/24,5),'Расчет сбытовых надбавок'!$B$1537:'Расчет сбытовых надбавок'!$G$2280,3)</f>
        <v>63.04</v>
      </c>
      <c r="L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N634" s="97">
        <f>VLOOKUP($A634+ROUND((COLUMN()-2)/24,5),АТС!$A$41:$F$736,4)+VLOOKUP($A634+ROUND((COLUMN()-2)/24,5),'Расчет сбытовых надбавок'!$B$1537:'Расчет сбытовых надбавок'!$G$2280,3)</f>
        <v>0.16</v>
      </c>
      <c r="O634" s="97">
        <f>VLOOKUP($A634+ROUND((COLUMN()-2)/24,5),АТС!$A$41:$F$736,4)+VLOOKUP($A634+ROUND((COLUMN()-2)/24,5),'Расчет сбытовых надбавок'!$B$1537:'Расчет сбытовых надбавок'!$G$2280,3)</f>
        <v>6.35</v>
      </c>
      <c r="P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W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Y634" s="97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8">
        <f t="shared" si="19"/>
        <v>42942</v>
      </c>
      <c r="B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7">
        <f>VLOOKUP($A635+ROUND((COLUMN()-2)/24,5),АТС!$A$41:$F$736,4)+VLOOKUP($A635+ROUND((COLUMN()-2)/24,5),'Расчет сбытовых надбавок'!$B$1537:'Расчет сбытовых надбавок'!$G$2280,3)</f>
        <v>147.72</v>
      </c>
      <c r="F635" s="97">
        <f>VLOOKUP($A635+ROUND((COLUMN()-2)/24,5),АТС!$A$41:$F$736,4)+VLOOKUP($A635+ROUND((COLUMN()-2)/24,5),'Расчет сбытовых надбавок'!$B$1537:'Расчет сбытовых надбавок'!$G$2280,3)</f>
        <v>193.73000000000002</v>
      </c>
      <c r="G635" s="97">
        <f>VLOOKUP($A635+ROUND((COLUMN()-2)/24,5),АТС!$A$41:$F$736,4)+VLOOKUP($A635+ROUND((COLUMN()-2)/24,5),'Расчет сбытовых надбавок'!$B$1537:'Расчет сбытовых надбавок'!$G$2280,3)</f>
        <v>77.710000000000008</v>
      </c>
      <c r="H635" s="97">
        <f>VLOOKUP($A635+ROUND((COLUMN()-2)/24,5),АТС!$A$41:$F$736,4)+VLOOKUP($A635+ROUND((COLUMN()-2)/24,5),'Расчет сбытовых надбавок'!$B$1537:'Расчет сбытовых надбавок'!$G$2280,3)</f>
        <v>128.66</v>
      </c>
      <c r="I635" s="97">
        <f>VLOOKUP($A635+ROUND((COLUMN()-2)/24,5),АТС!$A$41:$F$736,4)+VLOOKUP($A635+ROUND((COLUMN()-2)/24,5),'Расчет сбытовых надбавок'!$B$1537:'Расчет сбытовых надбавок'!$G$2280,3)</f>
        <v>121.83</v>
      </c>
      <c r="J635" s="97">
        <f>VLOOKUP($A635+ROUND((COLUMN()-2)/24,5),АТС!$A$41:$F$736,4)+VLOOKUP($A635+ROUND((COLUMN()-2)/24,5),'Расчет сбытовых надбавок'!$B$1537:'Расчет сбытовых надбавок'!$G$2280,3)</f>
        <v>48.18</v>
      </c>
      <c r="K635" s="97">
        <f>VLOOKUP($A635+ROUND((COLUMN()-2)/24,5),АТС!$A$41:$F$736,4)+VLOOKUP($A635+ROUND((COLUMN()-2)/24,5),'Расчет сбытовых надбавок'!$B$1537:'Расчет сбытовых надбавок'!$G$2280,3)</f>
        <v>38.76</v>
      </c>
      <c r="L635" s="97">
        <f>VLOOKUP($A635+ROUND((COLUMN()-2)/24,5),АТС!$A$41:$F$736,4)+VLOOKUP($A635+ROUND((COLUMN()-2)/24,5),'Расчет сбытовых надбавок'!$B$1537:'Расчет сбытовых надбавок'!$G$2280,3)</f>
        <v>9.7199999999999989</v>
      </c>
      <c r="M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7">
        <f>VLOOKUP($A635+ROUND((COLUMN()-2)/24,5),АТС!$A$41:$F$736,4)+VLOOKUP($A635+ROUND((COLUMN()-2)/24,5),'Расчет сбытовых надбавок'!$B$1537:'Расчет сбытовых надбавок'!$G$2280,3)</f>
        <v>16.64</v>
      </c>
      <c r="O635" s="97">
        <f>VLOOKUP($A635+ROUND((COLUMN()-2)/24,5),АТС!$A$41:$F$736,4)+VLOOKUP($A635+ROUND((COLUMN()-2)/24,5),'Расчет сбытовых надбавок'!$B$1537:'Расчет сбытовых надбавок'!$G$2280,3)</f>
        <v>17.149999999999999</v>
      </c>
      <c r="P635" s="97">
        <f>VLOOKUP($A635+ROUND((COLUMN()-2)/24,5),АТС!$A$41:$F$736,4)+VLOOKUP($A635+ROUND((COLUMN()-2)/24,5),'Расчет сбытовых надбавок'!$B$1537:'Расчет сбытовых надбавок'!$G$2280,3)</f>
        <v>11.149999999999999</v>
      </c>
      <c r="Q635" s="97">
        <f>VLOOKUP($A635+ROUND((COLUMN()-2)/24,5),АТС!$A$41:$F$736,4)+VLOOKUP($A635+ROUND((COLUMN()-2)/24,5),'Расчет сбытовых надбавок'!$B$1537:'Расчет сбытовых надбавок'!$G$2280,3)</f>
        <v>53.3</v>
      </c>
      <c r="R635" s="97">
        <f>VLOOKUP($A635+ROUND((COLUMN()-2)/24,5),АТС!$A$41:$F$736,4)+VLOOKUP($A635+ROUND((COLUMN()-2)/24,5),'Расчет сбытовых надбавок'!$B$1537:'Расчет сбытовых надбавок'!$G$2280,3)</f>
        <v>26.98</v>
      </c>
      <c r="S635" s="97">
        <f>VLOOKUP($A635+ROUND((COLUMN()-2)/24,5),АТС!$A$41:$F$736,4)+VLOOKUP($A635+ROUND((COLUMN()-2)/24,5),'Расчет сбытовых надбавок'!$B$1537:'Расчет сбытовых надбавок'!$G$2280,3)</f>
        <v>64.98</v>
      </c>
      <c r="T635" s="97">
        <f>VLOOKUP($A635+ROUND((COLUMN()-2)/24,5),АТС!$A$41:$F$736,4)+VLOOKUP($A635+ROUND((COLUMN()-2)/24,5),'Расчет сбытовых надбавок'!$B$1537:'Расчет сбытовых надбавок'!$G$2280,3)</f>
        <v>47.760000000000005</v>
      </c>
      <c r="U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7">
        <f>VLOOKUP($A635+ROUND((COLUMN()-2)/24,5),АТС!$A$41:$F$736,4)+VLOOKUP($A635+ROUND((COLUMN()-2)/24,5),'Расчет сбытовых надбавок'!$B$1537:'Расчет сбытовых надбавок'!$G$2280,3)</f>
        <v>67.66</v>
      </c>
      <c r="W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X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Y635" s="97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8">
        <f t="shared" si="19"/>
        <v>42943</v>
      </c>
      <c r="B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7">
        <f>VLOOKUP($A636+ROUND((COLUMN()-2)/24,5),АТС!$A$41:$F$736,4)+VLOOKUP($A636+ROUND((COLUMN()-2)/24,5),'Расчет сбытовых надбавок'!$B$1537:'Расчет сбытовых надбавок'!$G$2280,3)</f>
        <v>33.520000000000003</v>
      </c>
      <c r="G636" s="97">
        <f>VLOOKUP($A636+ROUND((COLUMN()-2)/24,5),АТС!$A$41:$F$736,4)+VLOOKUP($A636+ROUND((COLUMN()-2)/24,5),'Расчет сбытовых надбавок'!$B$1537:'Расчет сбытовых надбавок'!$G$2280,3)</f>
        <v>103.56</v>
      </c>
      <c r="H636" s="97">
        <f>VLOOKUP($A636+ROUND((COLUMN()-2)/24,5),АТС!$A$41:$F$736,4)+VLOOKUP($A636+ROUND((COLUMN()-2)/24,5),'Расчет сбытовых надбавок'!$B$1537:'Расчет сбытовых надбавок'!$G$2280,3)</f>
        <v>109.22</v>
      </c>
      <c r="I636" s="97">
        <f>VLOOKUP($A636+ROUND((COLUMN()-2)/24,5),АТС!$A$41:$F$736,4)+VLOOKUP($A636+ROUND((COLUMN()-2)/24,5),'Расчет сбытовых надбавок'!$B$1537:'Расчет сбытовых надбавок'!$G$2280,3)</f>
        <v>99.960000000000008</v>
      </c>
      <c r="J636" s="97">
        <f>VLOOKUP($A636+ROUND((COLUMN()-2)/24,5),АТС!$A$41:$F$736,4)+VLOOKUP($A636+ROUND((COLUMN()-2)/24,5),'Расчет сбытовых надбавок'!$B$1537:'Расчет сбытовых надбавок'!$G$2280,3)</f>
        <v>146</v>
      </c>
      <c r="K636" s="97">
        <f>VLOOKUP($A636+ROUND((COLUMN()-2)/24,5),АТС!$A$41:$F$736,4)+VLOOKUP($A636+ROUND((COLUMN()-2)/24,5),'Расчет сбытовых надбавок'!$B$1537:'Расчет сбытовых надбавок'!$G$2280,3)</f>
        <v>42.46</v>
      </c>
      <c r="L636" s="97">
        <f>VLOOKUP($A636+ROUND((COLUMN()-2)/24,5),АТС!$A$41:$F$736,4)+VLOOKUP($A636+ROUND((COLUMN()-2)/24,5),'Расчет сбытовых надбавок'!$B$1537:'Расчет сбытовых надбавок'!$G$2280,3)</f>
        <v>16.34</v>
      </c>
      <c r="M636" s="97">
        <f>VLOOKUP($A636+ROUND((COLUMN()-2)/24,5),АТС!$A$41:$F$736,4)+VLOOKUP($A636+ROUND((COLUMN()-2)/24,5),'Расчет сбытовых надбавок'!$B$1537:'Расчет сбытовых надбавок'!$G$2280,3)</f>
        <v>48.070000000000007</v>
      </c>
      <c r="N636" s="97">
        <f>VLOOKUP($A636+ROUND((COLUMN()-2)/24,5),АТС!$A$41:$F$736,4)+VLOOKUP($A636+ROUND((COLUMN()-2)/24,5),'Расчет сбытовых надбавок'!$B$1537:'Расчет сбытовых надбавок'!$G$2280,3)</f>
        <v>22.23</v>
      </c>
      <c r="O636" s="97">
        <f>VLOOKUP($A636+ROUND((COLUMN()-2)/24,5),АТС!$A$41:$F$736,4)+VLOOKUP($A636+ROUND((COLUMN()-2)/24,5),'Расчет сбытовых надбавок'!$B$1537:'Расчет сбытовых надбавок'!$G$2280,3)</f>
        <v>243.91</v>
      </c>
      <c r="P636" s="97">
        <f>VLOOKUP($A636+ROUND((COLUMN()-2)/24,5),АТС!$A$41:$F$736,4)+VLOOKUP($A636+ROUND((COLUMN()-2)/24,5),'Расчет сбытовых надбавок'!$B$1537:'Расчет сбытовых надбавок'!$G$2280,3)</f>
        <v>1229.1500000000001</v>
      </c>
      <c r="Q636" s="97">
        <f>VLOOKUP($A636+ROUND((COLUMN()-2)/24,5),АТС!$A$41:$F$736,4)+VLOOKUP($A636+ROUND((COLUMN()-2)/24,5),'Расчет сбытовых надбавок'!$B$1537:'Расчет сбытовых надбавок'!$G$2280,3)</f>
        <v>1176.52</v>
      </c>
      <c r="R636" s="97">
        <f>VLOOKUP($A636+ROUND((COLUMN()-2)/24,5),АТС!$A$41:$F$736,4)+VLOOKUP($A636+ROUND((COLUMN()-2)/24,5),'Расчет сбытовых надбавок'!$B$1537:'Расчет сбытовых надбавок'!$G$2280,3)</f>
        <v>218.66</v>
      </c>
      <c r="S636" s="97">
        <f>VLOOKUP($A636+ROUND((COLUMN()-2)/24,5),АТС!$A$41:$F$736,4)+VLOOKUP($A636+ROUND((COLUMN()-2)/24,5),'Расчет сбытовых надбавок'!$B$1537:'Расчет сбытовых надбавок'!$G$2280,3)</f>
        <v>25.29</v>
      </c>
      <c r="T636" s="97">
        <f>VLOOKUP($A636+ROUND((COLUMN()-2)/24,5),АТС!$A$41:$F$736,4)+VLOOKUP($A636+ROUND((COLUMN()-2)/24,5),'Расчет сбытовых надбавок'!$B$1537:'Расчет сбытовых надбавок'!$G$2280,3)</f>
        <v>12.540000000000001</v>
      </c>
      <c r="U636" s="97">
        <f>VLOOKUP($A636+ROUND((COLUMN()-2)/24,5),АТС!$A$41:$F$736,4)+VLOOKUP($A636+ROUND((COLUMN()-2)/24,5),'Расчет сбытовых надбавок'!$B$1537:'Расчет сбытовых надбавок'!$G$2280,3)</f>
        <v>121.72</v>
      </c>
      <c r="V636" s="97">
        <f>VLOOKUP($A636+ROUND((COLUMN()-2)/24,5),АТС!$A$41:$F$736,4)+VLOOKUP($A636+ROUND((COLUMN()-2)/24,5),'Расчет сбытовых надбавок'!$B$1537:'Расчет сбытовых надбавок'!$G$2280,3)</f>
        <v>392.78</v>
      </c>
      <c r="W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7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8">
        <f t="shared" si="19"/>
        <v>42944</v>
      </c>
      <c r="B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7">
        <f>VLOOKUP($A637+ROUND((COLUMN()-2)/24,5),АТС!$A$41:$F$736,4)+VLOOKUP($A637+ROUND((COLUMN()-2)/24,5),'Расчет сбытовых надбавок'!$B$1537:'Расчет сбытовых надбавок'!$G$2280,3)</f>
        <v>336.44000000000005</v>
      </c>
      <c r="G637" s="97">
        <f>VLOOKUP($A637+ROUND((COLUMN()-2)/24,5),АТС!$A$41:$F$736,4)+VLOOKUP($A637+ROUND((COLUMN()-2)/24,5),'Расчет сбытовых надбавок'!$B$1537:'Расчет сбытовых надбавок'!$G$2280,3)</f>
        <v>90.919999999999987</v>
      </c>
      <c r="H637" s="97">
        <f>VLOOKUP($A637+ROUND((COLUMN()-2)/24,5),АТС!$A$41:$F$736,4)+VLOOKUP($A637+ROUND((COLUMN()-2)/24,5),'Расчет сбытовых надбавок'!$B$1537:'Расчет сбытовых надбавок'!$G$2280,3)</f>
        <v>242.01</v>
      </c>
      <c r="I637" s="97">
        <f>VLOOKUP($A637+ROUND((COLUMN()-2)/24,5),АТС!$A$41:$F$736,4)+VLOOKUP($A637+ROUND((COLUMN()-2)/24,5),'Расчет сбытовых надбавок'!$B$1537:'Расчет сбытовых надбавок'!$G$2280,3)</f>
        <v>174.55</v>
      </c>
      <c r="J637" s="97">
        <f>VLOOKUP($A637+ROUND((COLUMN()-2)/24,5),АТС!$A$41:$F$736,4)+VLOOKUP($A637+ROUND((COLUMN()-2)/24,5),'Расчет сбытовых надбавок'!$B$1537:'Расчет сбытовых надбавок'!$G$2280,3)</f>
        <v>136.1</v>
      </c>
      <c r="K637" s="97">
        <f>VLOOKUP($A637+ROUND((COLUMN()-2)/24,5),АТС!$A$41:$F$736,4)+VLOOKUP($A637+ROUND((COLUMN()-2)/24,5),'Расчет сбытовых надбавок'!$B$1537:'Расчет сбытовых надбавок'!$G$2280,3)</f>
        <v>126.53</v>
      </c>
      <c r="L637" s="97">
        <f>VLOOKUP($A637+ROUND((COLUMN()-2)/24,5),АТС!$A$41:$F$736,4)+VLOOKUP($A637+ROUND((COLUMN()-2)/24,5),'Расчет сбытовых надбавок'!$B$1537:'Расчет сбытовых надбавок'!$G$2280,3)</f>
        <v>107.81</v>
      </c>
      <c r="M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7">
        <f>VLOOKUP($A637+ROUND((COLUMN()-2)/24,5),АТС!$A$41:$F$736,4)+VLOOKUP($A637+ROUND((COLUMN()-2)/24,5),'Расчет сбытовых надбавок'!$B$1537:'Расчет сбытовых надбавок'!$G$2280,3)</f>
        <v>60.440000000000005</v>
      </c>
      <c r="O637" s="97">
        <f>VLOOKUP($A637+ROUND((COLUMN()-2)/24,5),АТС!$A$41:$F$736,4)+VLOOKUP($A637+ROUND((COLUMN()-2)/24,5),'Расчет сбытовых надбавок'!$B$1537:'Расчет сбытовых надбавок'!$G$2280,3)</f>
        <v>135.19</v>
      </c>
      <c r="P637" s="97">
        <f>VLOOKUP($A637+ROUND((COLUMN()-2)/24,5),АТС!$A$41:$F$736,4)+VLOOKUP($A637+ROUND((COLUMN()-2)/24,5),'Расчет сбытовых надбавок'!$B$1537:'Расчет сбытовых надбавок'!$G$2280,3)</f>
        <v>66.77</v>
      </c>
      <c r="Q637" s="97">
        <f>VLOOKUP($A637+ROUND((COLUMN()-2)/24,5),АТС!$A$41:$F$736,4)+VLOOKUP($A637+ROUND((COLUMN()-2)/24,5),'Расчет сбытовых надбавок'!$B$1537:'Расчет сбытовых надбавок'!$G$2280,3)</f>
        <v>76.94</v>
      </c>
      <c r="R637" s="97">
        <f>VLOOKUP($A637+ROUND((COLUMN()-2)/24,5),АТС!$A$41:$F$736,4)+VLOOKUP($A637+ROUND((COLUMN()-2)/24,5),'Расчет сбытовых надбавок'!$B$1537:'Расчет сбытовых надбавок'!$G$2280,3)</f>
        <v>14.61</v>
      </c>
      <c r="S637" s="97">
        <f>VLOOKUP($A637+ROUND((COLUMN()-2)/24,5),АТС!$A$41:$F$736,4)+VLOOKUP($A637+ROUND((COLUMN()-2)/24,5),'Расчет сбытовых надбавок'!$B$1537:'Расчет сбытовых надбавок'!$G$2280,3)</f>
        <v>12.899999999999999</v>
      </c>
      <c r="T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U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7">
        <f>VLOOKUP($A637+ROUND((COLUMN()-2)/24,5),АТС!$A$41:$F$736,4)+VLOOKUP($A637+ROUND((COLUMN()-2)/24,5),'Расчет сбытовых надбавок'!$B$1537:'Расчет сбытовых надбавок'!$G$2280,3)</f>
        <v>62.61</v>
      </c>
      <c r="W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X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Y637" s="97">
        <f>VLOOKUP($A637+ROUND((COLUMN()-2)/24,5),АТС!$A$41:$F$736,4)+VLOOKUP($A637+ROUND((COLUMN()-2)/24,5),'Расчет сбытовых надбавок'!$B$1537:'Расчет сбытовых надбавок'!$G$2280,3)</f>
        <v>70.33</v>
      </c>
    </row>
    <row r="638" spans="1:25" x14ac:dyDescent="0.2">
      <c r="A638" s="78">
        <f t="shared" si="19"/>
        <v>42945</v>
      </c>
      <c r="B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7">
        <f>VLOOKUP($A638+ROUND((COLUMN()-2)/24,5),АТС!$A$41:$F$736,4)+VLOOKUP($A638+ROUND((COLUMN()-2)/24,5),'Расчет сбытовых надбавок'!$B$1537:'Расчет сбытовых надбавок'!$G$2280,3)</f>
        <v>68.19</v>
      </c>
      <c r="D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F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7">
        <f>VLOOKUP($A638+ROUND((COLUMN()-2)/24,5),АТС!$A$41:$F$736,4)+VLOOKUP($A638+ROUND((COLUMN()-2)/24,5),'Расчет сбытовых надбавок'!$B$1537:'Расчет сбытовых надбавок'!$G$2280,3)</f>
        <v>82.47</v>
      </c>
      <c r="H638" s="97">
        <f>VLOOKUP($A638+ROUND((COLUMN()-2)/24,5),АТС!$A$41:$F$736,4)+VLOOKUP($A638+ROUND((COLUMN()-2)/24,5),'Расчет сбытовых надбавок'!$B$1537:'Расчет сбытовых надбавок'!$G$2280,3)</f>
        <v>67.87</v>
      </c>
      <c r="I638" s="97">
        <f>VLOOKUP($A638+ROUND((COLUMN()-2)/24,5),АТС!$A$41:$F$736,4)+VLOOKUP($A638+ROUND((COLUMN()-2)/24,5),'Расчет сбытовых надбавок'!$B$1537:'Расчет сбытовых надбавок'!$G$2280,3)</f>
        <v>242.27</v>
      </c>
      <c r="J638" s="97">
        <f>VLOOKUP($A638+ROUND((COLUMN()-2)/24,5),АТС!$A$41:$F$736,4)+VLOOKUP($A638+ROUND((COLUMN()-2)/24,5),'Расчет сбытовых надбавок'!$B$1537:'Расчет сбытовых надбавок'!$G$2280,3)</f>
        <v>103.11</v>
      </c>
      <c r="K638" s="97">
        <f>VLOOKUP($A638+ROUND((COLUMN()-2)/24,5),АТС!$A$41:$F$736,4)+VLOOKUP($A638+ROUND((COLUMN()-2)/24,5),'Расчет сбытовых надбавок'!$B$1537:'Расчет сбытовых надбавок'!$G$2280,3)</f>
        <v>89.59</v>
      </c>
      <c r="L638" s="97">
        <f>VLOOKUP($A638+ROUND((COLUMN()-2)/24,5),АТС!$A$41:$F$736,4)+VLOOKUP($A638+ROUND((COLUMN()-2)/24,5),'Расчет сбытовых надбавок'!$B$1537:'Расчет сбытовых надбавок'!$G$2280,3)</f>
        <v>36.17</v>
      </c>
      <c r="M638" s="97">
        <f>VLOOKUP($A638+ROUND((COLUMN()-2)/24,5),АТС!$A$41:$F$736,4)+VLOOKUP($A638+ROUND((COLUMN()-2)/24,5),'Расчет сбытовых надбавок'!$B$1537:'Расчет сбытовых надбавок'!$G$2280,3)</f>
        <v>30.509999999999998</v>
      </c>
      <c r="N638" s="97">
        <f>VLOOKUP($A638+ROUND((COLUMN()-2)/24,5),АТС!$A$41:$F$736,4)+VLOOKUP($A638+ROUND((COLUMN()-2)/24,5),'Расчет сбытовых надбавок'!$B$1537:'Расчет сбытовых надбавок'!$G$2280,3)</f>
        <v>9.0000000000000011E-2</v>
      </c>
      <c r="O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R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S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X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7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8">
        <f t="shared" si="19"/>
        <v>42946</v>
      </c>
      <c r="B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7">
        <f>VLOOKUP($A639+ROUND((COLUMN()-2)/24,5),АТС!$A$41:$F$760,4)+VLOOKUP($A639+ROUND((COLUMN()-2)/24,5),'Расчет сбытовых надбавок'!$B$1537:'Расчет сбытовых надбавок'!$G$2280,3)</f>
        <v>16.600000000000001</v>
      </c>
      <c r="E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F639" s="97">
        <f>VLOOKUP($A639+ROUND((COLUMN()-2)/24,5),АТС!$A$41:$F$760,4)+VLOOKUP($A639+ROUND((COLUMN()-2)/24,5),'Расчет сбытовых надбавок'!$B$1537:'Расчет сбытовых надбавок'!$G$2280,3)</f>
        <v>658.34999999999991</v>
      </c>
      <c r="G639" s="97">
        <f>VLOOKUP($A639+ROUND((COLUMN()-2)/24,5),АТС!$A$41:$F$760,4)+VLOOKUP($A639+ROUND((COLUMN()-2)/24,5),'Расчет сбытовых надбавок'!$B$1537:'Расчет сбытовых надбавок'!$G$2280,3)</f>
        <v>826.8599999999999</v>
      </c>
      <c r="H639" s="97">
        <f>VLOOKUP($A639+ROUND((COLUMN()-2)/24,5),АТС!$A$41:$F$760,4)+VLOOKUP($A639+ROUND((COLUMN()-2)/24,5),'Расчет сбытовых надбавок'!$B$1537:'Расчет сбытовых надбавок'!$G$2280,3)</f>
        <v>929.45999999999992</v>
      </c>
      <c r="I639" s="97">
        <f>VLOOKUP($A639+ROUND((COLUMN()-2)/24,5),АТС!$A$41:$F$760,4)+VLOOKUP($A639+ROUND((COLUMN()-2)/24,5),'Расчет сбытовых надбавок'!$B$1537:'Расчет сбытовых надбавок'!$G$2280,3)</f>
        <v>216.07999999999998</v>
      </c>
      <c r="J639" s="97">
        <f>VLOOKUP($A639+ROUND((COLUMN()-2)/24,5),АТС!$A$41:$F$760,4)+VLOOKUP($A639+ROUND((COLUMN()-2)/24,5),'Расчет сбытовых надбавок'!$B$1537:'Расчет сбытовых надбавок'!$G$2280,3)</f>
        <v>409.33000000000004</v>
      </c>
      <c r="K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7">
        <f>VLOOKUP($A639+ROUND((COLUMN()-2)/24,5),АТС!$A$41:$F$760,4)+VLOOKUP($A639+ROUND((COLUMN()-2)/24,5),'Расчет сбытовых надбавок'!$B$1537:'Расчет сбытовых надбавок'!$G$2280,3)</f>
        <v>86.960000000000008</v>
      </c>
      <c r="M639" s="97">
        <f>VLOOKUP($A639+ROUND((COLUMN()-2)/24,5),АТС!$A$41:$F$760,4)+VLOOKUP($A639+ROUND((COLUMN()-2)/24,5),'Расчет сбытовых надбавок'!$B$1537:'Расчет сбытовых надбавок'!$G$2280,3)</f>
        <v>100.42</v>
      </c>
      <c r="N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R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7">
        <f>VLOOKUP($A639+ROUND((COLUMN()-2)/24,5),АТС!$A$41:$F$760,4)+VLOOKUP($A639+ROUND((COLUMN()-2)/24,5),'Расчет сбытовых надбавок'!$B$1537:'Расчет сбытовых надбавок'!$G$2280,3)</f>
        <v>131.46</v>
      </c>
      <c r="V639" s="97">
        <f>VLOOKUP($A639+ROUND((COLUMN()-2)/24,5),АТС!$A$41:$F$760,4)+VLOOKUP($A639+ROUND((COLUMN()-2)/24,5),'Расчет сбытовых надбавок'!$B$1537:'Расчет сбытовых надбавок'!$G$2280,3)</f>
        <v>120.1</v>
      </c>
      <c r="W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Y639" s="97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x14ac:dyDescent="0.2">
      <c r="A640" s="78">
        <f t="shared" si="19"/>
        <v>42947</v>
      </c>
      <c r="B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7">
        <f>VLOOKUP($A640+ROUND((COLUMN()-2)/24,5),АТС!$A$41:$F$784,4)+VLOOKUP($A640+ROUND((COLUMN()-2)/24,5),'Расчет сбытовых надбавок'!$B$1537:'Расчет сбытовых надбавок'!$G$2280,3)</f>
        <v>807.76</v>
      </c>
      <c r="I640" s="97">
        <f>VLOOKUP($A640+ROUND((COLUMN()-2)/24,5),АТС!$A$41:$F$784,4)+VLOOKUP($A640+ROUND((COLUMN()-2)/24,5),'Расчет сбытовых надбавок'!$B$1537:'Расчет сбытовых надбавок'!$G$2280,3)</f>
        <v>287.23</v>
      </c>
      <c r="J640" s="97">
        <f>VLOOKUP($A640+ROUND((COLUMN()-2)/24,5),АТС!$A$41:$F$784,4)+VLOOKUP($A640+ROUND((COLUMN()-2)/24,5),'Расчет сбытовых надбавок'!$B$1537:'Расчет сбытовых надбавок'!$G$2280,3)</f>
        <v>93.35</v>
      </c>
      <c r="K640" s="97">
        <f>VLOOKUP($A640+ROUND((COLUMN()-2)/24,5),АТС!$A$41:$F$784,4)+VLOOKUP($A640+ROUND((COLUMN()-2)/24,5),'Расчет сбытовых надбавок'!$B$1537:'Расчет сбытовых надбавок'!$G$2280,3)</f>
        <v>149.45999999999998</v>
      </c>
      <c r="L640" s="97">
        <f>VLOOKUP($A640+ROUND((COLUMN()-2)/24,5),АТС!$A$41:$F$784,4)+VLOOKUP($A640+ROUND((COLUMN()-2)/24,5),'Расчет сбытовых надбавок'!$B$1537:'Расчет сбытовых надбавок'!$G$2280,3)</f>
        <v>46.01</v>
      </c>
      <c r="M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N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U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7">
        <f>VLOOKUP($A640+ROUND((COLUMN()-2)/24,5),АТС!$A$41:$F$784,4)+VLOOKUP($A640+ROUND((COLUMN()-2)/24,5),'Расчет сбытовых надбавок'!$B$1537:'Расчет сбытовых надбавок'!$G$2280,3)</f>
        <v>80.080000000000013</v>
      </c>
      <c r="W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7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0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91"/>
    </row>
    <row r="642" spans="1:27" x14ac:dyDescent="0.25">
      <c r="A642" s="86" t="s">
        <v>150</v>
      </c>
      <c r="B642" s="77"/>
      <c r="C642" s="77"/>
      <c r="D642" s="77"/>
    </row>
    <row r="643" spans="1:27" ht="12.75" customHeight="1" x14ac:dyDescent="0.2">
      <c r="A643" s="175" t="s">
        <v>48</v>
      </c>
      <c r="B643" s="186" t="s">
        <v>153</v>
      </c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8"/>
    </row>
    <row r="644" spans="1:27" ht="12.75" customHeight="1" x14ac:dyDescent="0.2">
      <c r="A644" s="176"/>
      <c r="B644" s="189"/>
      <c r="C644" s="190"/>
      <c r="D644" s="190"/>
      <c r="E644" s="190"/>
      <c r="F644" s="190"/>
      <c r="G644" s="190"/>
      <c r="H644" s="190"/>
      <c r="I644" s="190"/>
      <c r="J644" s="190"/>
      <c r="K644" s="190"/>
      <c r="L644" s="190"/>
      <c r="M644" s="190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1"/>
    </row>
    <row r="645" spans="1:27" s="110" customFormat="1" ht="12.75" customHeight="1" x14ac:dyDescent="0.2">
      <c r="A645" s="176"/>
      <c r="B645" s="222" t="s">
        <v>122</v>
      </c>
      <c r="C645" s="210" t="s">
        <v>123</v>
      </c>
      <c r="D645" s="210" t="s">
        <v>124</v>
      </c>
      <c r="E645" s="210" t="s">
        <v>125</v>
      </c>
      <c r="F645" s="210" t="s">
        <v>126</v>
      </c>
      <c r="G645" s="210" t="s">
        <v>127</v>
      </c>
      <c r="H645" s="210" t="s">
        <v>128</v>
      </c>
      <c r="I645" s="210" t="s">
        <v>129</v>
      </c>
      <c r="J645" s="210" t="s">
        <v>130</v>
      </c>
      <c r="K645" s="210" t="s">
        <v>131</v>
      </c>
      <c r="L645" s="210" t="s">
        <v>132</v>
      </c>
      <c r="M645" s="210" t="s">
        <v>133</v>
      </c>
      <c r="N645" s="220" t="s">
        <v>134</v>
      </c>
      <c r="O645" s="210" t="s">
        <v>135</v>
      </c>
      <c r="P645" s="210" t="s">
        <v>136</v>
      </c>
      <c r="Q645" s="210" t="s">
        <v>137</v>
      </c>
      <c r="R645" s="210" t="s">
        <v>138</v>
      </c>
      <c r="S645" s="210" t="s">
        <v>139</v>
      </c>
      <c r="T645" s="210" t="s">
        <v>140</v>
      </c>
      <c r="U645" s="210" t="s">
        <v>141</v>
      </c>
      <c r="V645" s="210" t="s">
        <v>142</v>
      </c>
      <c r="W645" s="210" t="s">
        <v>143</v>
      </c>
      <c r="X645" s="210" t="s">
        <v>144</v>
      </c>
      <c r="Y645" s="210" t="s">
        <v>145</v>
      </c>
    </row>
    <row r="646" spans="1:27" s="110" customFormat="1" ht="11.25" customHeight="1" x14ac:dyDescent="0.2">
      <c r="A646" s="177"/>
      <c r="B646" s="223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2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</row>
    <row r="647" spans="1:27" ht="15.75" customHeight="1" x14ac:dyDescent="0.2">
      <c r="A647" s="78">
        <f>A610</f>
        <v>42917</v>
      </c>
      <c r="B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C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7">
        <f>VLOOKUP($A647+ROUND((COLUMN()-2)/24,5),АТС!$A$41:$F$736,4)+VLOOKUP($A647+ROUND((COLUMN()-2)/24,5),'Расчет сбытовых надбавок'!$B$1537:'Расчет сбытовых надбавок'!$G$2280,4)</f>
        <v>17.850000000000001</v>
      </c>
      <c r="G647" s="97">
        <f>VLOOKUP($A647+ROUND((COLUMN()-2)/24,5),АТС!$A$41:$F$736,4)+VLOOKUP($A647+ROUND((COLUMN()-2)/24,5),'Расчет сбытовых надбавок'!$B$1537:'Расчет сбытовых надбавок'!$G$2280,4)</f>
        <v>120.12</v>
      </c>
      <c r="H647" s="97">
        <f>VLOOKUP($A647+ROUND((COLUMN()-2)/24,5),АТС!$A$41:$F$736,4)+VLOOKUP($A647+ROUND((COLUMN()-2)/24,5),'Расчет сбытовых надбавок'!$B$1537:'Расчет сбытовых надбавок'!$G$2280,4)</f>
        <v>157.66</v>
      </c>
      <c r="I647" s="97">
        <f>VLOOKUP($A647+ROUND((COLUMN()-2)/24,5),АТС!$A$41:$F$736,4)+VLOOKUP($A647+ROUND((COLUMN()-2)/24,5),'Расчет сбытовых надбавок'!$B$1537:'Расчет сбытовых надбавок'!$G$2280,4)</f>
        <v>73.42</v>
      </c>
      <c r="J647" s="97">
        <f>VLOOKUP($A647+ROUND((COLUMN()-2)/24,5),АТС!$A$41:$F$736,4)+VLOOKUP($A647+ROUND((COLUMN()-2)/24,5),'Расчет сбытовых надбавок'!$B$1537:'Расчет сбытовых надбавок'!$G$2280,4)</f>
        <v>482.16</v>
      </c>
      <c r="K647" s="97">
        <f>VLOOKUP($A647+ROUND((COLUMN()-2)/24,5),АТС!$A$41:$F$736,4)+VLOOKUP($A647+ROUND((COLUMN()-2)/24,5),'Расчет сбытовых надбавок'!$B$1537:'Расчет сбытовых надбавок'!$G$2280,4)</f>
        <v>566.68000000000006</v>
      </c>
      <c r="L647" s="97">
        <f>VLOOKUP($A647+ROUND((COLUMN()-2)/24,5),АТС!$A$41:$F$736,4)+VLOOKUP($A647+ROUND((COLUMN()-2)/24,5),'Расчет сбытовых надбавок'!$B$1537:'Расчет сбытовых надбавок'!$G$2280,4)</f>
        <v>194.21</v>
      </c>
      <c r="M647" s="97">
        <f>VLOOKUP($A647+ROUND((COLUMN()-2)/24,5),АТС!$A$41:$F$736,4)+VLOOKUP($A647+ROUND((COLUMN()-2)/24,5),'Расчет сбытовых надбавок'!$B$1537:'Расчет сбытовых надбавок'!$G$2280,4)</f>
        <v>284.07</v>
      </c>
      <c r="N647" s="97">
        <f>VLOOKUP($A647+ROUND((COLUMN()-2)/24,5),АТС!$A$41:$F$736,4)+VLOOKUP($A647+ROUND((COLUMN()-2)/24,5),'Расчет сбытовых надбавок'!$B$1537:'Расчет сбытовых надбавок'!$G$2280,4)</f>
        <v>265.68</v>
      </c>
      <c r="O647" s="97">
        <f>VLOOKUP($A647+ROUND((COLUMN()-2)/24,5),АТС!$A$41:$F$736,4)+VLOOKUP($A647+ROUND((COLUMN()-2)/24,5),'Расчет сбытовых надбавок'!$B$1537:'Расчет сбытовых надбавок'!$G$2280,4)</f>
        <v>286.44</v>
      </c>
      <c r="P647" s="97">
        <f>VLOOKUP($A647+ROUND((COLUMN()-2)/24,5),АТС!$A$41:$F$736,4)+VLOOKUP($A647+ROUND((COLUMN()-2)/24,5),'Расчет сбытовых надбавок'!$B$1537:'Расчет сбытовых надбавок'!$G$2280,4)</f>
        <v>235.29000000000002</v>
      </c>
      <c r="Q647" s="97">
        <f>VLOOKUP($A647+ROUND((COLUMN()-2)/24,5),АТС!$A$41:$F$736,4)+VLOOKUP($A647+ROUND((COLUMN()-2)/24,5),'Расчет сбытовых надбавок'!$B$1537:'Расчет сбытовых надбавок'!$G$2280,4)</f>
        <v>218.82</v>
      </c>
      <c r="R647" s="97">
        <f>VLOOKUP($A647+ROUND((COLUMN()-2)/24,5),АТС!$A$41:$F$736,4)+VLOOKUP($A647+ROUND((COLUMN()-2)/24,5),'Расчет сбытовых надбавок'!$B$1537:'Расчет сбытовых надбавок'!$G$2280,4)</f>
        <v>224.94</v>
      </c>
      <c r="S647" s="97">
        <f>VLOOKUP($A647+ROUND((COLUMN()-2)/24,5),АТС!$A$41:$F$736,4)+VLOOKUP($A647+ROUND((COLUMN()-2)/24,5),'Расчет сбытовых надбавок'!$B$1537:'Расчет сбытовых надбавок'!$G$2280,4)</f>
        <v>227.74</v>
      </c>
      <c r="T647" s="97">
        <f>VLOOKUP($A647+ROUND((COLUMN()-2)/24,5),АТС!$A$41:$F$736,4)+VLOOKUP($A647+ROUND((COLUMN()-2)/24,5),'Расчет сбытовых надбавок'!$B$1537:'Расчет сбытовых надбавок'!$G$2280,4)</f>
        <v>192.69</v>
      </c>
      <c r="U647" s="97">
        <f>VLOOKUP($A647+ROUND((COLUMN()-2)/24,5),АТС!$A$41:$F$736,4)+VLOOKUP($A647+ROUND((COLUMN()-2)/24,5),'Расчет сбытовых надбавок'!$B$1537:'Расчет сбытовых надбавок'!$G$2280,4)</f>
        <v>261.7</v>
      </c>
      <c r="V647" s="97">
        <f>VLOOKUP($A647+ROUND((COLUMN()-2)/24,5),АТС!$A$41:$F$736,4)+VLOOKUP($A647+ROUND((COLUMN()-2)/24,5),'Расчет сбытовых надбавок'!$B$1537:'Расчет сбытовых надбавок'!$G$2280,4)</f>
        <v>347.5</v>
      </c>
      <c r="W647" s="97">
        <f>VLOOKUP($A647+ROUND((COLUMN()-2)/24,5),АТС!$A$41:$F$736,4)+VLOOKUP($A647+ROUND((COLUMN()-2)/24,5),'Расчет сбытовых надбавок'!$B$1537:'Расчет сбытовых надбавок'!$G$2280,4)</f>
        <v>201.94</v>
      </c>
      <c r="X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Y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9"/>
    </row>
    <row r="648" spans="1:27" x14ac:dyDescent="0.2">
      <c r="A648" s="78">
        <f>A647+1</f>
        <v>42918</v>
      </c>
      <c r="B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7">
        <f>VLOOKUP($A648+ROUND((COLUMN()-2)/24,5),АТС!$A$41:$F$736,4)+VLOOKUP($A648+ROUND((COLUMN()-2)/24,5),'Расчет сбытовых надбавок'!$B$1537:'Расчет сбытовых надбавок'!$G$2280,4)</f>
        <v>79.429999999999993</v>
      </c>
      <c r="H648" s="97">
        <f>VLOOKUP($A648+ROUND((COLUMN()-2)/24,5),АТС!$A$41:$F$736,4)+VLOOKUP($A648+ROUND((COLUMN()-2)/24,5),'Расчет сбытовых надбавок'!$B$1537:'Расчет сбытовых надбавок'!$G$2280,4)</f>
        <v>30.52</v>
      </c>
      <c r="I648" s="97">
        <f>VLOOKUP($A648+ROUND((COLUMN()-2)/24,5),АТС!$A$41:$F$736,4)+VLOOKUP($A648+ROUND((COLUMN()-2)/24,5),'Расчет сбытовых надбавок'!$B$1537:'Расчет сбытовых надбавок'!$G$2280,4)</f>
        <v>58.43</v>
      </c>
      <c r="J648" s="97">
        <f>VLOOKUP($A648+ROUND((COLUMN()-2)/24,5),АТС!$A$41:$F$736,4)+VLOOKUP($A648+ROUND((COLUMN()-2)/24,5),'Расчет сбытовых надбавок'!$B$1537:'Расчет сбытовых надбавок'!$G$2280,4)</f>
        <v>114.93</v>
      </c>
      <c r="K648" s="97">
        <f>VLOOKUP($A648+ROUND((COLUMN()-2)/24,5),АТС!$A$41:$F$736,4)+VLOOKUP($A648+ROUND((COLUMN()-2)/24,5),'Расчет сбытовых надбавок'!$B$1537:'Расчет сбытовых надбавок'!$G$2280,4)</f>
        <v>171.95999999999998</v>
      </c>
      <c r="L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O648" s="97">
        <f>VLOOKUP($A648+ROUND((COLUMN()-2)/24,5),АТС!$A$41:$F$736,4)+VLOOKUP($A648+ROUND((COLUMN()-2)/24,5),'Расчет сбытовых надбавок'!$B$1537:'Расчет сбытовых надбавок'!$G$2280,4)</f>
        <v>984.05000000000007</v>
      </c>
      <c r="P648" s="97">
        <f>VLOOKUP($A648+ROUND((COLUMN()-2)/24,5),АТС!$A$41:$F$736,4)+VLOOKUP($A648+ROUND((COLUMN()-2)/24,5),'Расчет сбытовых надбавок'!$B$1537:'Расчет сбытовых надбавок'!$G$2280,4)</f>
        <v>1034.02</v>
      </c>
      <c r="Q648" s="97">
        <f>VLOOKUP($A648+ROUND((COLUMN()-2)/24,5),АТС!$A$41:$F$736,4)+VLOOKUP($A648+ROUND((COLUMN()-2)/24,5),'Расчет сбытовых надбавок'!$B$1537:'Расчет сбытовых надбавок'!$G$2280,4)</f>
        <v>1011.83</v>
      </c>
      <c r="R648" s="97">
        <f>VLOOKUP($A648+ROUND((COLUMN()-2)/24,5),АТС!$A$41:$F$736,4)+VLOOKUP($A648+ROUND((COLUMN()-2)/24,5),'Расчет сбытовых надбавок'!$B$1537:'Расчет сбытовых надбавок'!$G$2280,4)</f>
        <v>30.23</v>
      </c>
      <c r="S648" s="97">
        <f>VLOOKUP($A648+ROUND((COLUMN()-2)/24,5),АТС!$A$41:$F$736,4)+VLOOKUP($A648+ROUND((COLUMN()-2)/24,5),'Расчет сбытовых надбавок'!$B$1537:'Расчет сбытовых надбавок'!$G$2280,4)</f>
        <v>317.36</v>
      </c>
      <c r="T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7">
        <f>VLOOKUP($A648+ROUND((COLUMN()-2)/24,5),АТС!$A$41:$F$736,4)+VLOOKUP($A648+ROUND((COLUMN()-2)/24,5),'Расчет сбытовых надбавок'!$B$1537:'Расчет сбытовых надбавок'!$G$2280,4)</f>
        <v>127.25999999999999</v>
      </c>
      <c r="W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X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7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8">
        <f t="shared" ref="A649:A677" si="20">A648+1</f>
        <v>42919</v>
      </c>
      <c r="B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7">
        <f>VLOOKUP($A649+ROUND((COLUMN()-2)/24,5),АТС!$A$41:$F$736,4)+VLOOKUP($A649+ROUND((COLUMN()-2)/24,5),'Расчет сбытовых надбавок'!$B$1537:'Расчет сбытовых надбавок'!$G$2280,4)</f>
        <v>102.50999999999999</v>
      </c>
      <c r="H649" s="97">
        <f>VLOOKUP($A649+ROUND((COLUMN()-2)/24,5),АТС!$A$41:$F$736,4)+VLOOKUP($A649+ROUND((COLUMN()-2)/24,5),'Расчет сбытовых надбавок'!$B$1537:'Расчет сбытовых надбавок'!$G$2280,4)</f>
        <v>166.78</v>
      </c>
      <c r="I649" s="97">
        <f>VLOOKUP($A649+ROUND((COLUMN()-2)/24,5),АТС!$A$41:$F$736,4)+VLOOKUP($A649+ROUND((COLUMN()-2)/24,5),'Расчет сбытовых надбавок'!$B$1537:'Расчет сбытовых надбавок'!$G$2280,4)</f>
        <v>247.6</v>
      </c>
      <c r="J649" s="97">
        <f>VLOOKUP($A649+ROUND((COLUMN()-2)/24,5),АТС!$A$41:$F$736,4)+VLOOKUP($A649+ROUND((COLUMN()-2)/24,5),'Расчет сбытовых надбавок'!$B$1537:'Расчет сбытовых надбавок'!$G$2280,4)</f>
        <v>150.29</v>
      </c>
      <c r="K649" s="97">
        <f>VLOOKUP($A649+ROUND((COLUMN()-2)/24,5),АТС!$A$41:$F$736,4)+VLOOKUP($A649+ROUND((COLUMN()-2)/24,5),'Расчет сбытовых надбавок'!$B$1537:'Расчет сбытовых надбавок'!$G$2280,4)</f>
        <v>7.2</v>
      </c>
      <c r="L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M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7">
        <f>VLOOKUP($A649+ROUND((COLUMN()-2)/24,5),АТС!$A$41:$F$736,4)+VLOOKUP($A649+ROUND((COLUMN()-2)/24,5),'Расчет сбытовых надбавок'!$B$1537:'Расчет сбытовых надбавок'!$G$2280,4)</f>
        <v>0.93</v>
      </c>
      <c r="O649" s="97">
        <f>VLOOKUP($A649+ROUND((COLUMN()-2)/24,5),АТС!$A$41:$F$736,4)+VLOOKUP($A649+ROUND((COLUMN()-2)/24,5),'Расчет сбытовых надбавок'!$B$1537:'Расчет сбытовых надбавок'!$G$2280,4)</f>
        <v>28.3</v>
      </c>
      <c r="P649" s="97">
        <f>VLOOKUP($A649+ROUND((COLUMN()-2)/24,5),АТС!$A$41:$F$736,4)+VLOOKUP($A649+ROUND((COLUMN()-2)/24,5),'Расчет сбытовых надбавок'!$B$1537:'Расчет сбытовых надбавок'!$G$2280,4)</f>
        <v>499.85</v>
      </c>
      <c r="Q649" s="97">
        <f>VLOOKUP($A649+ROUND((COLUMN()-2)/24,5),АТС!$A$41:$F$736,4)+VLOOKUP($A649+ROUND((COLUMN()-2)/24,5),'Расчет сбытовых надбавок'!$B$1537:'Расчет сбытовых надбавок'!$G$2280,4)</f>
        <v>356.04</v>
      </c>
      <c r="R649" s="97">
        <f>VLOOKUP($A649+ROUND((COLUMN()-2)/24,5),АТС!$A$41:$F$736,4)+VLOOKUP($A649+ROUND((COLUMN()-2)/24,5),'Расчет сбытовых надбавок'!$B$1537:'Расчет сбытовых надбавок'!$G$2280,4)</f>
        <v>72.150000000000006</v>
      </c>
      <c r="S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7">
        <f>VLOOKUP($A649+ROUND((COLUMN()-2)/24,5),АТС!$A$41:$F$736,4)+VLOOKUP($A649+ROUND((COLUMN()-2)/24,5),'Расчет сбытовых надбавок'!$B$1537:'Расчет сбытовых надбавок'!$G$2280,4)</f>
        <v>92.65</v>
      </c>
      <c r="U649" s="97">
        <f>VLOOKUP($A649+ROUND((COLUMN()-2)/24,5),АТС!$A$41:$F$736,4)+VLOOKUP($A649+ROUND((COLUMN()-2)/24,5),'Расчет сбытовых надбавок'!$B$1537:'Расчет сбытовых надбавок'!$G$2280,4)</f>
        <v>135.74</v>
      </c>
      <c r="V649" s="97">
        <f>VLOOKUP($A649+ROUND((COLUMN()-2)/24,5),АТС!$A$41:$F$736,4)+VLOOKUP($A649+ROUND((COLUMN()-2)/24,5),'Расчет сбытовых надбавок'!$B$1537:'Расчет сбытовых надбавок'!$G$2280,4)</f>
        <v>94.71</v>
      </c>
      <c r="W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7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8">
        <f t="shared" si="20"/>
        <v>42920</v>
      </c>
      <c r="B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7">
        <f>VLOOKUP($A650+ROUND((COLUMN()-2)/24,5),АТС!$A$41:$F$736,4)+VLOOKUP($A650+ROUND((COLUMN()-2)/24,5),'Расчет сбытовых надбавок'!$B$1537:'Расчет сбытовых надбавок'!$G$2280,4)</f>
        <v>0.82000000000000006</v>
      </c>
      <c r="D650" s="97">
        <f>VLOOKUP($A650+ROUND((COLUMN()-2)/24,5),АТС!$A$41:$F$736,4)+VLOOKUP($A650+ROUND((COLUMN()-2)/24,5),'Расчет сбытовых надбавок'!$B$1537:'Расчет сбытовых надбавок'!$G$2280,4)</f>
        <v>1.96</v>
      </c>
      <c r="E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7">
        <f>VLOOKUP($A650+ROUND((COLUMN()-2)/24,5),АТС!$A$41:$F$736,4)+VLOOKUP($A650+ROUND((COLUMN()-2)/24,5),'Расчет сбытовых надбавок'!$B$1537:'Расчет сбытовых надбавок'!$G$2280,4)</f>
        <v>291.57</v>
      </c>
      <c r="H650" s="97">
        <f>VLOOKUP($A650+ROUND((COLUMN()-2)/24,5),АТС!$A$41:$F$736,4)+VLOOKUP($A650+ROUND((COLUMN()-2)/24,5),'Расчет сбытовых надбавок'!$B$1537:'Расчет сбытовых надбавок'!$G$2280,4)</f>
        <v>182.73000000000002</v>
      </c>
      <c r="I650" s="97">
        <f>VLOOKUP($A650+ROUND((COLUMN()-2)/24,5),АТС!$A$41:$F$736,4)+VLOOKUP($A650+ROUND((COLUMN()-2)/24,5),'Расчет сбытовых надбавок'!$B$1537:'Расчет сбытовых надбавок'!$G$2280,4)</f>
        <v>272.89</v>
      </c>
      <c r="J650" s="97">
        <f>VLOOKUP($A650+ROUND((COLUMN()-2)/24,5),АТС!$A$41:$F$736,4)+VLOOKUP($A650+ROUND((COLUMN()-2)/24,5),'Расчет сбытовых надбавок'!$B$1537:'Расчет сбытовых надбавок'!$G$2280,4)</f>
        <v>49.4</v>
      </c>
      <c r="K650" s="97">
        <f>VLOOKUP($A650+ROUND((COLUMN()-2)/24,5),АТС!$A$41:$F$736,4)+VLOOKUP($A650+ROUND((COLUMN()-2)/24,5),'Расчет сбытовых надбавок'!$B$1537:'Расчет сбытовых надбавок'!$G$2280,4)</f>
        <v>153.16</v>
      </c>
      <c r="L650" s="97">
        <f>VLOOKUP($A650+ROUND((COLUMN()-2)/24,5),АТС!$A$41:$F$736,4)+VLOOKUP($A650+ROUND((COLUMN()-2)/24,5),'Расчет сбытовых надбавок'!$B$1537:'Расчет сбытовых надбавок'!$G$2280,4)</f>
        <v>140.73000000000002</v>
      </c>
      <c r="M650" s="97">
        <f>VLOOKUP($A650+ROUND((COLUMN()-2)/24,5),АТС!$A$41:$F$736,4)+VLOOKUP($A650+ROUND((COLUMN()-2)/24,5),'Расчет сбытовых надбавок'!$B$1537:'Расчет сбытовых надбавок'!$G$2280,4)</f>
        <v>517.5</v>
      </c>
      <c r="N650" s="97">
        <f>VLOOKUP($A650+ROUND((COLUMN()-2)/24,5),АТС!$A$41:$F$736,4)+VLOOKUP($A650+ROUND((COLUMN()-2)/24,5),'Расчет сбытовых надбавок'!$B$1537:'Расчет сбытовых надбавок'!$G$2280,4)</f>
        <v>486.02</v>
      </c>
      <c r="O650" s="97">
        <f>VLOOKUP($A650+ROUND((COLUMN()-2)/24,5),АТС!$A$41:$F$736,4)+VLOOKUP($A650+ROUND((COLUMN()-2)/24,5),'Расчет сбытовых надбавок'!$B$1537:'Расчет сбытовых надбавок'!$G$2280,4)</f>
        <v>58.199999999999996</v>
      </c>
      <c r="P650" s="97">
        <f>VLOOKUP($A650+ROUND((COLUMN()-2)/24,5),АТС!$A$41:$F$736,4)+VLOOKUP($A650+ROUND((COLUMN()-2)/24,5),'Расчет сбытовых надбавок'!$B$1537:'Расчет сбытовых надбавок'!$G$2280,4)</f>
        <v>46.809999999999995</v>
      </c>
      <c r="Q650" s="97">
        <f>VLOOKUP($A650+ROUND((COLUMN()-2)/24,5),АТС!$A$41:$F$736,4)+VLOOKUP($A650+ROUND((COLUMN()-2)/24,5),'Расчет сбытовых надбавок'!$B$1537:'Расчет сбытовых надбавок'!$G$2280,4)</f>
        <v>63.06</v>
      </c>
      <c r="R650" s="97">
        <f>VLOOKUP($A650+ROUND((COLUMN()-2)/24,5),АТС!$A$41:$F$736,4)+VLOOKUP($A650+ROUND((COLUMN()-2)/24,5),'Расчет сбытовых надбавок'!$B$1537:'Расчет сбытовых надбавок'!$G$2280,4)</f>
        <v>113.63</v>
      </c>
      <c r="S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V650" s="97">
        <f>VLOOKUP($A650+ROUND((COLUMN()-2)/24,5),АТС!$A$41:$F$736,4)+VLOOKUP($A650+ROUND((COLUMN()-2)/24,5),'Расчет сбытовых надбавок'!$B$1537:'Расчет сбытовых надбавок'!$G$2280,4)</f>
        <v>2.1</v>
      </c>
      <c r="W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X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7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8">
        <f t="shared" si="20"/>
        <v>42921</v>
      </c>
      <c r="B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7">
        <f>VLOOKUP($A651+ROUND((COLUMN()-2)/24,5),АТС!$A$41:$F$736,4)+VLOOKUP($A651+ROUND((COLUMN()-2)/24,5),'Расчет сбытовых надбавок'!$B$1537:'Расчет сбытовых надбавок'!$G$2280,4)</f>
        <v>13.780000000000001</v>
      </c>
      <c r="H651" s="97">
        <f>VLOOKUP($A651+ROUND((COLUMN()-2)/24,5),АТС!$A$41:$F$736,4)+VLOOKUP($A651+ROUND((COLUMN()-2)/24,5),'Расчет сбытовых надбавок'!$B$1537:'Расчет сбытовых надбавок'!$G$2280,4)</f>
        <v>88.740000000000009</v>
      </c>
      <c r="I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J651" s="97">
        <f>VLOOKUP($A651+ROUND((COLUMN()-2)/24,5),АТС!$A$41:$F$736,4)+VLOOKUP($A651+ROUND((COLUMN()-2)/24,5),'Расчет сбытовых надбавок'!$B$1537:'Расчет сбытовых надбавок'!$G$2280,4)</f>
        <v>6.8900000000000006</v>
      </c>
      <c r="K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Q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T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7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8">
        <f t="shared" si="20"/>
        <v>42922</v>
      </c>
      <c r="B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7">
        <f>VLOOKUP($A652+ROUND((COLUMN()-2)/24,5),АТС!$A$41:$F$736,4)+VLOOKUP($A652+ROUND((COLUMN()-2)/24,5),'Расчет сбытовых надбавок'!$B$1537:'Расчет сбытовых надбавок'!$G$2280,4)</f>
        <v>24.1</v>
      </c>
      <c r="G652" s="97">
        <f>VLOOKUP($A652+ROUND((COLUMN()-2)/24,5),АТС!$A$41:$F$736,4)+VLOOKUP($A652+ROUND((COLUMN()-2)/24,5),'Расчет сбытовых надбавок'!$B$1537:'Расчет сбытовых надбавок'!$G$2280,4)</f>
        <v>81.86</v>
      </c>
      <c r="H652" s="97">
        <f>VLOOKUP($A652+ROUND((COLUMN()-2)/24,5),АТС!$A$41:$F$736,4)+VLOOKUP($A652+ROUND((COLUMN()-2)/24,5),'Расчет сбытовых надбавок'!$B$1537:'Расчет сбытовых надбавок'!$G$2280,4)</f>
        <v>143.13999999999999</v>
      </c>
      <c r="I652" s="97">
        <f>VLOOKUP($A652+ROUND((COLUMN()-2)/24,5),АТС!$A$41:$F$736,4)+VLOOKUP($A652+ROUND((COLUMN()-2)/24,5),'Расчет сбытовых надбавок'!$B$1537:'Расчет сбытовых надбавок'!$G$2280,4)</f>
        <v>22.41</v>
      </c>
      <c r="J652" s="97">
        <f>VLOOKUP($A652+ROUND((COLUMN()-2)/24,5),АТС!$A$41:$F$736,4)+VLOOKUP($A652+ROUND((COLUMN()-2)/24,5),'Расчет сбытовых надбавок'!$B$1537:'Расчет сбытовых надбавок'!$G$2280,4)</f>
        <v>100.7</v>
      </c>
      <c r="K652" s="97">
        <f>VLOOKUP($A652+ROUND((COLUMN()-2)/24,5),АТС!$A$41:$F$736,4)+VLOOKUP($A652+ROUND((COLUMN()-2)/24,5),'Расчет сбытовых надбавок'!$B$1537:'Расчет сбытовых надбавок'!$G$2280,4)</f>
        <v>41.3</v>
      </c>
      <c r="L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M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P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Q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S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W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X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7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8">
        <f t="shared" si="20"/>
        <v>42923</v>
      </c>
      <c r="B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7">
        <f>VLOOKUP($A653+ROUND((COLUMN()-2)/24,5),АТС!$A$41:$F$736,4)+VLOOKUP($A653+ROUND((COLUMN()-2)/24,5),'Расчет сбытовых надбавок'!$B$1537:'Расчет сбытовых надбавок'!$G$2280,4)</f>
        <v>93.02</v>
      </c>
      <c r="H653" s="97">
        <f>VLOOKUP($A653+ROUND((COLUMN()-2)/24,5),АТС!$A$41:$F$736,4)+VLOOKUP($A653+ROUND((COLUMN()-2)/24,5),'Расчет сбытовых надбавок'!$B$1537:'Расчет сбытовых надбавок'!$G$2280,4)</f>
        <v>50.26</v>
      </c>
      <c r="I653" s="97">
        <f>VLOOKUP($A653+ROUND((COLUMN()-2)/24,5),АТС!$A$41:$F$736,4)+VLOOKUP($A653+ROUND((COLUMN()-2)/24,5),'Расчет сбытовых надбавок'!$B$1537:'Расчет сбытовых надбавок'!$G$2280,4)</f>
        <v>57.32</v>
      </c>
      <c r="J653" s="97">
        <f>VLOOKUP($A653+ROUND((COLUMN()-2)/24,5),АТС!$A$41:$F$736,4)+VLOOKUP($A653+ROUND((COLUMN()-2)/24,5),'Расчет сбытовых надбавок'!$B$1537:'Расчет сбытовых надбавок'!$G$2280,4)</f>
        <v>1.34</v>
      </c>
      <c r="K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L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N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O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Q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U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X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7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8">
        <f t="shared" si="20"/>
        <v>42924</v>
      </c>
      <c r="B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C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7">
        <f>VLOOKUP($A654+ROUND((COLUMN()-2)/24,5),АТС!$A$41:$F$736,4)+VLOOKUP($A654+ROUND((COLUMN()-2)/24,5),'Расчет сбытовых надбавок'!$B$1537:'Расчет сбытовых надбавок'!$G$2280,4)</f>
        <v>85.43</v>
      </c>
      <c r="H654" s="97">
        <f>VLOOKUP($A654+ROUND((COLUMN()-2)/24,5),АТС!$A$41:$F$736,4)+VLOOKUP($A654+ROUND((COLUMN()-2)/24,5),'Расчет сбытовых надбавок'!$B$1537:'Расчет сбытовых надбавок'!$G$2280,4)</f>
        <v>46.15</v>
      </c>
      <c r="I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7">
        <f>VLOOKUP($A654+ROUND((COLUMN()-2)/24,5),АТС!$A$41:$F$736,4)+VLOOKUP($A654+ROUND((COLUMN()-2)/24,5),'Расчет сбытовых надбавок'!$B$1537:'Расчет сбытовых надбавок'!$G$2280,4)</f>
        <v>66.44</v>
      </c>
      <c r="L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N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Q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T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W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7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8">
        <f t="shared" si="20"/>
        <v>42925</v>
      </c>
      <c r="B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7">
        <f>VLOOKUP($A655+ROUND((COLUMN()-2)/24,5),АТС!$A$41:$F$736,4)+VLOOKUP($A655+ROUND((COLUMN()-2)/24,5),'Расчет сбытовых надбавок'!$B$1537:'Расчет сбытовых надбавок'!$G$2280,4)</f>
        <v>46.09</v>
      </c>
      <c r="H655" s="97">
        <f>VLOOKUP($A655+ROUND((COLUMN()-2)/24,5),АТС!$A$41:$F$736,4)+VLOOKUP($A655+ROUND((COLUMN()-2)/24,5),'Расчет сбытовых надбавок'!$B$1537:'Расчет сбытовых надбавок'!$G$2280,4)</f>
        <v>109.12</v>
      </c>
      <c r="I655" s="97">
        <f>VLOOKUP($A655+ROUND((COLUMN()-2)/24,5),АТС!$A$41:$F$736,4)+VLOOKUP($A655+ROUND((COLUMN()-2)/24,5),'Расчет сбытовых надбавок'!$B$1537:'Расчет сбытовых надбавок'!$G$2280,4)</f>
        <v>288.89999999999998</v>
      </c>
      <c r="J655" s="97">
        <f>VLOOKUP($A655+ROUND((COLUMN()-2)/24,5),АТС!$A$41:$F$736,4)+VLOOKUP($A655+ROUND((COLUMN()-2)/24,5),'Расчет сбытовых надбавок'!$B$1537:'Расчет сбытовых надбавок'!$G$2280,4)</f>
        <v>260.14999999999998</v>
      </c>
      <c r="K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7">
        <f>VLOOKUP($A655+ROUND((COLUMN()-2)/24,5),АТС!$A$41:$F$736,4)+VLOOKUP($A655+ROUND((COLUMN()-2)/24,5),'Расчет сбытовых надбавок'!$B$1537:'Расчет сбытовых надбавок'!$G$2280,4)</f>
        <v>22.09</v>
      </c>
      <c r="M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7">
        <f>VLOOKUP($A655+ROUND((COLUMN()-2)/24,5),АТС!$A$41:$F$736,4)+VLOOKUP($A655+ROUND((COLUMN()-2)/24,5),'Расчет сбытовых надбавок'!$B$1537:'Расчет сбытовых надбавок'!$G$2280,4)</f>
        <v>8.5399999999999991</v>
      </c>
      <c r="V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7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8">
        <f t="shared" si="20"/>
        <v>42926</v>
      </c>
      <c r="B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7">
        <f>VLOOKUP($A656+ROUND((COLUMN()-2)/24,5),АТС!$A$41:$F$736,4)+VLOOKUP($A656+ROUND((COLUMN()-2)/24,5),'Расчет сбытовых надбавок'!$B$1537:'Расчет сбытовых надбавок'!$G$2280,4)</f>
        <v>44.08</v>
      </c>
      <c r="H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I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J656" s="97">
        <f>VLOOKUP($A656+ROUND((COLUMN()-2)/24,5),АТС!$A$41:$F$736,4)+VLOOKUP($A656+ROUND((COLUMN()-2)/24,5),'Расчет сбытовых надбавок'!$B$1537:'Расчет сбытовых надбавок'!$G$2280,4)</f>
        <v>32.68</v>
      </c>
      <c r="K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P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Q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R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U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7">
        <f>VLOOKUP($A656+ROUND((COLUMN()-2)/24,5),АТС!$A$41:$F$736,4)+VLOOKUP($A656+ROUND((COLUMN()-2)/24,5),'Расчет сбытовых надбавок'!$B$1537:'Расчет сбытовых надбавок'!$G$2280,4)</f>
        <v>35.17</v>
      </c>
      <c r="W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7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8">
        <f t="shared" si="20"/>
        <v>42927</v>
      </c>
      <c r="B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7">
        <f>VLOOKUP($A657+ROUND((COLUMN()-2)/24,5),АТС!$A$41:$F$736,4)+VLOOKUP($A657+ROUND((COLUMN()-2)/24,5),'Расчет сбытовых надбавок'!$B$1537:'Расчет сбытовых надбавок'!$G$2280,4)</f>
        <v>594.86</v>
      </c>
      <c r="D657" s="97">
        <f>VLOOKUP($A657+ROUND((COLUMN()-2)/24,5),АТС!$A$41:$F$736,4)+VLOOKUP($A657+ROUND((COLUMN()-2)/24,5),'Расчет сбытовых надбавок'!$B$1537:'Расчет сбытовых надбавок'!$G$2280,4)</f>
        <v>503.01</v>
      </c>
      <c r="E657" s="97">
        <f>VLOOKUP($A657+ROUND((COLUMN()-2)/24,5),АТС!$A$41:$F$736,4)+VLOOKUP($A657+ROUND((COLUMN()-2)/24,5),'Расчет сбытовых надбавок'!$B$1537:'Расчет сбытовых надбавок'!$G$2280,4)</f>
        <v>353.34999999999997</v>
      </c>
      <c r="F657" s="97">
        <f>VLOOKUP($A657+ROUND((COLUMN()-2)/24,5),АТС!$A$41:$F$736,4)+VLOOKUP($A657+ROUND((COLUMN()-2)/24,5),'Расчет сбытовых надбавок'!$B$1537:'Расчет сбытовых надбавок'!$G$2280,4)</f>
        <v>645.02</v>
      </c>
      <c r="G657" s="97">
        <f>VLOOKUP($A657+ROUND((COLUMN()-2)/24,5),АТС!$A$41:$F$736,4)+VLOOKUP($A657+ROUND((COLUMN()-2)/24,5),'Расчет сбытовых надбавок'!$B$1537:'Расчет сбытовых надбавок'!$G$2280,4)</f>
        <v>284.81</v>
      </c>
      <c r="H657" s="97">
        <f>VLOOKUP($A657+ROUND((COLUMN()-2)/24,5),АТС!$A$41:$F$736,4)+VLOOKUP($A657+ROUND((COLUMN()-2)/24,5),'Расчет сбытовых надбавок'!$B$1537:'Расчет сбытовых надбавок'!$G$2280,4)</f>
        <v>261.87</v>
      </c>
      <c r="I657" s="97">
        <f>VLOOKUP($A657+ROUND((COLUMN()-2)/24,5),АТС!$A$41:$F$736,4)+VLOOKUP($A657+ROUND((COLUMN()-2)/24,5),'Расчет сбытовых надбавок'!$B$1537:'Расчет сбытовых надбавок'!$G$2280,4)</f>
        <v>155.95999999999998</v>
      </c>
      <c r="J657" s="97">
        <f>VLOOKUP($A657+ROUND((COLUMN()-2)/24,5),АТС!$A$41:$F$736,4)+VLOOKUP($A657+ROUND((COLUMN()-2)/24,5),'Расчет сбытовых надбавок'!$B$1537:'Расчет сбытовых надбавок'!$G$2280,4)</f>
        <v>140.70000000000002</v>
      </c>
      <c r="K657" s="97">
        <f>VLOOKUP($A657+ROUND((COLUMN()-2)/24,5),АТС!$A$41:$F$736,4)+VLOOKUP($A657+ROUND((COLUMN()-2)/24,5),'Расчет сбытовых надбавок'!$B$1537:'Расчет сбытовых надбавок'!$G$2280,4)</f>
        <v>0.17</v>
      </c>
      <c r="L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Q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R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U657" s="97">
        <f>VLOOKUP($A657+ROUND((COLUMN()-2)/24,5),АТС!$A$41:$F$736,4)+VLOOKUP($A657+ROUND((COLUMN()-2)/24,5),'Расчет сбытовых надбавок'!$B$1537:'Расчет сбытовых надбавок'!$G$2280,4)</f>
        <v>20.03</v>
      </c>
      <c r="V657" s="97">
        <f>VLOOKUP($A657+ROUND((COLUMN()-2)/24,5),АТС!$A$41:$F$736,4)+VLOOKUP($A657+ROUND((COLUMN()-2)/24,5),'Расчет сбытовых надбавок'!$B$1537:'Расчет сбытовых надбавок'!$G$2280,4)</f>
        <v>14.38</v>
      </c>
      <c r="W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X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7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8">
        <f t="shared" si="20"/>
        <v>42928</v>
      </c>
      <c r="B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7">
        <f>VLOOKUP($A658+ROUND((COLUMN()-2)/24,5),АТС!$A$41:$F$736,4)+VLOOKUP($A658+ROUND((COLUMN()-2)/24,5),'Расчет сбытовых надбавок'!$B$1537:'Расчет сбытовых надбавок'!$G$2280,4)</f>
        <v>248.52</v>
      </c>
      <c r="H658" s="97">
        <f>VLOOKUP($A658+ROUND((COLUMN()-2)/24,5),АТС!$A$41:$F$736,4)+VLOOKUP($A658+ROUND((COLUMN()-2)/24,5),'Расчет сбытовых надбавок'!$B$1537:'Расчет сбытовых надбавок'!$G$2280,4)</f>
        <v>200.54000000000002</v>
      </c>
      <c r="I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J658" s="97">
        <f>VLOOKUP($A658+ROUND((COLUMN()-2)/24,5),АТС!$A$41:$F$736,4)+VLOOKUP($A658+ROUND((COLUMN()-2)/24,5),'Расчет сбытовых надбавок'!$B$1537:'Расчет сбытовых надбавок'!$G$2280,4)</f>
        <v>104.8</v>
      </c>
      <c r="K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N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P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R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V658" s="97">
        <f>VLOOKUP($A658+ROUND((COLUMN()-2)/24,5),АТС!$A$41:$F$736,4)+VLOOKUP($A658+ROUND((COLUMN()-2)/24,5),'Расчет сбытовых надбавок'!$B$1537:'Расчет сбытовых надбавок'!$G$2280,4)</f>
        <v>9.74</v>
      </c>
      <c r="W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7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8">
        <f t="shared" si="20"/>
        <v>42929</v>
      </c>
      <c r="B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7">
        <f>VLOOKUP($A659+ROUND((COLUMN()-2)/24,5),АТС!$A$41:$F$736,4)+VLOOKUP($A659+ROUND((COLUMN()-2)/24,5),'Расчет сбытовых надбавок'!$B$1537:'Расчет сбытовых надбавок'!$G$2280,4)</f>
        <v>133.35999999999999</v>
      </c>
      <c r="H659" s="97">
        <f>VLOOKUP($A659+ROUND((COLUMN()-2)/24,5),АТС!$A$41:$F$736,4)+VLOOKUP($A659+ROUND((COLUMN()-2)/24,5),'Расчет сбытовых надбавок'!$B$1537:'Расчет сбытовых надбавок'!$G$2280,4)</f>
        <v>82.75</v>
      </c>
      <c r="I659" s="97">
        <f>VLOOKUP($A659+ROUND((COLUMN()-2)/24,5),АТС!$A$41:$F$736,4)+VLOOKUP($A659+ROUND((COLUMN()-2)/24,5),'Расчет сбытовых надбавок'!$B$1537:'Расчет сбытовых надбавок'!$G$2280,4)</f>
        <v>23.720000000000002</v>
      </c>
      <c r="J659" s="97">
        <f>VLOOKUP($A659+ROUND((COLUMN()-2)/24,5),АТС!$A$41:$F$736,4)+VLOOKUP($A659+ROUND((COLUMN()-2)/24,5),'Расчет сбытовых надбавок'!$B$1537:'Расчет сбытовых надбавок'!$G$2280,4)</f>
        <v>62.24</v>
      </c>
      <c r="K659" s="97">
        <f>VLOOKUP($A659+ROUND((COLUMN()-2)/24,5),АТС!$A$41:$F$736,4)+VLOOKUP($A659+ROUND((COLUMN()-2)/24,5),'Расчет сбытовых надбавок'!$B$1537:'Расчет сбытовых надбавок'!$G$2280,4)</f>
        <v>43.230000000000004</v>
      </c>
      <c r="L659" s="97">
        <f>VLOOKUP($A659+ROUND((COLUMN()-2)/24,5),АТС!$A$41:$F$736,4)+VLOOKUP($A659+ROUND((COLUMN()-2)/24,5),'Расчет сбытовых надбавок'!$B$1537:'Расчет сбытовых надбавок'!$G$2280,4)</f>
        <v>22.01</v>
      </c>
      <c r="M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7">
        <f>VLOOKUP($A659+ROUND((COLUMN()-2)/24,5),АТС!$A$41:$F$736,4)+VLOOKUP($A659+ROUND((COLUMN()-2)/24,5),'Расчет сбытовых надбавок'!$B$1537:'Расчет сбытовых надбавок'!$G$2280,4)</f>
        <v>29.58</v>
      </c>
      <c r="O659" s="97">
        <f>VLOOKUP($A659+ROUND((COLUMN()-2)/24,5),АТС!$A$41:$F$736,4)+VLOOKUP($A659+ROUND((COLUMN()-2)/24,5),'Расчет сбытовых надбавок'!$B$1537:'Расчет сбытовых надбавок'!$G$2280,4)</f>
        <v>7.35</v>
      </c>
      <c r="P659" s="97">
        <f>VLOOKUP($A659+ROUND((COLUMN()-2)/24,5),АТС!$A$41:$F$736,4)+VLOOKUP($A659+ROUND((COLUMN()-2)/24,5),'Расчет сбытовых надбавок'!$B$1537:'Расчет сбытовых надбавок'!$G$2280,4)</f>
        <v>24.6</v>
      </c>
      <c r="Q659" s="97">
        <f>VLOOKUP($A659+ROUND((COLUMN()-2)/24,5),АТС!$A$41:$F$736,4)+VLOOKUP($A659+ROUND((COLUMN()-2)/24,5),'Расчет сбытовых надбавок'!$B$1537:'Расчет сбытовых надбавок'!$G$2280,4)</f>
        <v>55.83</v>
      </c>
      <c r="R659" s="97">
        <f>VLOOKUP($A659+ROUND((COLUMN()-2)/24,5),АТС!$A$41:$F$736,4)+VLOOKUP($A659+ROUND((COLUMN()-2)/24,5),'Расчет сбытовых надбавок'!$B$1537:'Расчет сбытовых надбавок'!$G$2280,4)</f>
        <v>9.7199999999999989</v>
      </c>
      <c r="S659" s="97">
        <f>VLOOKUP($A659+ROUND((COLUMN()-2)/24,5),АТС!$A$41:$F$736,4)+VLOOKUP($A659+ROUND((COLUMN()-2)/24,5),'Расчет сбытовых надбавок'!$B$1537:'Расчет сбытовых надбавок'!$G$2280,4)</f>
        <v>15.3</v>
      </c>
      <c r="T659" s="97">
        <f>VLOOKUP($A659+ROUND((COLUMN()-2)/24,5),АТС!$A$41:$F$736,4)+VLOOKUP($A659+ROUND((COLUMN()-2)/24,5),'Расчет сбытовых надбавок'!$B$1537:'Расчет сбытовых надбавок'!$G$2280,4)</f>
        <v>2.81</v>
      </c>
      <c r="U659" s="97">
        <f>VLOOKUP($A659+ROUND((COLUMN()-2)/24,5),АТС!$A$41:$F$736,4)+VLOOKUP($A659+ROUND((COLUMN()-2)/24,5),'Расчет сбытовых надбавок'!$B$1537:'Расчет сбытовых надбавок'!$G$2280,4)</f>
        <v>118.75</v>
      </c>
      <c r="V659" s="97">
        <f>VLOOKUP($A659+ROUND((COLUMN()-2)/24,5),АТС!$A$41:$F$736,4)+VLOOKUP($A659+ROUND((COLUMN()-2)/24,5),'Расчет сбытовых надбавок'!$B$1537:'Расчет сбытовых надбавок'!$G$2280,4)</f>
        <v>173.87</v>
      </c>
      <c r="W659" s="97">
        <f>VLOOKUP($A659+ROUND((COLUMN()-2)/24,5),АТС!$A$41:$F$736,4)+VLOOKUP($A659+ROUND((COLUMN()-2)/24,5),'Расчет сбытовых надбавок'!$B$1537:'Расчет сбытовых надбавок'!$G$2280,4)</f>
        <v>68.56</v>
      </c>
      <c r="X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  <c r="Y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</row>
    <row r="660" spans="1:25" x14ac:dyDescent="0.2">
      <c r="A660" s="78">
        <f t="shared" si="20"/>
        <v>42930</v>
      </c>
      <c r="B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7">
        <f>VLOOKUP($A660+ROUND((COLUMN()-2)/24,5),АТС!$A$41:$F$736,4)+VLOOKUP($A660+ROUND((COLUMN()-2)/24,5),'Расчет сбытовых надбавок'!$B$1537:'Расчет сбытовых надбавок'!$G$2280,4)</f>
        <v>5.64</v>
      </c>
      <c r="D660" s="97">
        <f>VLOOKUP($A660+ROUND((COLUMN()-2)/24,5),АТС!$A$41:$F$736,4)+VLOOKUP($A660+ROUND((COLUMN()-2)/24,5),'Расчет сбытовых надбавок'!$B$1537:'Расчет сбытовых надбавок'!$G$2280,4)</f>
        <v>162.01</v>
      </c>
      <c r="E660" s="97">
        <f>VLOOKUP($A660+ROUND((COLUMN()-2)/24,5),АТС!$A$41:$F$736,4)+VLOOKUP($A660+ROUND((COLUMN()-2)/24,5),'Расчет сбытовых надбавок'!$B$1537:'Расчет сбытовых надбавок'!$G$2280,4)</f>
        <v>87.02</v>
      </c>
      <c r="F660" s="97">
        <f>VLOOKUP($A660+ROUND((COLUMN()-2)/24,5),АТС!$A$41:$F$736,4)+VLOOKUP($A660+ROUND((COLUMN()-2)/24,5),'Расчет сбытовых надбавок'!$B$1537:'Расчет сбытовых надбавок'!$G$2280,4)</f>
        <v>574.03</v>
      </c>
      <c r="G660" s="97">
        <f>VLOOKUP($A660+ROUND((COLUMN()-2)/24,5),АТС!$A$41:$F$736,4)+VLOOKUP($A660+ROUND((COLUMN()-2)/24,5),'Расчет сбытовых надбавок'!$B$1537:'Расчет сбытовых надбавок'!$G$2280,4)</f>
        <v>182.10999999999999</v>
      </c>
      <c r="H660" s="97">
        <f>VLOOKUP($A660+ROUND((COLUMN()-2)/24,5),АТС!$A$41:$F$736,4)+VLOOKUP($A660+ROUND((COLUMN()-2)/24,5),'Расчет сбытовых надбавок'!$B$1537:'Расчет сбытовых надбавок'!$G$2280,4)</f>
        <v>249.35000000000002</v>
      </c>
      <c r="I660" s="97">
        <f>VLOOKUP($A660+ROUND((COLUMN()-2)/24,5),АТС!$A$41:$F$736,4)+VLOOKUP($A660+ROUND((COLUMN()-2)/24,5),'Расчет сбытовых надбавок'!$B$1537:'Расчет сбытовых надбавок'!$G$2280,4)</f>
        <v>116.53</v>
      </c>
      <c r="J660" s="97">
        <f>VLOOKUP($A660+ROUND((COLUMN()-2)/24,5),АТС!$A$41:$F$736,4)+VLOOKUP($A660+ROUND((COLUMN()-2)/24,5),'Расчет сбытовых надбавок'!$B$1537:'Расчет сбытовых надбавок'!$G$2280,4)</f>
        <v>193.45</v>
      </c>
      <c r="K660" s="97">
        <f>VLOOKUP($A660+ROUND((COLUMN()-2)/24,5),АТС!$A$41:$F$736,4)+VLOOKUP($A660+ROUND((COLUMN()-2)/24,5),'Расчет сбытовых надбавок'!$B$1537:'Расчет сбытовых надбавок'!$G$2280,4)</f>
        <v>217.39</v>
      </c>
      <c r="L660" s="97">
        <f>VLOOKUP($A660+ROUND((COLUMN()-2)/24,5),АТС!$A$41:$F$736,4)+VLOOKUP($A660+ROUND((COLUMN()-2)/24,5),'Расчет сбытовых надбавок'!$B$1537:'Расчет сбытовых надбавок'!$G$2280,4)</f>
        <v>166.74</v>
      </c>
      <c r="M660" s="97">
        <f>VLOOKUP($A660+ROUND((COLUMN()-2)/24,5),АТС!$A$41:$F$736,4)+VLOOKUP($A660+ROUND((COLUMN()-2)/24,5),'Расчет сбытовых надбавок'!$B$1537:'Расчет сбытовых надбавок'!$G$2280,4)</f>
        <v>162.57</v>
      </c>
      <c r="N660" s="97">
        <f>VLOOKUP($A660+ROUND((COLUMN()-2)/24,5),АТС!$A$41:$F$736,4)+VLOOKUP($A660+ROUND((COLUMN()-2)/24,5),'Расчет сбытовых надбавок'!$B$1537:'Расчет сбытовых надбавок'!$G$2280,4)</f>
        <v>312.08</v>
      </c>
      <c r="O660" s="97">
        <f>VLOOKUP($A660+ROUND((COLUMN()-2)/24,5),АТС!$A$41:$F$736,4)+VLOOKUP($A660+ROUND((COLUMN()-2)/24,5),'Расчет сбытовых надбавок'!$B$1537:'Расчет сбытовых надбавок'!$G$2280,4)</f>
        <v>475.49</v>
      </c>
      <c r="P660" s="97">
        <f>VLOOKUP($A660+ROUND((COLUMN()-2)/24,5),АТС!$A$41:$F$736,4)+VLOOKUP($A660+ROUND((COLUMN()-2)/24,5),'Расчет сбытовых надбавок'!$B$1537:'Расчет сбытовых надбавок'!$G$2280,4)</f>
        <v>400.6</v>
      </c>
      <c r="Q660" s="97">
        <f>VLOOKUP($A660+ROUND((COLUMN()-2)/24,5),АТС!$A$41:$F$736,4)+VLOOKUP($A660+ROUND((COLUMN()-2)/24,5),'Расчет сбытовых надбавок'!$B$1537:'Расчет сбытовых надбавок'!$G$2280,4)</f>
        <v>250.7</v>
      </c>
      <c r="R660" s="97">
        <f>VLOOKUP($A660+ROUND((COLUMN()-2)/24,5),АТС!$A$41:$F$736,4)+VLOOKUP($A660+ROUND((COLUMN()-2)/24,5),'Расчет сбытовых надбавок'!$B$1537:'Расчет сбытовых надбавок'!$G$2280,4)</f>
        <v>154.13</v>
      </c>
      <c r="S660" s="97">
        <f>VLOOKUP($A660+ROUND((COLUMN()-2)/24,5),АТС!$A$41:$F$736,4)+VLOOKUP($A660+ROUND((COLUMN()-2)/24,5),'Расчет сбытовых надбавок'!$B$1537:'Расчет сбытовых надбавок'!$G$2280,4)</f>
        <v>22.8</v>
      </c>
      <c r="T660" s="97">
        <f>VLOOKUP($A660+ROUND((COLUMN()-2)/24,5),АТС!$A$41:$F$736,4)+VLOOKUP($A660+ROUND((COLUMN()-2)/24,5),'Расчет сбытовых надбавок'!$B$1537:'Расчет сбытовых надбавок'!$G$2280,4)</f>
        <v>402.8</v>
      </c>
      <c r="U660" s="97">
        <f>VLOOKUP($A660+ROUND((COLUMN()-2)/24,5),АТС!$A$41:$F$736,4)+VLOOKUP($A660+ROUND((COLUMN()-2)/24,5),'Расчет сбытовых надбавок'!$B$1537:'Расчет сбытовых надбавок'!$G$2280,4)</f>
        <v>496.33000000000004</v>
      </c>
      <c r="V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Y660" s="97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8">
        <f t="shared" si="20"/>
        <v>42931</v>
      </c>
      <c r="B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D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F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7">
        <f>VLOOKUP($A661+ROUND((COLUMN()-2)/24,5),АТС!$A$41:$F$736,4)+VLOOKUP($A661+ROUND((COLUMN()-2)/24,5),'Расчет сбытовых надбавок'!$B$1537:'Расчет сбытовых надбавок'!$G$2280,4)</f>
        <v>68.62</v>
      </c>
      <c r="H661" s="97">
        <f>VLOOKUP($A661+ROUND((COLUMN()-2)/24,5),АТС!$A$41:$F$736,4)+VLOOKUP($A661+ROUND((COLUMN()-2)/24,5),'Расчет сбытовых надбавок'!$B$1537:'Расчет сбытовых надбавок'!$G$2280,4)</f>
        <v>95.11</v>
      </c>
      <c r="I661" s="97">
        <f>VLOOKUP($A661+ROUND((COLUMN()-2)/24,5),АТС!$A$41:$F$736,4)+VLOOKUP($A661+ROUND((COLUMN()-2)/24,5),'Расчет сбытовых надбавок'!$B$1537:'Расчет сбытовых надбавок'!$G$2280,4)</f>
        <v>10.54</v>
      </c>
      <c r="J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K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N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Y661" s="97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8">
        <f t="shared" si="20"/>
        <v>42932</v>
      </c>
      <c r="B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C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7">
        <f>VLOOKUP($A662+ROUND((COLUMN()-2)/24,5),АТС!$A$41:$F$736,4)+VLOOKUP($A662+ROUND((COLUMN()-2)/24,5),'Расчет сбытовых надбавок'!$B$1537:'Расчет сбытовых надбавок'!$G$2280,4)</f>
        <v>49.730000000000004</v>
      </c>
      <c r="H662" s="97">
        <f>VLOOKUP($A662+ROUND((COLUMN()-2)/24,5),АТС!$A$41:$F$736,4)+VLOOKUP($A662+ROUND((COLUMN()-2)/24,5),'Расчет сбытовых надбавок'!$B$1537:'Расчет сбытовых надбавок'!$G$2280,4)</f>
        <v>88.73</v>
      </c>
      <c r="I662" s="97">
        <f>VLOOKUP($A662+ROUND((COLUMN()-2)/24,5),АТС!$A$41:$F$736,4)+VLOOKUP($A662+ROUND((COLUMN()-2)/24,5),'Расчет сбытовых надбавок'!$B$1537:'Расчет сбытовых надбавок'!$G$2280,4)</f>
        <v>164.25</v>
      </c>
      <c r="J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7">
        <f>VLOOKUP($A662+ROUND((COLUMN()-2)/24,5),АТС!$A$41:$F$736,4)+VLOOKUP($A662+ROUND((COLUMN()-2)/24,5),'Расчет сбытовых надбавок'!$B$1537:'Расчет сбытовых надбавок'!$G$2280,4)</f>
        <v>74.86</v>
      </c>
      <c r="L662" s="97">
        <f>VLOOKUP($A662+ROUND((COLUMN()-2)/24,5),АТС!$A$41:$F$736,4)+VLOOKUP($A662+ROUND((COLUMN()-2)/24,5),'Расчет сбытовых надбавок'!$B$1537:'Расчет сбытовых надбавок'!$G$2280,4)</f>
        <v>85.039999999999992</v>
      </c>
      <c r="M662" s="97">
        <f>VLOOKUP($A662+ROUND((COLUMN()-2)/24,5),АТС!$A$41:$F$736,4)+VLOOKUP($A662+ROUND((COLUMN()-2)/24,5),'Расчет сбытовых надбавок'!$B$1537:'Расчет сбытовых надбавок'!$G$2280,4)</f>
        <v>63.099999999999994</v>
      </c>
      <c r="N662" s="97">
        <f>VLOOKUP($A662+ROUND((COLUMN()-2)/24,5),АТС!$A$41:$F$736,4)+VLOOKUP($A662+ROUND((COLUMN()-2)/24,5),'Расчет сбытовых надбавок'!$B$1537:'Расчет сбытовых надбавок'!$G$2280,4)</f>
        <v>8.76</v>
      </c>
      <c r="O662" s="97">
        <f>VLOOKUP($A662+ROUND((COLUMN()-2)/24,5),АТС!$A$41:$F$736,4)+VLOOKUP($A662+ROUND((COLUMN()-2)/24,5),'Расчет сбытовых надбавок'!$B$1537:'Расчет сбытовых надбавок'!$G$2280,4)</f>
        <v>5.8999999999999995</v>
      </c>
      <c r="P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7">
        <f>VLOOKUP($A662+ROUND((COLUMN()-2)/24,5),АТС!$A$41:$F$736,4)+VLOOKUP($A662+ROUND((COLUMN()-2)/24,5),'Расчет сбытовых надбавок'!$B$1537:'Расчет сбытовых надбавок'!$G$2280,4)</f>
        <v>30.240000000000002</v>
      </c>
      <c r="R662" s="97">
        <f>VLOOKUP($A662+ROUND((COLUMN()-2)/24,5),АТС!$A$41:$F$736,4)+VLOOKUP($A662+ROUND((COLUMN()-2)/24,5),'Расчет сбытовых надбавок'!$B$1537:'Расчет сбытовых надбавок'!$G$2280,4)</f>
        <v>55.089999999999996</v>
      </c>
      <c r="S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7">
        <f>VLOOKUP($A662+ROUND((COLUMN()-2)/24,5),АТС!$A$41:$F$736,4)+VLOOKUP($A662+ROUND((COLUMN()-2)/24,5),'Расчет сбытовых надбавок'!$B$1537:'Расчет сбытовых надбавок'!$G$2280,4)</f>
        <v>60.85</v>
      </c>
      <c r="V662" s="97">
        <f>VLOOKUP($A662+ROUND((COLUMN()-2)/24,5),АТС!$A$41:$F$736,4)+VLOOKUP($A662+ROUND((COLUMN()-2)/24,5),'Расчет сбытовых надбавок'!$B$1537:'Расчет сбытовых надбавок'!$G$2280,4)</f>
        <v>126.44999999999999</v>
      </c>
      <c r="W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7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8">
        <f t="shared" si="20"/>
        <v>42933</v>
      </c>
      <c r="B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7">
        <f>VLOOKUP($A663+ROUND((COLUMN()-2)/24,5),АТС!$A$41:$F$736,4)+VLOOKUP($A663+ROUND((COLUMN()-2)/24,5),'Расчет сбытовых надбавок'!$B$1537:'Расчет сбытовых надбавок'!$G$2280,4)</f>
        <v>70.62</v>
      </c>
      <c r="H663" s="97">
        <f>VLOOKUP($A663+ROUND((COLUMN()-2)/24,5),АТС!$A$41:$F$736,4)+VLOOKUP($A663+ROUND((COLUMN()-2)/24,5),'Расчет сбытовых надбавок'!$B$1537:'Расчет сбытовых надбавок'!$G$2280,4)</f>
        <v>28.01</v>
      </c>
      <c r="I663" s="97">
        <f>VLOOKUP($A663+ROUND((COLUMN()-2)/24,5),АТС!$A$41:$F$736,4)+VLOOKUP($A663+ROUND((COLUMN()-2)/24,5),'Расчет сбытовых надбавок'!$B$1537:'Расчет сбытовых надбавок'!$G$2280,4)</f>
        <v>29.12</v>
      </c>
      <c r="J663" s="97">
        <f>VLOOKUP($A663+ROUND((COLUMN()-2)/24,5),АТС!$A$41:$F$736,4)+VLOOKUP($A663+ROUND((COLUMN()-2)/24,5),'Расчет сбытовых надбавок'!$B$1537:'Расчет сбытовых надбавок'!$G$2280,4)</f>
        <v>81.099999999999994</v>
      </c>
      <c r="K663" s="97">
        <f>VLOOKUP($A663+ROUND((COLUMN()-2)/24,5),АТС!$A$41:$F$736,4)+VLOOKUP($A663+ROUND((COLUMN()-2)/24,5),'Расчет сбытовых надбавок'!$B$1537:'Расчет сбытовых надбавок'!$G$2280,4)</f>
        <v>71.14</v>
      </c>
      <c r="L663" s="97">
        <f>VLOOKUP($A663+ROUND((COLUMN()-2)/24,5),АТС!$A$41:$F$736,4)+VLOOKUP($A663+ROUND((COLUMN()-2)/24,5),'Расчет сбытовых надбавок'!$B$1537:'Расчет сбытовых надбавок'!$G$2280,4)</f>
        <v>14.93</v>
      </c>
      <c r="M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N663" s="97">
        <f>VLOOKUP($A663+ROUND((COLUMN()-2)/24,5),АТС!$A$41:$F$736,4)+VLOOKUP($A663+ROUND((COLUMN()-2)/24,5),'Расчет сбытовых надбавок'!$B$1537:'Расчет сбытовых надбавок'!$G$2280,4)</f>
        <v>684.85</v>
      </c>
      <c r="O663" s="97">
        <f>VLOOKUP($A663+ROUND((COLUMN()-2)/24,5),АТС!$A$41:$F$736,4)+VLOOKUP($A663+ROUND((COLUMN()-2)/24,5),'Расчет сбытовых надбавок'!$B$1537:'Расчет сбытовых надбавок'!$G$2280,4)</f>
        <v>691.96</v>
      </c>
      <c r="P663" s="97">
        <f>VLOOKUP($A663+ROUND((COLUMN()-2)/24,5),АТС!$A$41:$F$736,4)+VLOOKUP($A663+ROUND((COLUMN()-2)/24,5),'Расчет сбытовых надбавок'!$B$1537:'Расчет сбытовых надбавок'!$G$2280,4)</f>
        <v>669.49</v>
      </c>
      <c r="Q663" s="97">
        <f>VLOOKUP($A663+ROUND((COLUMN()-2)/24,5),АТС!$A$41:$F$736,4)+VLOOKUP($A663+ROUND((COLUMN()-2)/24,5),'Расчет сбытовых надбавок'!$B$1537:'Расчет сбытовых надбавок'!$G$2280,4)</f>
        <v>43.620000000000005</v>
      </c>
      <c r="R663" s="97">
        <f>VLOOKUP($A663+ROUND((COLUMN()-2)/24,5),АТС!$A$41:$F$736,4)+VLOOKUP($A663+ROUND((COLUMN()-2)/24,5),'Расчет сбытовых надбавок'!$B$1537:'Расчет сбытовых надбавок'!$G$2280,4)</f>
        <v>32.24</v>
      </c>
      <c r="S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T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U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V663" s="97">
        <f>VLOOKUP($A663+ROUND((COLUMN()-2)/24,5),АТС!$A$41:$F$736,4)+VLOOKUP($A663+ROUND((COLUMN()-2)/24,5),'Расчет сбытовых надбавок'!$B$1537:'Расчет сбытовых надбавок'!$G$2280,4)</f>
        <v>100.18</v>
      </c>
      <c r="W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X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Y663" s="97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8">
        <f t="shared" si="20"/>
        <v>42934</v>
      </c>
      <c r="B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G664" s="97">
        <f>VLOOKUP($A664+ROUND((COLUMN()-2)/24,5),АТС!$A$41:$F$736,4)+VLOOKUP($A664+ROUND((COLUMN()-2)/24,5),'Расчет сбытовых надбавок'!$B$1537:'Расчет сбытовых надбавок'!$G$2280,4)</f>
        <v>85.32</v>
      </c>
      <c r="H664" s="97">
        <f>VLOOKUP($A664+ROUND((COLUMN()-2)/24,5),АТС!$A$41:$F$736,4)+VLOOKUP($A664+ROUND((COLUMN()-2)/24,5),'Расчет сбытовых надбавок'!$B$1537:'Расчет сбытовых надбавок'!$G$2280,4)</f>
        <v>28</v>
      </c>
      <c r="I664" s="97">
        <f>VLOOKUP($A664+ROUND((COLUMN()-2)/24,5),АТС!$A$41:$F$736,4)+VLOOKUP($A664+ROUND((COLUMN()-2)/24,5),'Расчет сбытовых надбавок'!$B$1537:'Расчет сбытовых надбавок'!$G$2280,4)</f>
        <v>0.74</v>
      </c>
      <c r="J664" s="97">
        <f>VLOOKUP($A664+ROUND((COLUMN()-2)/24,5),АТС!$A$41:$F$736,4)+VLOOKUP($A664+ROUND((COLUMN()-2)/24,5),'Расчет сбытовых надбавок'!$B$1537:'Расчет сбытовых надбавок'!$G$2280,4)</f>
        <v>107.82</v>
      </c>
      <c r="K664" s="97">
        <f>VLOOKUP($A664+ROUND((COLUMN()-2)/24,5),АТС!$A$41:$F$736,4)+VLOOKUP($A664+ROUND((COLUMN()-2)/24,5),'Расчет сбытовых надбавок'!$B$1537:'Расчет сбытовых надбавок'!$G$2280,4)</f>
        <v>193.25</v>
      </c>
      <c r="L664" s="97">
        <f>VLOOKUP($A664+ROUND((COLUMN()-2)/24,5),АТС!$A$41:$F$736,4)+VLOOKUP($A664+ROUND((COLUMN()-2)/24,5),'Расчет сбытовых надбавок'!$B$1537:'Расчет сбытовых надбавок'!$G$2280,4)</f>
        <v>142.02000000000001</v>
      </c>
      <c r="M664" s="97">
        <f>VLOOKUP($A664+ROUND((COLUMN()-2)/24,5),АТС!$A$41:$F$736,4)+VLOOKUP($A664+ROUND((COLUMN()-2)/24,5),'Расчет сбытовых надбавок'!$B$1537:'Расчет сбытовых надбавок'!$G$2280,4)</f>
        <v>68.81</v>
      </c>
      <c r="N664" s="97">
        <f>VLOOKUP($A664+ROUND((COLUMN()-2)/24,5),АТС!$A$41:$F$736,4)+VLOOKUP($A664+ROUND((COLUMN()-2)/24,5),'Расчет сбытовых надбавок'!$B$1537:'Расчет сбытовых надбавок'!$G$2280,4)</f>
        <v>61.349999999999994</v>
      </c>
      <c r="O664" s="97">
        <f>VLOOKUP($A664+ROUND((COLUMN()-2)/24,5),АТС!$A$41:$F$736,4)+VLOOKUP($A664+ROUND((COLUMN()-2)/24,5),'Расчет сбытовых надбавок'!$B$1537:'Расчет сбытовых надбавок'!$G$2280,4)</f>
        <v>153.77000000000001</v>
      </c>
      <c r="P664" s="97">
        <f>VLOOKUP($A664+ROUND((COLUMN()-2)/24,5),АТС!$A$41:$F$736,4)+VLOOKUP($A664+ROUND((COLUMN()-2)/24,5),'Расчет сбытовых надбавок'!$B$1537:'Расчет сбытовых надбавок'!$G$2280,4)</f>
        <v>692.65000000000009</v>
      </c>
      <c r="Q664" s="97">
        <f>VLOOKUP($A664+ROUND((COLUMN()-2)/24,5),АТС!$A$41:$F$736,4)+VLOOKUP($A664+ROUND((COLUMN()-2)/24,5),'Расчет сбытовых надбавок'!$B$1537:'Расчет сбытовых надбавок'!$G$2280,4)</f>
        <v>685.01</v>
      </c>
      <c r="R664" s="97">
        <f>VLOOKUP($A664+ROUND((COLUMN()-2)/24,5),АТС!$A$41:$F$736,4)+VLOOKUP($A664+ROUND((COLUMN()-2)/24,5),'Расчет сбытовых надбавок'!$B$1537:'Расчет сбытовых надбавок'!$G$2280,4)</f>
        <v>40.090000000000003</v>
      </c>
      <c r="S664" s="97">
        <f>VLOOKUP($A664+ROUND((COLUMN()-2)/24,5),АТС!$A$41:$F$736,4)+VLOOKUP($A664+ROUND((COLUMN()-2)/24,5),'Расчет сбытовых надбавок'!$B$1537:'Расчет сбытовых надбавок'!$G$2280,4)</f>
        <v>25.63</v>
      </c>
      <c r="T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7">
        <f>VLOOKUP($A664+ROUND((COLUMN()-2)/24,5),АТС!$A$41:$F$736,4)+VLOOKUP($A664+ROUND((COLUMN()-2)/24,5),'Расчет сбытовых надбавок'!$B$1537:'Расчет сбытовых надбавок'!$G$2280,4)</f>
        <v>142.66</v>
      </c>
      <c r="V664" s="97">
        <f>VLOOKUP($A664+ROUND((COLUMN()-2)/24,5),АТС!$A$41:$F$736,4)+VLOOKUP($A664+ROUND((COLUMN()-2)/24,5),'Расчет сбытовых надбавок'!$B$1537:'Расчет сбытовых надбавок'!$G$2280,4)</f>
        <v>130.97999999999999</v>
      </c>
      <c r="W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Y664" s="97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8">
        <f t="shared" si="20"/>
        <v>42935</v>
      </c>
      <c r="B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7">
        <f>VLOOKUP($A665+ROUND((COLUMN()-2)/24,5),АТС!$A$41:$F$736,4)+VLOOKUP($A665+ROUND((COLUMN()-2)/24,5),'Расчет сбытовых надбавок'!$B$1537:'Расчет сбытовых надбавок'!$G$2280,4)</f>
        <v>93.210000000000008</v>
      </c>
      <c r="H665" s="97">
        <f>VLOOKUP($A665+ROUND((COLUMN()-2)/24,5),АТС!$A$41:$F$736,4)+VLOOKUP($A665+ROUND((COLUMN()-2)/24,5),'Расчет сбытовых надбавок'!$B$1537:'Расчет сбытовых надбавок'!$G$2280,4)</f>
        <v>158.66</v>
      </c>
      <c r="I665" s="97">
        <f>VLOOKUP($A665+ROUND((COLUMN()-2)/24,5),АТС!$A$41:$F$736,4)+VLOOKUP($A665+ROUND((COLUMN()-2)/24,5),'Расчет сбытовых надбавок'!$B$1537:'Расчет сбытовых надбавок'!$G$2280,4)</f>
        <v>312.26</v>
      </c>
      <c r="J665" s="97">
        <f>VLOOKUP($A665+ROUND((COLUMN()-2)/24,5),АТС!$A$41:$F$736,4)+VLOOKUP($A665+ROUND((COLUMN()-2)/24,5),'Расчет сбытовых надбавок'!$B$1537:'Расчет сбытовых надбавок'!$G$2280,4)</f>
        <v>491.9</v>
      </c>
      <c r="K665" s="97">
        <f>VLOOKUP($A665+ROUND((COLUMN()-2)/24,5),АТС!$A$41:$F$736,4)+VLOOKUP($A665+ROUND((COLUMN()-2)/24,5),'Расчет сбытовых надбавок'!$B$1537:'Расчет сбытовых надбавок'!$G$2280,4)</f>
        <v>170.23</v>
      </c>
      <c r="L665" s="97">
        <f>VLOOKUP($A665+ROUND((COLUMN()-2)/24,5),АТС!$A$41:$F$736,4)+VLOOKUP($A665+ROUND((COLUMN()-2)/24,5),'Расчет сбытовых надбавок'!$B$1537:'Расчет сбытовых надбавок'!$G$2280,4)</f>
        <v>103.27</v>
      </c>
      <c r="M665" s="97">
        <f>VLOOKUP($A665+ROUND((COLUMN()-2)/24,5),АТС!$A$41:$F$736,4)+VLOOKUP($A665+ROUND((COLUMN()-2)/24,5),'Расчет сбытовых надбавок'!$B$1537:'Расчет сбытовых надбавок'!$G$2280,4)</f>
        <v>104.72</v>
      </c>
      <c r="N665" s="97">
        <f>VLOOKUP($A665+ROUND((COLUMN()-2)/24,5),АТС!$A$41:$F$736,4)+VLOOKUP($A665+ROUND((COLUMN()-2)/24,5),'Расчет сбытовых надбавок'!$B$1537:'Расчет сбытовых надбавок'!$G$2280,4)</f>
        <v>26.009999999999998</v>
      </c>
      <c r="O665" s="97">
        <f>VLOOKUP($A665+ROUND((COLUMN()-2)/24,5),АТС!$A$41:$F$736,4)+VLOOKUP($A665+ROUND((COLUMN()-2)/24,5),'Расчет сбытовых надбавок'!$B$1537:'Расчет сбытовых надбавок'!$G$2280,4)</f>
        <v>127.62</v>
      </c>
      <c r="P665" s="97">
        <f>VLOOKUP($A665+ROUND((COLUMN()-2)/24,5),АТС!$A$41:$F$736,4)+VLOOKUP($A665+ROUND((COLUMN()-2)/24,5),'Расчет сбытовых надбавок'!$B$1537:'Расчет сбытовых надбавок'!$G$2280,4)</f>
        <v>802.80000000000007</v>
      </c>
      <c r="Q665" s="97">
        <f>VLOOKUP($A665+ROUND((COLUMN()-2)/24,5),АТС!$A$41:$F$736,4)+VLOOKUP($A665+ROUND((COLUMN()-2)/24,5),'Расчет сбытовых надбавок'!$B$1537:'Расчет сбытовых надбавок'!$G$2280,4)</f>
        <v>91.88</v>
      </c>
      <c r="R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S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7">
        <f>VLOOKUP($A665+ROUND((COLUMN()-2)/24,5),АТС!$A$41:$F$736,4)+VLOOKUP($A665+ROUND((COLUMN()-2)/24,5),'Расчет сбытовых надбавок'!$B$1537:'Расчет сбытовых надбавок'!$G$2280,4)</f>
        <v>375.59000000000003</v>
      </c>
      <c r="V665" s="97">
        <f>VLOOKUP($A665+ROUND((COLUMN()-2)/24,5),АТС!$A$41:$F$736,4)+VLOOKUP($A665+ROUND((COLUMN()-2)/24,5),'Расчет сбытовых надбавок'!$B$1537:'Расчет сбытовых надбавок'!$G$2280,4)</f>
        <v>679.89</v>
      </c>
      <c r="W665" s="97">
        <f>VLOOKUP($A665+ROUND((COLUMN()-2)/24,5),АТС!$A$41:$F$736,4)+VLOOKUP($A665+ROUND((COLUMN()-2)/24,5),'Расчет сбытовых надбавок'!$B$1537:'Расчет сбытовых надбавок'!$G$2280,4)</f>
        <v>197.85</v>
      </c>
      <c r="X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Y665" s="97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8">
        <f t="shared" si="20"/>
        <v>42936</v>
      </c>
      <c r="B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C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7">
        <f>VLOOKUP($A666+ROUND((COLUMN()-2)/24,5),АТС!$A$41:$F$736,4)+VLOOKUP($A666+ROUND((COLUMN()-2)/24,5),'Расчет сбытовых надбавок'!$B$1537:'Расчет сбытовых надбавок'!$G$2280,4)</f>
        <v>63.900000000000006</v>
      </c>
      <c r="H666" s="97">
        <f>VLOOKUP($A666+ROUND((COLUMN()-2)/24,5),АТС!$A$41:$F$736,4)+VLOOKUP($A666+ROUND((COLUMN()-2)/24,5),'Расчет сбытовых надбавок'!$B$1537:'Расчет сбытовых надбавок'!$G$2280,4)</f>
        <v>76.290000000000006</v>
      </c>
      <c r="I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J666" s="97">
        <f>VLOOKUP($A666+ROUND((COLUMN()-2)/24,5),АТС!$A$41:$F$736,4)+VLOOKUP($A666+ROUND((COLUMN()-2)/24,5),'Расчет сбытовых надбавок'!$B$1537:'Расчет сбытовых надбавок'!$G$2280,4)</f>
        <v>9.49</v>
      </c>
      <c r="K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N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Q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U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V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X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7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8">
        <f t="shared" si="20"/>
        <v>42937</v>
      </c>
      <c r="B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C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H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I667" s="97">
        <f>VLOOKUP($A667+ROUND((COLUMN()-2)/24,5),АТС!$A$41:$F$736,4)+VLOOKUP($A667+ROUND((COLUMN()-2)/24,5),'Расчет сбытовых надбавок'!$B$1537:'Расчет сбытовых надбавок'!$G$2280,4)</f>
        <v>90.01</v>
      </c>
      <c r="J667" s="97">
        <f>VLOOKUP($A667+ROUND((COLUMN()-2)/24,5),АТС!$A$41:$F$736,4)+VLOOKUP($A667+ROUND((COLUMN()-2)/24,5),'Расчет сбытовых надбавок'!$B$1537:'Расчет сбытовых надбавок'!$G$2280,4)</f>
        <v>139.85</v>
      </c>
      <c r="K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O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P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S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U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7">
        <f>VLOOKUP($A667+ROUND((COLUMN()-2)/24,5),АТС!$A$41:$F$736,4)+VLOOKUP($A667+ROUND((COLUMN()-2)/24,5),'Расчет сбытовых надбавок'!$B$1537:'Расчет сбытовых надбавок'!$G$2280,4)</f>
        <v>41.39</v>
      </c>
      <c r="W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Y667" s="97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8">
        <f t="shared" si="20"/>
        <v>42938</v>
      </c>
      <c r="B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F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7">
        <f>VLOOKUP($A668+ROUND((COLUMN()-2)/24,5),АТС!$A$41:$F$736,4)+VLOOKUP($A668+ROUND((COLUMN()-2)/24,5),'Расчет сбытовых надбавок'!$B$1537:'Расчет сбытовых надбавок'!$G$2280,4)</f>
        <v>911.77</v>
      </c>
      <c r="H668" s="97">
        <f>VLOOKUP($A668+ROUND((COLUMN()-2)/24,5),АТС!$A$41:$F$736,4)+VLOOKUP($A668+ROUND((COLUMN()-2)/24,5),'Расчет сбытовых надбавок'!$B$1537:'Расчет сбытовых надбавок'!$G$2280,4)</f>
        <v>121.45</v>
      </c>
      <c r="I668" s="97">
        <f>VLOOKUP($A668+ROUND((COLUMN()-2)/24,5),АТС!$A$41:$F$736,4)+VLOOKUP($A668+ROUND((COLUMN()-2)/24,5),'Расчет сбытовых надбавок'!$B$1537:'Расчет сбытовых надбавок'!$G$2280,4)</f>
        <v>32.24</v>
      </c>
      <c r="J668" s="97">
        <f>VLOOKUP($A668+ROUND((COLUMN()-2)/24,5),АТС!$A$41:$F$736,4)+VLOOKUP($A668+ROUND((COLUMN()-2)/24,5),'Расчет сбытовых надбавок'!$B$1537:'Расчет сбытовых надбавок'!$G$2280,4)</f>
        <v>686.15</v>
      </c>
      <c r="K668" s="97">
        <f>VLOOKUP($A668+ROUND((COLUMN()-2)/24,5),АТС!$A$41:$F$736,4)+VLOOKUP($A668+ROUND((COLUMN()-2)/24,5),'Расчет сбытовых надбавок'!$B$1537:'Расчет сбытовых надбавок'!$G$2280,4)</f>
        <v>105.72</v>
      </c>
      <c r="L668" s="97">
        <f>VLOOKUP($A668+ROUND((COLUMN()-2)/24,5),АТС!$A$41:$F$736,4)+VLOOKUP($A668+ROUND((COLUMN()-2)/24,5),'Расчет сбытовых надбавок'!$B$1537:'Расчет сбытовых надбавок'!$G$2280,4)</f>
        <v>75.900000000000006</v>
      </c>
      <c r="M668" s="97">
        <f>VLOOKUP($A668+ROUND((COLUMN()-2)/24,5),АТС!$A$41:$F$736,4)+VLOOKUP($A668+ROUND((COLUMN()-2)/24,5),'Расчет сбытовых надбавок'!$B$1537:'Расчет сбытовых надбавок'!$G$2280,4)</f>
        <v>30.56</v>
      </c>
      <c r="N668" s="97">
        <f>VLOOKUP($A668+ROUND((COLUMN()-2)/24,5),АТС!$A$41:$F$736,4)+VLOOKUP($A668+ROUND((COLUMN()-2)/24,5),'Расчет сбытовых надбавок'!$B$1537:'Расчет сбытовых надбавок'!$G$2280,4)</f>
        <v>140.29</v>
      </c>
      <c r="O668" s="97">
        <f>VLOOKUP($A668+ROUND((COLUMN()-2)/24,5),АТС!$A$41:$F$736,4)+VLOOKUP($A668+ROUND((COLUMN()-2)/24,5),'Расчет сбытовых надбавок'!$B$1537:'Расчет сбытовых надбавок'!$G$2280,4)</f>
        <v>111.49</v>
      </c>
      <c r="P668" s="97">
        <f>VLOOKUP($A668+ROUND((COLUMN()-2)/24,5),АТС!$A$41:$F$736,4)+VLOOKUP($A668+ROUND((COLUMN()-2)/24,5),'Расчет сбытовых надбавок'!$B$1537:'Расчет сбытовых надбавок'!$G$2280,4)</f>
        <v>92.32</v>
      </c>
      <c r="Q668" s="97">
        <f>VLOOKUP($A668+ROUND((COLUMN()-2)/24,5),АТС!$A$41:$F$736,4)+VLOOKUP($A668+ROUND((COLUMN()-2)/24,5),'Расчет сбытовых надбавок'!$B$1537:'Расчет сбытовых надбавок'!$G$2280,4)</f>
        <v>22.19</v>
      </c>
      <c r="R668" s="97">
        <f>VLOOKUP($A668+ROUND((COLUMN()-2)/24,5),АТС!$A$41:$F$736,4)+VLOOKUP($A668+ROUND((COLUMN()-2)/24,5),'Расчет сбытовых надбавок'!$B$1537:'Расчет сбытовых надбавок'!$G$2280,4)</f>
        <v>0.12000000000000001</v>
      </c>
      <c r="S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U668" s="97">
        <f>VLOOKUP($A668+ROUND((COLUMN()-2)/24,5),АТС!$A$41:$F$736,4)+VLOOKUP($A668+ROUND((COLUMN()-2)/24,5),'Расчет сбытовых надбавок'!$B$1537:'Расчет сбытовых надбавок'!$G$2280,4)</f>
        <v>582.59</v>
      </c>
      <c r="V668" s="97">
        <f>VLOOKUP($A668+ROUND((COLUMN()-2)/24,5),АТС!$A$41:$F$736,4)+VLOOKUP($A668+ROUND((COLUMN()-2)/24,5),'Расчет сбытовых надбавок'!$B$1537:'Расчет сбытовых надбавок'!$G$2280,4)</f>
        <v>1815.58</v>
      </c>
      <c r="W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Y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</row>
    <row r="669" spans="1:25" x14ac:dyDescent="0.2">
      <c r="A669" s="78">
        <f t="shared" si="20"/>
        <v>42939</v>
      </c>
      <c r="B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D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7">
        <f>VLOOKUP($A669+ROUND((COLUMN()-2)/24,5),АТС!$A$41:$F$736,4)+VLOOKUP($A669+ROUND((COLUMN()-2)/24,5),'Расчет сбытовых надбавок'!$B$1537:'Расчет сбытовых надбавок'!$G$2280,4)</f>
        <v>7.45</v>
      </c>
      <c r="H669" s="97">
        <f>VLOOKUP($A669+ROUND((COLUMN()-2)/24,5),АТС!$A$41:$F$736,4)+VLOOKUP($A669+ROUND((COLUMN()-2)/24,5),'Расчет сбытовых надбавок'!$B$1537:'Расчет сбытовых надбавок'!$G$2280,4)</f>
        <v>31.87</v>
      </c>
      <c r="I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J669" s="97">
        <f>VLOOKUP($A669+ROUND((COLUMN()-2)/24,5),АТС!$A$41:$F$736,4)+VLOOKUP($A669+ROUND((COLUMN()-2)/24,5),'Расчет сбытовых надбавок'!$B$1537:'Расчет сбытовых надбавок'!$G$2280,4)</f>
        <v>115.86</v>
      </c>
      <c r="K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L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7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8">
        <f t="shared" si="20"/>
        <v>42940</v>
      </c>
      <c r="B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H670" s="97">
        <f>VLOOKUP($A670+ROUND((COLUMN()-2)/24,5),АТС!$A$41:$F$736,4)+VLOOKUP($A670+ROUND((COLUMN()-2)/24,5),'Расчет сбытовых надбавок'!$B$1537:'Расчет сбытовых надбавок'!$G$2280,4)</f>
        <v>166.28</v>
      </c>
      <c r="I670" s="97">
        <f>VLOOKUP($A670+ROUND((COLUMN()-2)/24,5),АТС!$A$41:$F$736,4)+VLOOKUP($A670+ROUND((COLUMN()-2)/24,5),'Расчет сбытовых надбавок'!$B$1537:'Расчет сбытовых надбавок'!$G$2280,4)</f>
        <v>179.69</v>
      </c>
      <c r="J670" s="97">
        <f>VLOOKUP($A670+ROUND((COLUMN()-2)/24,5),АТС!$A$41:$F$736,4)+VLOOKUP($A670+ROUND((COLUMN()-2)/24,5),'Расчет сбытовых надбавок'!$B$1537:'Расчет сбытовых надбавок'!$G$2280,4)</f>
        <v>68.569999999999993</v>
      </c>
      <c r="K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7">
        <f>VLOOKUP($A670+ROUND((COLUMN()-2)/24,5),АТС!$A$41:$F$736,4)+VLOOKUP($A670+ROUND((COLUMN()-2)/24,5),'Расчет сбытовых надбавок'!$B$1537:'Расчет сбытовых надбавок'!$G$2280,4)</f>
        <v>62.92</v>
      </c>
      <c r="O670" s="97">
        <f>VLOOKUP($A670+ROUND((COLUMN()-2)/24,5),АТС!$A$41:$F$736,4)+VLOOKUP($A670+ROUND((COLUMN()-2)/24,5),'Расчет сбытовых надбавок'!$B$1537:'Расчет сбытовых надбавок'!$G$2280,4)</f>
        <v>0.11</v>
      </c>
      <c r="P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R670" s="97">
        <f>VLOOKUP($A670+ROUND((COLUMN()-2)/24,5),АТС!$A$41:$F$736,4)+VLOOKUP($A670+ROUND((COLUMN()-2)/24,5),'Расчет сбытовых надбавок'!$B$1537:'Расчет сбытовых надбавок'!$G$2280,4)</f>
        <v>5.74</v>
      </c>
      <c r="S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7">
        <f>VLOOKUP($A670+ROUND((COLUMN()-2)/24,5),АТС!$A$41:$F$736,4)+VLOOKUP($A670+ROUND((COLUMN()-2)/24,5),'Расчет сбытовых надбавок'!$B$1537:'Расчет сбытовых надбавок'!$G$2280,4)</f>
        <v>3.55</v>
      </c>
      <c r="U670" s="97">
        <f>VLOOKUP($A670+ROUND((COLUMN()-2)/24,5),АТС!$A$41:$F$736,4)+VLOOKUP($A670+ROUND((COLUMN()-2)/24,5),'Расчет сбытовых надбавок'!$B$1537:'Расчет сбытовых надбавок'!$G$2280,4)</f>
        <v>50.28</v>
      </c>
      <c r="V670" s="97">
        <f>VLOOKUP($A670+ROUND((COLUMN()-2)/24,5),АТС!$A$41:$F$736,4)+VLOOKUP($A670+ROUND((COLUMN()-2)/24,5),'Расчет сбытовых надбавок'!$B$1537:'Расчет сбытовых надбавок'!$G$2280,4)</f>
        <v>66.19</v>
      </c>
      <c r="W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7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8">
        <f t="shared" si="20"/>
        <v>42941</v>
      </c>
      <c r="B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H671" s="97">
        <f>VLOOKUP($A671+ROUND((COLUMN()-2)/24,5),АТС!$A$41:$F$736,4)+VLOOKUP($A671+ROUND((COLUMN()-2)/24,5),'Расчет сбытовых надбавок'!$B$1537:'Расчет сбытовых надбавок'!$G$2280,4)</f>
        <v>143.96</v>
      </c>
      <c r="I671" s="97">
        <f>VLOOKUP($A671+ROUND((COLUMN()-2)/24,5),АТС!$A$41:$F$736,4)+VLOOKUP($A671+ROUND((COLUMN()-2)/24,5),'Расчет сбытовых надбавок'!$B$1537:'Расчет сбытовых надбавок'!$G$2280,4)</f>
        <v>191.52</v>
      </c>
      <c r="J671" s="97">
        <f>VLOOKUP($A671+ROUND((COLUMN()-2)/24,5),АТС!$A$41:$F$736,4)+VLOOKUP($A671+ROUND((COLUMN()-2)/24,5),'Расчет сбытовых надбавок'!$B$1537:'Расчет сбытовых надбавок'!$G$2280,4)</f>
        <v>110.8</v>
      </c>
      <c r="K671" s="97">
        <f>VLOOKUP($A671+ROUND((COLUMN()-2)/24,5),АТС!$A$41:$F$736,4)+VLOOKUP($A671+ROUND((COLUMN()-2)/24,5),'Расчет сбытовых надбавок'!$B$1537:'Расчет сбытовых надбавок'!$G$2280,4)</f>
        <v>62.04</v>
      </c>
      <c r="L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N671" s="97">
        <f>VLOOKUP($A671+ROUND((COLUMN()-2)/24,5),АТС!$A$41:$F$736,4)+VLOOKUP($A671+ROUND((COLUMN()-2)/24,5),'Расчет сбытовых надбавок'!$B$1537:'Расчет сбытовых надбавок'!$G$2280,4)</f>
        <v>0.16</v>
      </c>
      <c r="O671" s="97">
        <f>VLOOKUP($A671+ROUND((COLUMN()-2)/24,5),АТС!$A$41:$F$736,4)+VLOOKUP($A671+ROUND((COLUMN()-2)/24,5),'Расчет сбытовых надбавок'!$B$1537:'Расчет сбытовых надбавок'!$G$2280,4)</f>
        <v>6.25</v>
      </c>
      <c r="P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W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Y671" s="97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8">
        <f t="shared" si="20"/>
        <v>42942</v>
      </c>
      <c r="B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7">
        <f>VLOOKUP($A672+ROUND((COLUMN()-2)/24,5),АТС!$A$41:$F$736,4)+VLOOKUP($A672+ROUND((COLUMN()-2)/24,5),'Расчет сбытовых надбавок'!$B$1537:'Расчет сбытовых надбавок'!$G$2280,4)</f>
        <v>145.36000000000001</v>
      </c>
      <c r="F672" s="97">
        <f>VLOOKUP($A672+ROUND((COLUMN()-2)/24,5),АТС!$A$41:$F$736,4)+VLOOKUP($A672+ROUND((COLUMN()-2)/24,5),'Расчет сбытовых надбавок'!$B$1537:'Расчет сбытовых надбавок'!$G$2280,4)</f>
        <v>190.64</v>
      </c>
      <c r="G672" s="97">
        <f>VLOOKUP($A672+ROUND((COLUMN()-2)/24,5),АТС!$A$41:$F$736,4)+VLOOKUP($A672+ROUND((COLUMN()-2)/24,5),'Расчет сбытовых надбавок'!$B$1537:'Расчет сбытовых надбавок'!$G$2280,4)</f>
        <v>76.47</v>
      </c>
      <c r="H672" s="97">
        <f>VLOOKUP($A672+ROUND((COLUMN()-2)/24,5),АТС!$A$41:$F$736,4)+VLOOKUP($A672+ROUND((COLUMN()-2)/24,5),'Расчет сбытовых надбавок'!$B$1537:'Расчет сбытовых надбавок'!$G$2280,4)</f>
        <v>126.61000000000001</v>
      </c>
      <c r="I672" s="97">
        <f>VLOOKUP($A672+ROUND((COLUMN()-2)/24,5),АТС!$A$41:$F$736,4)+VLOOKUP($A672+ROUND((COLUMN()-2)/24,5),'Расчет сбытовых надбавок'!$B$1537:'Расчет сбытовых надбавок'!$G$2280,4)</f>
        <v>119.89</v>
      </c>
      <c r="J672" s="97">
        <f>VLOOKUP($A672+ROUND((COLUMN()-2)/24,5),АТС!$A$41:$F$736,4)+VLOOKUP($A672+ROUND((COLUMN()-2)/24,5),'Расчет сбытовых надбавок'!$B$1537:'Расчет сбытовых надбавок'!$G$2280,4)</f>
        <v>47.41</v>
      </c>
      <c r="K672" s="97">
        <f>VLOOKUP($A672+ROUND((COLUMN()-2)/24,5),АТС!$A$41:$F$736,4)+VLOOKUP($A672+ROUND((COLUMN()-2)/24,5),'Расчет сбытовых надбавок'!$B$1537:'Расчет сбытовых надбавок'!$G$2280,4)</f>
        <v>38.15</v>
      </c>
      <c r="L672" s="97">
        <f>VLOOKUP($A672+ROUND((COLUMN()-2)/24,5),АТС!$A$41:$F$736,4)+VLOOKUP($A672+ROUND((COLUMN()-2)/24,5),'Расчет сбытовых надбавок'!$B$1537:'Расчет сбытовых надбавок'!$G$2280,4)</f>
        <v>9.56</v>
      </c>
      <c r="M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7">
        <f>VLOOKUP($A672+ROUND((COLUMN()-2)/24,5),АТС!$A$41:$F$736,4)+VLOOKUP($A672+ROUND((COLUMN()-2)/24,5),'Расчет сбытовых надбавок'!$B$1537:'Расчет сбытовых надбавок'!$G$2280,4)</f>
        <v>16.38</v>
      </c>
      <c r="O672" s="97">
        <f>VLOOKUP($A672+ROUND((COLUMN()-2)/24,5),АТС!$A$41:$F$736,4)+VLOOKUP($A672+ROUND((COLUMN()-2)/24,5),'Расчет сбытовых надбавок'!$B$1537:'Расчет сбытовых надбавок'!$G$2280,4)</f>
        <v>16.88</v>
      </c>
      <c r="P672" s="97">
        <f>VLOOKUP($A672+ROUND((COLUMN()-2)/24,5),АТС!$A$41:$F$736,4)+VLOOKUP($A672+ROUND((COLUMN()-2)/24,5),'Расчет сбытовых надбавок'!$B$1537:'Расчет сбытовых надбавок'!$G$2280,4)</f>
        <v>10.969999999999999</v>
      </c>
      <c r="Q672" s="97">
        <f>VLOOKUP($A672+ROUND((COLUMN()-2)/24,5),АТС!$A$41:$F$736,4)+VLOOKUP($A672+ROUND((COLUMN()-2)/24,5),'Расчет сбытовых надбавок'!$B$1537:'Расчет сбытовых надбавок'!$G$2280,4)</f>
        <v>52.45</v>
      </c>
      <c r="R672" s="97">
        <f>VLOOKUP($A672+ROUND((COLUMN()-2)/24,5),АТС!$A$41:$F$736,4)+VLOOKUP($A672+ROUND((COLUMN()-2)/24,5),'Расчет сбытовых надбавок'!$B$1537:'Расчет сбытовых надбавок'!$G$2280,4)</f>
        <v>26.55</v>
      </c>
      <c r="S672" s="97">
        <f>VLOOKUP($A672+ROUND((COLUMN()-2)/24,5),АТС!$A$41:$F$736,4)+VLOOKUP($A672+ROUND((COLUMN()-2)/24,5),'Расчет сбытовых надбавок'!$B$1537:'Расчет сбытовых надбавок'!$G$2280,4)</f>
        <v>63.95</v>
      </c>
      <c r="T672" s="97">
        <f>VLOOKUP($A672+ROUND((COLUMN()-2)/24,5),АТС!$A$41:$F$736,4)+VLOOKUP($A672+ROUND((COLUMN()-2)/24,5),'Расчет сбытовых надбавок'!$B$1537:'Расчет сбытовых надбавок'!$G$2280,4)</f>
        <v>47</v>
      </c>
      <c r="U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7">
        <f>VLOOKUP($A672+ROUND((COLUMN()-2)/24,5),АТС!$A$41:$F$736,4)+VLOOKUP($A672+ROUND((COLUMN()-2)/24,5),'Расчет сбытовых надбавок'!$B$1537:'Расчет сбытовых надбавок'!$G$2280,4)</f>
        <v>66.58</v>
      </c>
      <c r="W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X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Y672" s="97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8">
        <f t="shared" si="20"/>
        <v>42943</v>
      </c>
      <c r="B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7">
        <f>VLOOKUP($A673+ROUND((COLUMN()-2)/24,5),АТС!$A$41:$F$736,4)+VLOOKUP($A673+ROUND((COLUMN()-2)/24,5),'Расчет сбытовых надбавок'!$B$1537:'Расчет сбытовых надбавок'!$G$2280,4)</f>
        <v>32.980000000000004</v>
      </c>
      <c r="G673" s="97">
        <f>VLOOKUP($A673+ROUND((COLUMN()-2)/24,5),АТС!$A$41:$F$736,4)+VLOOKUP($A673+ROUND((COLUMN()-2)/24,5),'Расчет сбытовых надбавок'!$B$1537:'Расчет сбытовых надбавок'!$G$2280,4)</f>
        <v>101.91</v>
      </c>
      <c r="H673" s="97">
        <f>VLOOKUP($A673+ROUND((COLUMN()-2)/24,5),АТС!$A$41:$F$736,4)+VLOOKUP($A673+ROUND((COLUMN()-2)/24,5),'Расчет сбытовых надбавок'!$B$1537:'Расчет сбытовых надбавок'!$G$2280,4)</f>
        <v>107.47</v>
      </c>
      <c r="I673" s="97">
        <f>VLOOKUP($A673+ROUND((COLUMN()-2)/24,5),АТС!$A$41:$F$736,4)+VLOOKUP($A673+ROUND((COLUMN()-2)/24,5),'Расчет сбытовых надбавок'!$B$1537:'Расчет сбытовых надбавок'!$G$2280,4)</f>
        <v>98.37</v>
      </c>
      <c r="J673" s="97">
        <f>VLOOKUP($A673+ROUND((COLUMN()-2)/24,5),АТС!$A$41:$F$736,4)+VLOOKUP($A673+ROUND((COLUMN()-2)/24,5),'Расчет сбытовых надбавок'!$B$1537:'Расчет сбытовых надбавок'!$G$2280,4)</f>
        <v>143.66999999999999</v>
      </c>
      <c r="K673" s="97">
        <f>VLOOKUP($A673+ROUND((COLUMN()-2)/24,5),АТС!$A$41:$F$736,4)+VLOOKUP($A673+ROUND((COLUMN()-2)/24,5),'Расчет сбытовых надбавок'!$B$1537:'Расчет сбытовых надбавок'!$G$2280,4)</f>
        <v>41.790000000000006</v>
      </c>
      <c r="L673" s="97">
        <f>VLOOKUP($A673+ROUND((COLUMN()-2)/24,5),АТС!$A$41:$F$736,4)+VLOOKUP($A673+ROUND((COLUMN()-2)/24,5),'Расчет сбытовых надбавок'!$B$1537:'Расчет сбытовых надбавок'!$G$2280,4)</f>
        <v>16.079999999999998</v>
      </c>
      <c r="M673" s="97">
        <f>VLOOKUP($A673+ROUND((COLUMN()-2)/24,5),АТС!$A$41:$F$736,4)+VLOOKUP($A673+ROUND((COLUMN()-2)/24,5),'Расчет сбытовых надбавок'!$B$1537:'Расчет сбытовых надбавок'!$G$2280,4)</f>
        <v>47.300000000000004</v>
      </c>
      <c r="N673" s="97">
        <f>VLOOKUP($A673+ROUND((COLUMN()-2)/24,5),АТС!$A$41:$F$736,4)+VLOOKUP($A673+ROUND((COLUMN()-2)/24,5),'Расчет сбытовых надбавок'!$B$1537:'Расчет сбытовых надбавок'!$G$2280,4)</f>
        <v>21.880000000000003</v>
      </c>
      <c r="O673" s="97">
        <f>VLOOKUP($A673+ROUND((COLUMN()-2)/24,5),АТС!$A$41:$F$736,4)+VLOOKUP($A673+ROUND((COLUMN()-2)/24,5),'Расчет сбытовых надбавок'!$B$1537:'Расчет сбытовых надбавок'!$G$2280,4)</f>
        <v>240.01</v>
      </c>
      <c r="P673" s="97">
        <f>VLOOKUP($A673+ROUND((COLUMN()-2)/24,5),АТС!$A$41:$F$736,4)+VLOOKUP($A673+ROUND((COLUMN()-2)/24,5),'Расчет сбытовых надбавок'!$B$1537:'Расчет сбытовых надбавок'!$G$2280,4)</f>
        <v>1209.53</v>
      </c>
      <c r="Q673" s="97">
        <f>VLOOKUP($A673+ROUND((COLUMN()-2)/24,5),АТС!$A$41:$F$736,4)+VLOOKUP($A673+ROUND((COLUMN()-2)/24,5),'Расчет сбытовых надбавок'!$B$1537:'Расчет сбытовых надбавок'!$G$2280,4)</f>
        <v>1157.74</v>
      </c>
      <c r="R673" s="97">
        <f>VLOOKUP($A673+ROUND((COLUMN()-2)/24,5),АТС!$A$41:$F$736,4)+VLOOKUP($A673+ROUND((COLUMN()-2)/24,5),'Расчет сбытовых надбавок'!$B$1537:'Расчет сбытовых надбавок'!$G$2280,4)</f>
        <v>215.17</v>
      </c>
      <c r="S673" s="97">
        <f>VLOOKUP($A673+ROUND((COLUMN()-2)/24,5),АТС!$A$41:$F$736,4)+VLOOKUP($A673+ROUND((COLUMN()-2)/24,5),'Расчет сбытовых надбавок'!$B$1537:'Расчет сбытовых надбавок'!$G$2280,4)</f>
        <v>24.880000000000003</v>
      </c>
      <c r="T673" s="97">
        <f>VLOOKUP($A673+ROUND((COLUMN()-2)/24,5),АТС!$A$41:$F$736,4)+VLOOKUP($A673+ROUND((COLUMN()-2)/24,5),'Расчет сбытовых надбавок'!$B$1537:'Расчет сбытовых надбавок'!$G$2280,4)</f>
        <v>12.34</v>
      </c>
      <c r="U673" s="97">
        <f>VLOOKUP($A673+ROUND((COLUMN()-2)/24,5),АТС!$A$41:$F$736,4)+VLOOKUP($A673+ROUND((COLUMN()-2)/24,5),'Расчет сбытовых надбавок'!$B$1537:'Расчет сбытовых надбавок'!$G$2280,4)</f>
        <v>119.78</v>
      </c>
      <c r="V673" s="97">
        <f>VLOOKUP($A673+ROUND((COLUMN()-2)/24,5),АТС!$A$41:$F$736,4)+VLOOKUP($A673+ROUND((COLUMN()-2)/24,5),'Расчет сбытовых надбавок'!$B$1537:'Расчет сбытовых надбавок'!$G$2280,4)</f>
        <v>386.51</v>
      </c>
      <c r="W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7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8">
        <f t="shared" si="20"/>
        <v>42944</v>
      </c>
      <c r="B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7">
        <f>VLOOKUP($A674+ROUND((COLUMN()-2)/24,5),АТС!$A$41:$F$736,4)+VLOOKUP($A674+ROUND((COLUMN()-2)/24,5),'Расчет сбытовых надбавок'!$B$1537:'Расчет сбытовых надбавок'!$G$2280,4)</f>
        <v>331.07000000000005</v>
      </c>
      <c r="G674" s="97">
        <f>VLOOKUP($A674+ROUND((COLUMN()-2)/24,5),АТС!$A$41:$F$736,4)+VLOOKUP($A674+ROUND((COLUMN()-2)/24,5),'Расчет сбытовых надбавок'!$B$1537:'Расчет сбытовых надбавок'!$G$2280,4)</f>
        <v>89.47</v>
      </c>
      <c r="H674" s="97">
        <f>VLOOKUP($A674+ROUND((COLUMN()-2)/24,5),АТС!$A$41:$F$736,4)+VLOOKUP($A674+ROUND((COLUMN()-2)/24,5),'Расчет сбытовых надбавок'!$B$1537:'Расчет сбытовых надбавок'!$G$2280,4)</f>
        <v>238.14999999999998</v>
      </c>
      <c r="I674" s="97">
        <f>VLOOKUP($A674+ROUND((COLUMN()-2)/24,5),АТС!$A$41:$F$736,4)+VLOOKUP($A674+ROUND((COLUMN()-2)/24,5),'Расчет сбытовых надбавок'!$B$1537:'Расчет сбытовых надбавок'!$G$2280,4)</f>
        <v>171.76</v>
      </c>
      <c r="J674" s="97">
        <f>VLOOKUP($A674+ROUND((COLUMN()-2)/24,5),АТС!$A$41:$F$736,4)+VLOOKUP($A674+ROUND((COLUMN()-2)/24,5),'Расчет сбытовых надбавок'!$B$1537:'Расчет сбытовых надбавок'!$G$2280,4)</f>
        <v>133.93</v>
      </c>
      <c r="K674" s="97">
        <f>VLOOKUP($A674+ROUND((COLUMN()-2)/24,5),АТС!$A$41:$F$736,4)+VLOOKUP($A674+ROUND((COLUMN()-2)/24,5),'Расчет сбытовых надбавок'!$B$1537:'Расчет сбытовых надбавок'!$G$2280,4)</f>
        <v>124.50999999999999</v>
      </c>
      <c r="L674" s="97">
        <f>VLOOKUP($A674+ROUND((COLUMN()-2)/24,5),АТС!$A$41:$F$736,4)+VLOOKUP($A674+ROUND((COLUMN()-2)/24,5),'Расчет сбытовых надбавок'!$B$1537:'Расчет сбытовых надбавок'!$G$2280,4)</f>
        <v>106.09</v>
      </c>
      <c r="M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7">
        <f>VLOOKUP($A674+ROUND((COLUMN()-2)/24,5),АТС!$A$41:$F$736,4)+VLOOKUP($A674+ROUND((COLUMN()-2)/24,5),'Расчет сбытовых надбавок'!$B$1537:'Расчет сбытовых надбавок'!$G$2280,4)</f>
        <v>59.47</v>
      </c>
      <c r="O674" s="97">
        <f>VLOOKUP($A674+ROUND((COLUMN()-2)/24,5),АТС!$A$41:$F$736,4)+VLOOKUP($A674+ROUND((COLUMN()-2)/24,5),'Расчет сбытовых надбавок'!$B$1537:'Расчет сбытовых надбавок'!$G$2280,4)</f>
        <v>133.03</v>
      </c>
      <c r="P674" s="97">
        <f>VLOOKUP($A674+ROUND((COLUMN()-2)/24,5),АТС!$A$41:$F$736,4)+VLOOKUP($A674+ROUND((COLUMN()-2)/24,5),'Расчет сбытовых надбавок'!$B$1537:'Расчет сбытовых надбавок'!$G$2280,4)</f>
        <v>65.7</v>
      </c>
      <c r="Q674" s="97">
        <f>VLOOKUP($A674+ROUND((COLUMN()-2)/24,5),АТС!$A$41:$F$736,4)+VLOOKUP($A674+ROUND((COLUMN()-2)/24,5),'Расчет сбытовых надбавок'!$B$1537:'Расчет сбытовых надбавок'!$G$2280,4)</f>
        <v>75.710000000000008</v>
      </c>
      <c r="R674" s="97">
        <f>VLOOKUP($A674+ROUND((COLUMN()-2)/24,5),АТС!$A$41:$F$736,4)+VLOOKUP($A674+ROUND((COLUMN()-2)/24,5),'Расчет сбытовых надбавок'!$B$1537:'Расчет сбытовых надбавок'!$G$2280,4)</f>
        <v>14.38</v>
      </c>
      <c r="S674" s="97">
        <f>VLOOKUP($A674+ROUND((COLUMN()-2)/24,5),АТС!$A$41:$F$736,4)+VLOOKUP($A674+ROUND((COLUMN()-2)/24,5),'Расчет сбытовых надбавок'!$B$1537:'Расчет сбытовых надбавок'!$G$2280,4)</f>
        <v>12.7</v>
      </c>
      <c r="T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U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7">
        <f>VLOOKUP($A674+ROUND((COLUMN()-2)/24,5),АТС!$A$41:$F$736,4)+VLOOKUP($A674+ROUND((COLUMN()-2)/24,5),'Расчет сбытовых надбавок'!$B$1537:'Расчет сбытовых надбавок'!$G$2280,4)</f>
        <v>61.61</v>
      </c>
      <c r="W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X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Y674" s="97">
        <f>VLOOKUP($A674+ROUND((COLUMN()-2)/24,5),АТС!$A$41:$F$736,4)+VLOOKUP($A674+ROUND((COLUMN()-2)/24,5),'Расчет сбытовых надбавок'!$B$1537:'Расчет сбытовых надбавок'!$G$2280,4)</f>
        <v>69.210000000000008</v>
      </c>
    </row>
    <row r="675" spans="1:27" x14ac:dyDescent="0.2">
      <c r="A675" s="78">
        <f t="shared" si="20"/>
        <v>42945</v>
      </c>
      <c r="B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7">
        <f>VLOOKUP($A675+ROUND((COLUMN()-2)/24,5),АТС!$A$41:$F$736,4)+VLOOKUP($A675+ROUND((COLUMN()-2)/24,5),'Расчет сбытовых надбавок'!$B$1537:'Расчет сбытовых надбавок'!$G$2280,4)</f>
        <v>67.099999999999994</v>
      </c>
      <c r="D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F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7">
        <f>VLOOKUP($A675+ROUND((COLUMN()-2)/24,5),АТС!$A$41:$F$736,4)+VLOOKUP($A675+ROUND((COLUMN()-2)/24,5),'Расчет сбытовых надбавок'!$B$1537:'Расчет сбытовых надбавок'!$G$2280,4)</f>
        <v>81.16</v>
      </c>
      <c r="H675" s="97">
        <f>VLOOKUP($A675+ROUND((COLUMN()-2)/24,5),АТС!$A$41:$F$736,4)+VLOOKUP($A675+ROUND((COLUMN()-2)/24,5),'Расчет сбытовых надбавок'!$B$1537:'Расчет сбытовых надбавок'!$G$2280,4)</f>
        <v>66.790000000000006</v>
      </c>
      <c r="I675" s="97">
        <f>VLOOKUP($A675+ROUND((COLUMN()-2)/24,5),АТС!$A$41:$F$736,4)+VLOOKUP($A675+ROUND((COLUMN()-2)/24,5),'Расчет сбытовых надбавок'!$B$1537:'Расчет сбытовых надбавок'!$G$2280,4)</f>
        <v>238.41</v>
      </c>
      <c r="J675" s="97">
        <f>VLOOKUP($A675+ROUND((COLUMN()-2)/24,5),АТС!$A$41:$F$736,4)+VLOOKUP($A675+ROUND((COLUMN()-2)/24,5),'Расчет сбытовых надбавок'!$B$1537:'Расчет сбытовых надбавок'!$G$2280,4)</f>
        <v>101.47</v>
      </c>
      <c r="K675" s="97">
        <f>VLOOKUP($A675+ROUND((COLUMN()-2)/24,5),АТС!$A$41:$F$736,4)+VLOOKUP($A675+ROUND((COLUMN()-2)/24,5),'Расчет сбытовых надбавок'!$B$1537:'Расчет сбытовых надбавок'!$G$2280,4)</f>
        <v>88.16</v>
      </c>
      <c r="L675" s="97">
        <f>VLOOKUP($A675+ROUND((COLUMN()-2)/24,5),АТС!$A$41:$F$736,4)+VLOOKUP($A675+ROUND((COLUMN()-2)/24,5),'Расчет сбытовых надбавок'!$B$1537:'Расчет сбытовых надбавок'!$G$2280,4)</f>
        <v>35.6</v>
      </c>
      <c r="M675" s="97">
        <f>VLOOKUP($A675+ROUND((COLUMN()-2)/24,5),АТС!$A$41:$F$736,4)+VLOOKUP($A675+ROUND((COLUMN()-2)/24,5),'Расчет сбытовых надбавок'!$B$1537:'Расчет сбытовых надбавок'!$G$2280,4)</f>
        <v>30.02</v>
      </c>
      <c r="N675" s="97">
        <f>VLOOKUP($A675+ROUND((COLUMN()-2)/24,5),АТС!$A$41:$F$736,4)+VLOOKUP($A675+ROUND((COLUMN()-2)/24,5),'Расчет сбытовых надбавок'!$B$1537:'Расчет сбытовых надбавок'!$G$2280,4)</f>
        <v>9.0000000000000011E-2</v>
      </c>
      <c r="O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R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S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X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7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8">
        <f t="shared" si="20"/>
        <v>42946</v>
      </c>
      <c r="B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7">
        <f>VLOOKUP($A676+ROUND((COLUMN()-2)/24,5),АТС!$A$41:$F$760,4)+VLOOKUP($A676+ROUND((COLUMN()-2)/24,5),'Расчет сбытовых надбавок'!$B$1537:'Расчет сбытовых надбавок'!$G$2280,4)</f>
        <v>16.34</v>
      </c>
      <c r="E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F676" s="97">
        <f>VLOOKUP($A676+ROUND((COLUMN()-2)/24,5),АТС!$A$41:$F$760,4)+VLOOKUP($A676+ROUND((COLUMN()-2)/24,5),'Расчет сбытовых надбавок'!$B$1537:'Расчет сбытовых надбавок'!$G$2280,4)</f>
        <v>647.83999999999992</v>
      </c>
      <c r="G676" s="97">
        <f>VLOOKUP($A676+ROUND((COLUMN()-2)/24,5),АТС!$A$41:$F$760,4)+VLOOKUP($A676+ROUND((COLUMN()-2)/24,5),'Расчет сбытовых надбавок'!$B$1537:'Расчет сбытовых надбавок'!$G$2280,4)</f>
        <v>813.66</v>
      </c>
      <c r="H676" s="97">
        <f>VLOOKUP($A676+ROUND((COLUMN()-2)/24,5),АТС!$A$41:$F$760,4)+VLOOKUP($A676+ROUND((COLUMN()-2)/24,5),'Расчет сбытовых надбавок'!$B$1537:'Расчет сбытовых надбавок'!$G$2280,4)</f>
        <v>914.62999999999988</v>
      </c>
      <c r="I676" s="97">
        <f>VLOOKUP($A676+ROUND((COLUMN()-2)/24,5),АТС!$A$41:$F$760,4)+VLOOKUP($A676+ROUND((COLUMN()-2)/24,5),'Расчет сбытовых надбавок'!$B$1537:'Расчет сбытовых надбавок'!$G$2280,4)</f>
        <v>212.63</v>
      </c>
      <c r="J676" s="97">
        <f>VLOOKUP($A676+ROUND((COLUMN()-2)/24,5),АТС!$A$41:$F$760,4)+VLOOKUP($A676+ROUND((COLUMN()-2)/24,5),'Расчет сбытовых надбавок'!$B$1537:'Расчет сбытовых надбавок'!$G$2280,4)</f>
        <v>402.79</v>
      </c>
      <c r="K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7">
        <f>VLOOKUP($A676+ROUND((COLUMN()-2)/24,5),АТС!$A$41:$F$760,4)+VLOOKUP($A676+ROUND((COLUMN()-2)/24,5),'Расчет сбытовых надбавок'!$B$1537:'Расчет сбытовых надбавок'!$G$2280,4)</f>
        <v>85.570000000000007</v>
      </c>
      <c r="M676" s="97">
        <f>VLOOKUP($A676+ROUND((COLUMN()-2)/24,5),АТС!$A$41:$F$760,4)+VLOOKUP($A676+ROUND((COLUMN()-2)/24,5),'Расчет сбытовых надбавок'!$B$1537:'Расчет сбытовых надбавок'!$G$2280,4)</f>
        <v>98.820000000000007</v>
      </c>
      <c r="N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R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7">
        <f>VLOOKUP($A676+ROUND((COLUMN()-2)/24,5),АТС!$A$41:$F$760,4)+VLOOKUP($A676+ROUND((COLUMN()-2)/24,5),'Расчет сбытовых надбавок'!$B$1537:'Расчет сбытовых надбавок'!$G$2280,4)</f>
        <v>129.37</v>
      </c>
      <c r="V676" s="97">
        <f>VLOOKUP($A676+ROUND((COLUMN()-2)/24,5),АТС!$A$41:$F$760,4)+VLOOKUP($A676+ROUND((COLUMN()-2)/24,5),'Расчет сбытовых надбавок'!$B$1537:'Расчет сбытовых надбавок'!$G$2280,4)</f>
        <v>118.19</v>
      </c>
      <c r="W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Y676" s="97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x14ac:dyDescent="0.2">
      <c r="A677" s="78">
        <f t="shared" si="20"/>
        <v>42947</v>
      </c>
      <c r="B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7">
        <f>VLOOKUP($A677+ROUND((COLUMN()-2)/24,5),АТС!$A$41:$F$784,4)+VLOOKUP($A677+ROUND((COLUMN()-2)/24,5),'Расчет сбытовых надбавок'!$B$1537:'Расчет сбытовых надбавок'!$G$2280,4)</f>
        <v>794.87</v>
      </c>
      <c r="I677" s="97">
        <f>VLOOKUP($A677+ROUND((COLUMN()-2)/24,5),АТС!$A$41:$F$784,4)+VLOOKUP($A677+ROUND((COLUMN()-2)/24,5),'Расчет сбытовых надбавок'!$B$1537:'Расчет сбытовых надбавок'!$G$2280,4)</f>
        <v>282.64999999999998</v>
      </c>
      <c r="J677" s="97">
        <f>VLOOKUP($A677+ROUND((COLUMN()-2)/24,5),АТС!$A$41:$F$784,4)+VLOOKUP($A677+ROUND((COLUMN()-2)/24,5),'Расчет сбытовых надбавок'!$B$1537:'Расчет сбытовых надбавок'!$G$2280,4)</f>
        <v>91.86</v>
      </c>
      <c r="K677" s="97">
        <f>VLOOKUP($A677+ROUND((COLUMN()-2)/24,5),АТС!$A$41:$F$784,4)+VLOOKUP($A677+ROUND((COLUMN()-2)/24,5),'Расчет сбытовых надбавок'!$B$1537:'Расчет сбытовых надбавок'!$G$2280,4)</f>
        <v>147.07999999999998</v>
      </c>
      <c r="L677" s="97">
        <f>VLOOKUP($A677+ROUND((COLUMN()-2)/24,5),АТС!$A$41:$F$784,4)+VLOOKUP($A677+ROUND((COLUMN()-2)/24,5),'Расчет сбытовых надбавок'!$B$1537:'Расчет сбытовых надбавок'!$G$2280,4)</f>
        <v>45.28</v>
      </c>
      <c r="M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N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U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7">
        <f>VLOOKUP($A677+ROUND((COLUMN()-2)/24,5),АТС!$A$41:$F$784,4)+VLOOKUP($A677+ROUND((COLUMN()-2)/24,5),'Расчет сбытовых надбавок'!$B$1537:'Расчет сбытовых надбавок'!$G$2280,4)</f>
        <v>78.800000000000011</v>
      </c>
      <c r="W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7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2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1"/>
    </row>
    <row r="679" spans="1:27" x14ac:dyDescent="0.25">
      <c r="A679" s="86" t="s">
        <v>151</v>
      </c>
      <c r="B679" s="77"/>
      <c r="C679" s="77"/>
      <c r="D679" s="77"/>
    </row>
    <row r="680" spans="1:27" ht="12.75" customHeight="1" x14ac:dyDescent="0.2">
      <c r="A680" s="175" t="s">
        <v>48</v>
      </c>
      <c r="B680" s="186" t="s">
        <v>153</v>
      </c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8"/>
    </row>
    <row r="681" spans="1:27" ht="12.75" customHeight="1" x14ac:dyDescent="0.2">
      <c r="A681" s="176"/>
      <c r="B681" s="189"/>
      <c r="C681" s="190"/>
      <c r="D681" s="190"/>
      <c r="E681" s="190"/>
      <c r="F681" s="190"/>
      <c r="G681" s="190"/>
      <c r="H681" s="190"/>
      <c r="I681" s="190"/>
      <c r="J681" s="190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1"/>
    </row>
    <row r="682" spans="1:27" s="110" customFormat="1" ht="12.75" customHeight="1" x14ac:dyDescent="0.2">
      <c r="A682" s="176"/>
      <c r="B682" s="222" t="s">
        <v>122</v>
      </c>
      <c r="C682" s="210" t="s">
        <v>123</v>
      </c>
      <c r="D682" s="210" t="s">
        <v>124</v>
      </c>
      <c r="E682" s="210" t="s">
        <v>125</v>
      </c>
      <c r="F682" s="210" t="s">
        <v>126</v>
      </c>
      <c r="G682" s="210" t="s">
        <v>127</v>
      </c>
      <c r="H682" s="210" t="s">
        <v>128</v>
      </c>
      <c r="I682" s="210" t="s">
        <v>129</v>
      </c>
      <c r="J682" s="210" t="s">
        <v>130</v>
      </c>
      <c r="K682" s="210" t="s">
        <v>131</v>
      </c>
      <c r="L682" s="210" t="s">
        <v>132</v>
      </c>
      <c r="M682" s="210" t="s">
        <v>133</v>
      </c>
      <c r="N682" s="220" t="s">
        <v>134</v>
      </c>
      <c r="O682" s="210" t="s">
        <v>135</v>
      </c>
      <c r="P682" s="210" t="s">
        <v>136</v>
      </c>
      <c r="Q682" s="210" t="s">
        <v>137</v>
      </c>
      <c r="R682" s="210" t="s">
        <v>138</v>
      </c>
      <c r="S682" s="210" t="s">
        <v>139</v>
      </c>
      <c r="T682" s="210" t="s">
        <v>140</v>
      </c>
      <c r="U682" s="210" t="s">
        <v>141</v>
      </c>
      <c r="V682" s="210" t="s">
        <v>142</v>
      </c>
      <c r="W682" s="210" t="s">
        <v>143</v>
      </c>
      <c r="X682" s="210" t="s">
        <v>144</v>
      </c>
      <c r="Y682" s="210" t="s">
        <v>145</v>
      </c>
    </row>
    <row r="683" spans="1:27" s="110" customFormat="1" ht="11.25" customHeight="1" x14ac:dyDescent="0.2">
      <c r="A683" s="177"/>
      <c r="B683" s="223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2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</row>
    <row r="684" spans="1:27" ht="15.75" customHeight="1" x14ac:dyDescent="0.2">
      <c r="A684" s="78">
        <f>A647</f>
        <v>42917</v>
      </c>
      <c r="B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C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7">
        <f>VLOOKUP($A684+ROUND((COLUMN()-2)/24,5),АТС!$A$41:$F$736,4)+VLOOKUP($A684+ROUND((COLUMN()-2)/24,5),'Расчет сбытовых надбавок'!$B$1537:'Расчет сбытовых надбавок'!$G$2280,5)</f>
        <v>16.8</v>
      </c>
      <c r="G684" s="97">
        <f>VLOOKUP($A684+ROUND((COLUMN()-2)/24,5),АТС!$A$41:$F$736,4)+VLOOKUP($A684+ROUND((COLUMN()-2)/24,5),'Расчет сбытовых надбавок'!$B$1537:'Расчет сбытовых надбавок'!$G$2280,5)</f>
        <v>113.06</v>
      </c>
      <c r="H684" s="97">
        <f>VLOOKUP($A684+ROUND((COLUMN()-2)/24,5),АТС!$A$41:$F$736,4)+VLOOKUP($A684+ROUND((COLUMN()-2)/24,5),'Расчет сбытовых надбавок'!$B$1537:'Расчет сбытовых надбавок'!$G$2280,5)</f>
        <v>148.38</v>
      </c>
      <c r="I684" s="97">
        <f>VLOOKUP($A684+ROUND((COLUMN()-2)/24,5),АТС!$A$41:$F$736,4)+VLOOKUP($A684+ROUND((COLUMN()-2)/24,5),'Расчет сбытовых надбавок'!$B$1537:'Расчет сбытовых надбавок'!$G$2280,5)</f>
        <v>69.099999999999994</v>
      </c>
      <c r="J684" s="97">
        <f>VLOOKUP($A684+ROUND((COLUMN()-2)/24,5),АТС!$A$41:$F$736,4)+VLOOKUP($A684+ROUND((COLUMN()-2)/24,5),'Расчет сбытовых надбавок'!$B$1537:'Расчет сбытовых надбавок'!$G$2280,5)</f>
        <v>453.8</v>
      </c>
      <c r="K684" s="97">
        <f>VLOOKUP($A684+ROUND((COLUMN()-2)/24,5),АТС!$A$41:$F$736,4)+VLOOKUP($A684+ROUND((COLUMN()-2)/24,5),'Расчет сбытовых надбавок'!$B$1537:'Расчет сбытовых надбавок'!$G$2280,5)</f>
        <v>533.35</v>
      </c>
      <c r="L684" s="97">
        <f>VLOOKUP($A684+ROUND((COLUMN()-2)/24,5),АТС!$A$41:$F$736,4)+VLOOKUP($A684+ROUND((COLUMN()-2)/24,5),'Расчет сбытовых надбавок'!$B$1537:'Расчет сбытовых надбавок'!$G$2280,5)</f>
        <v>182.79</v>
      </c>
      <c r="M684" s="97">
        <f>VLOOKUP($A684+ROUND((COLUMN()-2)/24,5),АТС!$A$41:$F$736,4)+VLOOKUP($A684+ROUND((COLUMN()-2)/24,5),'Расчет сбытовых надбавок'!$B$1537:'Расчет сбытовых надбавок'!$G$2280,5)</f>
        <v>267.36</v>
      </c>
      <c r="N684" s="97">
        <f>VLOOKUP($A684+ROUND((COLUMN()-2)/24,5),АТС!$A$41:$F$736,4)+VLOOKUP($A684+ROUND((COLUMN()-2)/24,5),'Расчет сбытовых надбавок'!$B$1537:'Расчет сбытовых надбавок'!$G$2280,5)</f>
        <v>250.06</v>
      </c>
      <c r="O684" s="97">
        <f>VLOOKUP($A684+ROUND((COLUMN()-2)/24,5),АТС!$A$41:$F$736,4)+VLOOKUP($A684+ROUND((COLUMN()-2)/24,5),'Расчет сбытовых надбавок'!$B$1537:'Расчет сбытовых надбавок'!$G$2280,5)</f>
        <v>269.60000000000002</v>
      </c>
      <c r="P684" s="97">
        <f>VLOOKUP($A684+ROUND((COLUMN()-2)/24,5),АТС!$A$41:$F$736,4)+VLOOKUP($A684+ROUND((COLUMN()-2)/24,5),'Расчет сбытовых надбавок'!$B$1537:'Расчет сбытовых надбавок'!$G$2280,5)</f>
        <v>221.46</v>
      </c>
      <c r="Q684" s="97">
        <f>VLOOKUP($A684+ROUND((COLUMN()-2)/24,5),АТС!$A$41:$F$736,4)+VLOOKUP($A684+ROUND((COLUMN()-2)/24,5),'Расчет сбытовых надбавок'!$B$1537:'Расчет сбытовых надбавок'!$G$2280,5)</f>
        <v>205.95000000000002</v>
      </c>
      <c r="R684" s="97">
        <f>VLOOKUP($A684+ROUND((COLUMN()-2)/24,5),АТС!$A$41:$F$736,4)+VLOOKUP($A684+ROUND((COLUMN()-2)/24,5),'Расчет сбытовых надбавок'!$B$1537:'Расчет сбытовых надбавок'!$G$2280,5)</f>
        <v>211.70999999999998</v>
      </c>
      <c r="S684" s="97">
        <f>VLOOKUP($A684+ROUND((COLUMN()-2)/24,5),АТС!$A$41:$F$736,4)+VLOOKUP($A684+ROUND((COLUMN()-2)/24,5),'Расчет сбытовых надбавок'!$B$1537:'Расчет сбытовых надбавок'!$G$2280,5)</f>
        <v>214.35000000000002</v>
      </c>
      <c r="T684" s="97">
        <f>VLOOKUP($A684+ROUND((COLUMN()-2)/24,5),АТС!$A$41:$F$736,4)+VLOOKUP($A684+ROUND((COLUMN()-2)/24,5),'Расчет сбытовых надбавок'!$B$1537:'Расчет сбытовых надбавок'!$G$2280,5)</f>
        <v>181.35</v>
      </c>
      <c r="U684" s="97">
        <f>VLOOKUP($A684+ROUND((COLUMN()-2)/24,5),АТС!$A$41:$F$736,4)+VLOOKUP($A684+ROUND((COLUMN()-2)/24,5),'Расчет сбытовых надбавок'!$B$1537:'Расчет сбытовых надбавок'!$G$2280,5)</f>
        <v>246.31</v>
      </c>
      <c r="V684" s="97">
        <f>VLOOKUP($A684+ROUND((COLUMN()-2)/24,5),АТС!$A$41:$F$736,4)+VLOOKUP($A684+ROUND((COLUMN()-2)/24,5),'Расчет сбытовых надбавок'!$B$1537:'Расчет сбытовых надбавок'!$G$2280,5)</f>
        <v>327.06</v>
      </c>
      <c r="W684" s="97">
        <f>VLOOKUP($A684+ROUND((COLUMN()-2)/24,5),АТС!$A$41:$F$736,4)+VLOOKUP($A684+ROUND((COLUMN()-2)/24,5),'Расчет сбытовых надбавок'!$B$1537:'Расчет сбытовых надбавок'!$G$2280,5)</f>
        <v>190.06</v>
      </c>
      <c r="X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Y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9"/>
    </row>
    <row r="685" spans="1:27" x14ac:dyDescent="0.2">
      <c r="A685" s="78">
        <f>A684+1</f>
        <v>42918</v>
      </c>
      <c r="B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7">
        <f>VLOOKUP($A685+ROUND((COLUMN()-2)/24,5),АТС!$A$41:$F$736,4)+VLOOKUP($A685+ROUND((COLUMN()-2)/24,5),'Расчет сбытовых надбавок'!$B$1537:'Расчет сбытовых надбавок'!$G$2280,5)</f>
        <v>74.759999999999991</v>
      </c>
      <c r="H685" s="97">
        <f>VLOOKUP($A685+ROUND((COLUMN()-2)/24,5),АТС!$A$41:$F$736,4)+VLOOKUP($A685+ROUND((COLUMN()-2)/24,5),'Расчет сбытовых надбавок'!$B$1537:'Расчет сбытовых надбавок'!$G$2280,5)</f>
        <v>28.729999999999997</v>
      </c>
      <c r="I685" s="97">
        <f>VLOOKUP($A685+ROUND((COLUMN()-2)/24,5),АТС!$A$41:$F$736,4)+VLOOKUP($A685+ROUND((COLUMN()-2)/24,5),'Расчет сбытовых надбавок'!$B$1537:'Расчет сбытовых надбавок'!$G$2280,5)</f>
        <v>54.99</v>
      </c>
      <c r="J685" s="97">
        <f>VLOOKUP($A685+ROUND((COLUMN()-2)/24,5),АТС!$A$41:$F$736,4)+VLOOKUP($A685+ROUND((COLUMN()-2)/24,5),'Расчет сбытовых надбавок'!$B$1537:'Расчет сбытовых надбавок'!$G$2280,5)</f>
        <v>108.17</v>
      </c>
      <c r="K685" s="97">
        <f>VLOOKUP($A685+ROUND((COLUMN()-2)/24,5),АТС!$A$41:$F$736,4)+VLOOKUP($A685+ROUND((COLUMN()-2)/24,5),'Расчет сбытовых надбавок'!$B$1537:'Расчет сбытовых надбавок'!$G$2280,5)</f>
        <v>161.85</v>
      </c>
      <c r="L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O685" s="97">
        <f>VLOOKUP($A685+ROUND((COLUMN()-2)/24,5),АТС!$A$41:$F$736,4)+VLOOKUP($A685+ROUND((COLUMN()-2)/24,5),'Расчет сбытовых надбавок'!$B$1537:'Расчет сбытовых надбавок'!$G$2280,5)</f>
        <v>926.18000000000006</v>
      </c>
      <c r="P685" s="97">
        <f>VLOOKUP($A685+ROUND((COLUMN()-2)/24,5),АТС!$A$41:$F$736,4)+VLOOKUP($A685+ROUND((COLUMN()-2)/24,5),'Расчет сбытовых надбавок'!$B$1537:'Расчет сбытовых надбавок'!$G$2280,5)</f>
        <v>973.2</v>
      </c>
      <c r="Q685" s="97">
        <f>VLOOKUP($A685+ROUND((COLUMN()-2)/24,5),АТС!$A$41:$F$736,4)+VLOOKUP($A685+ROUND((COLUMN()-2)/24,5),'Расчет сбытовых надбавок'!$B$1537:'Расчет сбытовых надбавок'!$G$2280,5)</f>
        <v>952.32</v>
      </c>
      <c r="R685" s="97">
        <f>VLOOKUP($A685+ROUND((COLUMN()-2)/24,5),АТС!$A$41:$F$736,4)+VLOOKUP($A685+ROUND((COLUMN()-2)/24,5),'Расчет сбытовых надбавок'!$B$1537:'Расчет сбытовых надбавок'!$G$2280,5)</f>
        <v>28.45</v>
      </c>
      <c r="S685" s="97">
        <f>VLOOKUP($A685+ROUND((COLUMN()-2)/24,5),АТС!$A$41:$F$736,4)+VLOOKUP($A685+ROUND((COLUMN()-2)/24,5),'Расчет сбытовых надбавок'!$B$1537:'Расчет сбытовых надбавок'!$G$2280,5)</f>
        <v>298.69000000000005</v>
      </c>
      <c r="T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7">
        <f>VLOOKUP($A685+ROUND((COLUMN()-2)/24,5),АТС!$A$41:$F$736,4)+VLOOKUP($A685+ROUND((COLUMN()-2)/24,5),'Расчет сбытовых надбавок'!$B$1537:'Расчет сбытовых надбавок'!$G$2280,5)</f>
        <v>119.77</v>
      </c>
      <c r="W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X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7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8">
        <f t="shared" ref="A686:A714" si="21">A685+1</f>
        <v>42919</v>
      </c>
      <c r="B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7">
        <f>VLOOKUP($A686+ROUND((COLUMN()-2)/24,5),АТС!$A$41:$F$736,4)+VLOOKUP($A686+ROUND((COLUMN()-2)/24,5),'Расчет сбытовых надбавок'!$B$1537:'Расчет сбытовых надбавок'!$G$2280,5)</f>
        <v>96.47999999999999</v>
      </c>
      <c r="H686" s="97">
        <f>VLOOKUP($A686+ROUND((COLUMN()-2)/24,5),АТС!$A$41:$F$736,4)+VLOOKUP($A686+ROUND((COLUMN()-2)/24,5),'Расчет сбытовых надбавок'!$B$1537:'Расчет сбытовых надбавок'!$G$2280,5)</f>
        <v>156.97</v>
      </c>
      <c r="I686" s="97">
        <f>VLOOKUP($A686+ROUND((COLUMN()-2)/24,5),АТС!$A$41:$F$736,4)+VLOOKUP($A686+ROUND((COLUMN()-2)/24,5),'Расчет сбытовых надбавок'!$B$1537:'Расчет сбытовых надбавок'!$G$2280,5)</f>
        <v>233.04</v>
      </c>
      <c r="J686" s="97">
        <f>VLOOKUP($A686+ROUND((COLUMN()-2)/24,5),АТС!$A$41:$F$736,4)+VLOOKUP($A686+ROUND((COLUMN()-2)/24,5),'Расчет сбытовых надбавок'!$B$1537:'Расчет сбытовых надбавок'!$G$2280,5)</f>
        <v>141.44999999999999</v>
      </c>
      <c r="K686" s="97">
        <f>VLOOKUP($A686+ROUND((COLUMN()-2)/24,5),АТС!$A$41:$F$736,4)+VLOOKUP($A686+ROUND((COLUMN()-2)/24,5),'Расчет сбытовых надбавок'!$B$1537:'Расчет сбытовых надбавок'!$G$2280,5)</f>
        <v>6.7700000000000005</v>
      </c>
      <c r="L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M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7">
        <f>VLOOKUP($A686+ROUND((COLUMN()-2)/24,5),АТС!$A$41:$F$736,4)+VLOOKUP($A686+ROUND((COLUMN()-2)/24,5),'Расчет сбытовых надбавок'!$B$1537:'Расчет сбытовых надбавок'!$G$2280,5)</f>
        <v>0.88</v>
      </c>
      <c r="O686" s="97">
        <f>VLOOKUP($A686+ROUND((COLUMN()-2)/24,5),АТС!$A$41:$F$736,4)+VLOOKUP($A686+ROUND((COLUMN()-2)/24,5),'Расчет сбытовых надбавок'!$B$1537:'Расчет сбытовых надбавок'!$G$2280,5)</f>
        <v>26.64</v>
      </c>
      <c r="P686" s="97">
        <f>VLOOKUP($A686+ROUND((COLUMN()-2)/24,5),АТС!$A$41:$F$736,4)+VLOOKUP($A686+ROUND((COLUMN()-2)/24,5),'Расчет сбытовых надбавок'!$B$1537:'Расчет сбытовых надбавок'!$G$2280,5)</f>
        <v>470.45000000000005</v>
      </c>
      <c r="Q686" s="97">
        <f>VLOOKUP($A686+ROUND((COLUMN()-2)/24,5),АТС!$A$41:$F$736,4)+VLOOKUP($A686+ROUND((COLUMN()-2)/24,5),'Расчет сбытовых надбавок'!$B$1537:'Расчет сбытовых надбавок'!$G$2280,5)</f>
        <v>335.1</v>
      </c>
      <c r="R686" s="97">
        <f>VLOOKUP($A686+ROUND((COLUMN()-2)/24,5),АТС!$A$41:$F$736,4)+VLOOKUP($A686+ROUND((COLUMN()-2)/24,5),'Расчет сбытовых надбавок'!$B$1537:'Расчет сбытовых надбавок'!$G$2280,5)</f>
        <v>67.900000000000006</v>
      </c>
      <c r="S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7">
        <f>VLOOKUP($A686+ROUND((COLUMN()-2)/24,5),АТС!$A$41:$F$736,4)+VLOOKUP($A686+ROUND((COLUMN()-2)/24,5),'Расчет сбытовых надбавок'!$B$1537:'Расчет сбытовых надбавок'!$G$2280,5)</f>
        <v>87.2</v>
      </c>
      <c r="U686" s="97">
        <f>VLOOKUP($A686+ROUND((COLUMN()-2)/24,5),АТС!$A$41:$F$736,4)+VLOOKUP($A686+ROUND((COLUMN()-2)/24,5),'Расчет сбытовых надбавок'!$B$1537:'Расчет сбытовых надбавок'!$G$2280,5)</f>
        <v>127.75999999999999</v>
      </c>
      <c r="V686" s="97">
        <f>VLOOKUP($A686+ROUND((COLUMN()-2)/24,5),АТС!$A$41:$F$736,4)+VLOOKUP($A686+ROUND((COLUMN()-2)/24,5),'Расчет сбытовых надбавок'!$B$1537:'Расчет сбытовых надбавок'!$G$2280,5)</f>
        <v>89.14</v>
      </c>
      <c r="W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7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8">
        <f t="shared" si="21"/>
        <v>42920</v>
      </c>
      <c r="B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7">
        <f>VLOOKUP($A687+ROUND((COLUMN()-2)/24,5),АТС!$A$41:$F$736,4)+VLOOKUP($A687+ROUND((COLUMN()-2)/24,5),'Расчет сбытовых надбавок'!$B$1537:'Расчет сбытовых надбавок'!$G$2280,5)</f>
        <v>0.77</v>
      </c>
      <c r="D687" s="97">
        <f>VLOOKUP($A687+ROUND((COLUMN()-2)/24,5),АТС!$A$41:$F$736,4)+VLOOKUP($A687+ROUND((COLUMN()-2)/24,5),'Расчет сбытовых надбавок'!$B$1537:'Расчет сбытовых надбавок'!$G$2280,5)</f>
        <v>1.85</v>
      </c>
      <c r="E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7">
        <f>VLOOKUP($A687+ROUND((COLUMN()-2)/24,5),АТС!$A$41:$F$736,4)+VLOOKUP($A687+ROUND((COLUMN()-2)/24,5),'Расчет сбытовых надбавок'!$B$1537:'Расчет сбытовых надбавок'!$G$2280,5)</f>
        <v>274.42</v>
      </c>
      <c r="H687" s="97">
        <f>VLOOKUP($A687+ROUND((COLUMN()-2)/24,5),АТС!$A$41:$F$736,4)+VLOOKUP($A687+ROUND((COLUMN()-2)/24,5),'Расчет сбытовых надбавок'!$B$1537:'Расчет сбытовых надбавок'!$G$2280,5)</f>
        <v>171.99</v>
      </c>
      <c r="I687" s="97">
        <f>VLOOKUP($A687+ROUND((COLUMN()-2)/24,5),АТС!$A$41:$F$736,4)+VLOOKUP($A687+ROUND((COLUMN()-2)/24,5),'Расчет сбытовых надбавок'!$B$1537:'Расчет сбытовых надбавок'!$G$2280,5)</f>
        <v>256.83999999999997</v>
      </c>
      <c r="J687" s="97">
        <f>VLOOKUP($A687+ROUND((COLUMN()-2)/24,5),АТС!$A$41:$F$736,4)+VLOOKUP($A687+ROUND((COLUMN()-2)/24,5),'Расчет сбытовых надбавок'!$B$1537:'Расчет сбытовых надбавок'!$G$2280,5)</f>
        <v>46.489999999999995</v>
      </c>
      <c r="K687" s="97">
        <f>VLOOKUP($A687+ROUND((COLUMN()-2)/24,5),АТС!$A$41:$F$736,4)+VLOOKUP($A687+ROUND((COLUMN()-2)/24,5),'Расчет сбытовых надбавок'!$B$1537:'Расчет сбытовых надбавок'!$G$2280,5)</f>
        <v>144.15</v>
      </c>
      <c r="L687" s="97">
        <f>VLOOKUP($A687+ROUND((COLUMN()-2)/24,5),АТС!$A$41:$F$736,4)+VLOOKUP($A687+ROUND((COLUMN()-2)/24,5),'Расчет сбытовых надбавок'!$B$1537:'Расчет сбытовых надбавок'!$G$2280,5)</f>
        <v>132.44999999999999</v>
      </c>
      <c r="M687" s="97">
        <f>VLOOKUP($A687+ROUND((COLUMN()-2)/24,5),АТС!$A$41:$F$736,4)+VLOOKUP($A687+ROUND((COLUMN()-2)/24,5),'Расчет сбытовых надбавок'!$B$1537:'Расчет сбытовых надбавок'!$G$2280,5)</f>
        <v>487.06</v>
      </c>
      <c r="N687" s="97">
        <f>VLOOKUP($A687+ROUND((COLUMN()-2)/24,5),АТС!$A$41:$F$736,4)+VLOOKUP($A687+ROUND((COLUMN()-2)/24,5),'Расчет сбытовых надбавок'!$B$1537:'Расчет сбытовых надбавок'!$G$2280,5)</f>
        <v>457.44</v>
      </c>
      <c r="O687" s="97">
        <f>VLOOKUP($A687+ROUND((COLUMN()-2)/24,5),АТС!$A$41:$F$736,4)+VLOOKUP($A687+ROUND((COLUMN()-2)/24,5),'Расчет сбытовых надбавок'!$B$1537:'Расчет сбытовых надбавок'!$G$2280,5)</f>
        <v>54.779999999999994</v>
      </c>
      <c r="P687" s="97">
        <f>VLOOKUP($A687+ROUND((COLUMN()-2)/24,5),АТС!$A$41:$F$736,4)+VLOOKUP($A687+ROUND((COLUMN()-2)/24,5),'Расчет сбытовых надбавок'!$B$1537:'Расчет сбытовых надбавок'!$G$2280,5)</f>
        <v>44.059999999999995</v>
      </c>
      <c r="Q687" s="97">
        <f>VLOOKUP($A687+ROUND((COLUMN()-2)/24,5),АТС!$A$41:$F$736,4)+VLOOKUP($A687+ROUND((COLUMN()-2)/24,5),'Расчет сбытовых надбавок'!$B$1537:'Расчет сбытовых надбавок'!$G$2280,5)</f>
        <v>59.36</v>
      </c>
      <c r="R687" s="97">
        <f>VLOOKUP($A687+ROUND((COLUMN()-2)/24,5),АТС!$A$41:$F$736,4)+VLOOKUP($A687+ROUND((COLUMN()-2)/24,5),'Расчет сбытовых надбавок'!$B$1537:'Расчет сбытовых надбавок'!$G$2280,5)</f>
        <v>106.94</v>
      </c>
      <c r="S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V687" s="97">
        <f>VLOOKUP($A687+ROUND((COLUMN()-2)/24,5),АТС!$A$41:$F$736,4)+VLOOKUP($A687+ROUND((COLUMN()-2)/24,5),'Расчет сбытовых надбавок'!$B$1537:'Расчет сбытовых надбавок'!$G$2280,5)</f>
        <v>1.97</v>
      </c>
      <c r="W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X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7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8">
        <f t="shared" si="21"/>
        <v>42921</v>
      </c>
      <c r="B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7">
        <f>VLOOKUP($A688+ROUND((COLUMN()-2)/24,5),АТС!$A$41:$F$736,4)+VLOOKUP($A688+ROUND((COLUMN()-2)/24,5),'Расчет сбытовых надбавок'!$B$1537:'Расчет сбытовых надбавок'!$G$2280,5)</f>
        <v>12.97</v>
      </c>
      <c r="H688" s="97">
        <f>VLOOKUP($A688+ROUND((COLUMN()-2)/24,5),АТС!$A$41:$F$736,4)+VLOOKUP($A688+ROUND((COLUMN()-2)/24,5),'Расчет сбытовых надбавок'!$B$1537:'Расчет сбытовых надбавок'!$G$2280,5)</f>
        <v>83.52000000000001</v>
      </c>
      <c r="I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J688" s="97">
        <f>VLOOKUP($A688+ROUND((COLUMN()-2)/24,5),АТС!$A$41:$F$736,4)+VLOOKUP($A688+ROUND((COLUMN()-2)/24,5),'Расчет сбытовых надбавок'!$B$1537:'Расчет сбытовых надбавок'!$G$2280,5)</f>
        <v>6.48</v>
      </c>
      <c r="K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Q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T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7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8">
        <f t="shared" si="21"/>
        <v>42922</v>
      </c>
      <c r="B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7">
        <f>VLOOKUP($A689+ROUND((COLUMN()-2)/24,5),АТС!$A$41:$F$736,4)+VLOOKUP($A689+ROUND((COLUMN()-2)/24,5),'Расчет сбытовых надбавок'!$B$1537:'Расчет сбытовых надбавок'!$G$2280,5)</f>
        <v>22.68</v>
      </c>
      <c r="G689" s="97">
        <f>VLOOKUP($A689+ROUND((COLUMN()-2)/24,5),АТС!$A$41:$F$736,4)+VLOOKUP($A689+ROUND((COLUMN()-2)/24,5),'Расчет сбытовых надбавок'!$B$1537:'Расчет сбытовых надбавок'!$G$2280,5)</f>
        <v>77.040000000000006</v>
      </c>
      <c r="H689" s="97">
        <f>VLOOKUP($A689+ROUND((COLUMN()-2)/24,5),АТС!$A$41:$F$736,4)+VLOOKUP($A689+ROUND((COLUMN()-2)/24,5),'Расчет сбытовых надбавок'!$B$1537:'Расчет сбытовых надбавок'!$G$2280,5)</f>
        <v>134.72</v>
      </c>
      <c r="I689" s="97">
        <f>VLOOKUP($A689+ROUND((COLUMN()-2)/24,5),АТС!$A$41:$F$736,4)+VLOOKUP($A689+ROUND((COLUMN()-2)/24,5),'Расчет сбытовых надбавок'!$B$1537:'Расчет сбытовых надбавок'!$G$2280,5)</f>
        <v>21.09</v>
      </c>
      <c r="J689" s="97">
        <f>VLOOKUP($A689+ROUND((COLUMN()-2)/24,5),АТС!$A$41:$F$736,4)+VLOOKUP($A689+ROUND((COLUMN()-2)/24,5),'Расчет сбытовых надбавок'!$B$1537:'Расчет сбытовых надбавок'!$G$2280,5)</f>
        <v>94.77000000000001</v>
      </c>
      <c r="K689" s="97">
        <f>VLOOKUP($A689+ROUND((COLUMN()-2)/24,5),АТС!$A$41:$F$736,4)+VLOOKUP($A689+ROUND((COLUMN()-2)/24,5),'Расчет сбытовых надбавок'!$B$1537:'Расчет сбытовых надбавок'!$G$2280,5)</f>
        <v>38.869999999999997</v>
      </c>
      <c r="L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M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P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Q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S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W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X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7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8">
        <f t="shared" si="21"/>
        <v>42923</v>
      </c>
      <c r="B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7">
        <f>VLOOKUP($A690+ROUND((COLUMN()-2)/24,5),АТС!$A$41:$F$736,4)+VLOOKUP($A690+ROUND((COLUMN()-2)/24,5),'Расчет сбытовых надбавок'!$B$1537:'Расчет сбытовых надбавок'!$G$2280,5)</f>
        <v>87.55</v>
      </c>
      <c r="H690" s="97">
        <f>VLOOKUP($A690+ROUND((COLUMN()-2)/24,5),АТС!$A$41:$F$736,4)+VLOOKUP($A690+ROUND((COLUMN()-2)/24,5),'Расчет сбытовых надбавок'!$B$1537:'Расчет сбытовых надбавок'!$G$2280,5)</f>
        <v>47.3</v>
      </c>
      <c r="I690" s="97">
        <f>VLOOKUP($A690+ROUND((COLUMN()-2)/24,5),АТС!$A$41:$F$736,4)+VLOOKUP($A690+ROUND((COLUMN()-2)/24,5),'Расчет сбытовых надбавок'!$B$1537:'Расчет сбытовых надбавок'!$G$2280,5)</f>
        <v>53.94</v>
      </c>
      <c r="J690" s="97">
        <f>VLOOKUP($A690+ROUND((COLUMN()-2)/24,5),АТС!$A$41:$F$736,4)+VLOOKUP($A690+ROUND((COLUMN()-2)/24,5),'Расчет сбытовых надбавок'!$B$1537:'Расчет сбытовых надбавок'!$G$2280,5)</f>
        <v>1.26</v>
      </c>
      <c r="K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L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N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O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Q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U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X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7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8">
        <f t="shared" si="21"/>
        <v>42924</v>
      </c>
      <c r="B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C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7">
        <f>VLOOKUP($A691+ROUND((COLUMN()-2)/24,5),АТС!$A$41:$F$736,4)+VLOOKUP($A691+ROUND((COLUMN()-2)/24,5),'Расчет сбытовых надбавок'!$B$1537:'Расчет сбытовых надбавок'!$G$2280,5)</f>
        <v>80.41</v>
      </c>
      <c r="H691" s="97">
        <f>VLOOKUP($A691+ROUND((COLUMN()-2)/24,5),АТС!$A$41:$F$736,4)+VLOOKUP($A691+ROUND((COLUMN()-2)/24,5),'Расчет сбытовых надбавок'!$B$1537:'Расчет сбытовых надбавок'!$G$2280,5)</f>
        <v>43.44</v>
      </c>
      <c r="I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7">
        <f>VLOOKUP($A691+ROUND((COLUMN()-2)/24,5),АТС!$A$41:$F$736,4)+VLOOKUP($A691+ROUND((COLUMN()-2)/24,5),'Расчет сбытовых надбавок'!$B$1537:'Расчет сбытовых надбавок'!$G$2280,5)</f>
        <v>62.53</v>
      </c>
      <c r="L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N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Q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T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W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7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8">
        <f t="shared" si="21"/>
        <v>42925</v>
      </c>
      <c r="B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7">
        <f>VLOOKUP($A692+ROUND((COLUMN()-2)/24,5),АТС!$A$41:$F$736,4)+VLOOKUP($A692+ROUND((COLUMN()-2)/24,5),'Расчет сбытовых надбавок'!$B$1537:'Расчет сбытовых надбавок'!$G$2280,5)</f>
        <v>43.38</v>
      </c>
      <c r="H692" s="97">
        <f>VLOOKUP($A692+ROUND((COLUMN()-2)/24,5),АТС!$A$41:$F$736,4)+VLOOKUP($A692+ROUND((COLUMN()-2)/24,5),'Расчет сбытовых надбавок'!$B$1537:'Расчет сбытовых надбавок'!$G$2280,5)</f>
        <v>102.69999999999999</v>
      </c>
      <c r="I692" s="97">
        <f>VLOOKUP($A692+ROUND((COLUMN()-2)/24,5),АТС!$A$41:$F$736,4)+VLOOKUP($A692+ROUND((COLUMN()-2)/24,5),'Расчет сбытовых надбавок'!$B$1537:'Расчет сбытовых надбавок'!$G$2280,5)</f>
        <v>271.90999999999997</v>
      </c>
      <c r="J692" s="97">
        <f>VLOOKUP($A692+ROUND((COLUMN()-2)/24,5),АТС!$A$41:$F$736,4)+VLOOKUP($A692+ROUND((COLUMN()-2)/24,5),'Расчет сбытовых надбавок'!$B$1537:'Расчет сбытовых надбавок'!$G$2280,5)</f>
        <v>244.85000000000002</v>
      </c>
      <c r="K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7">
        <f>VLOOKUP($A692+ROUND((COLUMN()-2)/24,5),АТС!$A$41:$F$736,4)+VLOOKUP($A692+ROUND((COLUMN()-2)/24,5),'Расчет сбытовых надбавок'!$B$1537:'Расчет сбытовых надбавок'!$G$2280,5)</f>
        <v>20.79</v>
      </c>
      <c r="M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7">
        <f>VLOOKUP($A692+ROUND((COLUMN()-2)/24,5),АТС!$A$41:$F$736,4)+VLOOKUP($A692+ROUND((COLUMN()-2)/24,5),'Расчет сбытовых надбавок'!$B$1537:'Расчет сбытовых надбавок'!$G$2280,5)</f>
        <v>8.0399999999999991</v>
      </c>
      <c r="V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7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8">
        <f t="shared" si="21"/>
        <v>42926</v>
      </c>
      <c r="B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7">
        <f>VLOOKUP($A693+ROUND((COLUMN()-2)/24,5),АТС!$A$41:$F$736,4)+VLOOKUP($A693+ROUND((COLUMN()-2)/24,5),'Расчет сбытовых надбавок'!$B$1537:'Расчет сбытовых надбавок'!$G$2280,5)</f>
        <v>41.49</v>
      </c>
      <c r="H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I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J693" s="97">
        <f>VLOOKUP($A693+ROUND((COLUMN()-2)/24,5),АТС!$A$41:$F$736,4)+VLOOKUP($A693+ROUND((COLUMN()-2)/24,5),'Расчет сбытовых надбавок'!$B$1537:'Расчет сбытовых надбавок'!$G$2280,5)</f>
        <v>30.759999999999998</v>
      </c>
      <c r="K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P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Q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R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U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7">
        <f>VLOOKUP($A693+ROUND((COLUMN()-2)/24,5),АТС!$A$41:$F$736,4)+VLOOKUP($A693+ROUND((COLUMN()-2)/24,5),'Расчет сбытовых надбавок'!$B$1537:'Расчет сбытовых надбавок'!$G$2280,5)</f>
        <v>33.1</v>
      </c>
      <c r="W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7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8">
        <f t="shared" si="21"/>
        <v>42927</v>
      </c>
      <c r="B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7">
        <f>VLOOKUP($A694+ROUND((COLUMN()-2)/24,5),АТС!$A$41:$F$736,4)+VLOOKUP($A694+ROUND((COLUMN()-2)/24,5),'Расчет сбытовых надбавок'!$B$1537:'Расчет сбытовых надбавок'!$G$2280,5)</f>
        <v>559.87</v>
      </c>
      <c r="D694" s="97">
        <f>VLOOKUP($A694+ROUND((COLUMN()-2)/24,5),АТС!$A$41:$F$736,4)+VLOOKUP($A694+ROUND((COLUMN()-2)/24,5),'Расчет сбытовых надбавок'!$B$1537:'Расчет сбытовых надбавок'!$G$2280,5)</f>
        <v>473.43</v>
      </c>
      <c r="E694" s="97">
        <f>VLOOKUP($A694+ROUND((COLUMN()-2)/24,5),АТС!$A$41:$F$736,4)+VLOOKUP($A694+ROUND((COLUMN()-2)/24,5),'Расчет сбытовых надбавок'!$B$1537:'Расчет сбытовых надбавок'!$G$2280,5)</f>
        <v>332.56</v>
      </c>
      <c r="F694" s="97">
        <f>VLOOKUP($A694+ROUND((COLUMN()-2)/24,5),АТС!$A$41:$F$736,4)+VLOOKUP($A694+ROUND((COLUMN()-2)/24,5),'Расчет сбытовых надбавок'!$B$1537:'Расчет сбытовых надбавок'!$G$2280,5)</f>
        <v>607.09</v>
      </c>
      <c r="G694" s="97">
        <f>VLOOKUP($A694+ROUND((COLUMN()-2)/24,5),АТС!$A$41:$F$736,4)+VLOOKUP($A694+ROUND((COLUMN()-2)/24,5),'Расчет сбытовых надбавок'!$B$1537:'Расчет сбытовых надбавок'!$G$2280,5)</f>
        <v>268.06</v>
      </c>
      <c r="H694" s="97">
        <f>VLOOKUP($A694+ROUND((COLUMN()-2)/24,5),АТС!$A$41:$F$736,4)+VLOOKUP($A694+ROUND((COLUMN()-2)/24,5),'Расчет сбытовых надбавок'!$B$1537:'Расчет сбытовых надбавок'!$G$2280,5)</f>
        <v>246.46999999999997</v>
      </c>
      <c r="I694" s="97">
        <f>VLOOKUP($A694+ROUND((COLUMN()-2)/24,5),АТС!$A$41:$F$736,4)+VLOOKUP($A694+ROUND((COLUMN()-2)/24,5),'Расчет сбытовых надбавок'!$B$1537:'Расчет сбытовых надбавок'!$G$2280,5)</f>
        <v>146.79</v>
      </c>
      <c r="J694" s="97">
        <f>VLOOKUP($A694+ROUND((COLUMN()-2)/24,5),АТС!$A$41:$F$736,4)+VLOOKUP($A694+ROUND((COLUMN()-2)/24,5),'Расчет сбытовых надбавок'!$B$1537:'Расчет сбытовых надбавок'!$G$2280,5)</f>
        <v>132.43</v>
      </c>
      <c r="K694" s="97">
        <f>VLOOKUP($A694+ROUND((COLUMN()-2)/24,5),АТС!$A$41:$F$736,4)+VLOOKUP($A694+ROUND((COLUMN()-2)/24,5),'Расчет сбытовых надбавок'!$B$1537:'Расчет сбытовых надбавок'!$G$2280,5)</f>
        <v>0.16</v>
      </c>
      <c r="L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Q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R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U694" s="97">
        <f>VLOOKUP($A694+ROUND((COLUMN()-2)/24,5),АТС!$A$41:$F$736,4)+VLOOKUP($A694+ROUND((COLUMN()-2)/24,5),'Расчет сбытовых надбавок'!$B$1537:'Расчет сбытовых надбавок'!$G$2280,5)</f>
        <v>18.850000000000001</v>
      </c>
      <c r="V694" s="97">
        <f>VLOOKUP($A694+ROUND((COLUMN()-2)/24,5),АТС!$A$41:$F$736,4)+VLOOKUP($A694+ROUND((COLUMN()-2)/24,5),'Расчет сбытовых надбавок'!$B$1537:'Расчет сбытовых надбавок'!$G$2280,5)</f>
        <v>13.530000000000001</v>
      </c>
      <c r="W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X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7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8">
        <f t="shared" si="21"/>
        <v>42928</v>
      </c>
      <c r="B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7">
        <f>VLOOKUP($A695+ROUND((COLUMN()-2)/24,5),АТС!$A$41:$F$736,4)+VLOOKUP($A695+ROUND((COLUMN()-2)/24,5),'Расчет сбытовых надбавок'!$B$1537:'Расчет сбытовых надбавок'!$G$2280,5)</f>
        <v>233.9</v>
      </c>
      <c r="H695" s="97">
        <f>VLOOKUP($A695+ROUND((COLUMN()-2)/24,5),АТС!$A$41:$F$736,4)+VLOOKUP($A695+ROUND((COLUMN()-2)/24,5),'Расчет сбытовых надбавок'!$B$1537:'Расчет сбытовых надбавок'!$G$2280,5)</f>
        <v>188.75</v>
      </c>
      <c r="I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J695" s="97">
        <f>VLOOKUP($A695+ROUND((COLUMN()-2)/24,5),АТС!$A$41:$F$736,4)+VLOOKUP($A695+ROUND((COLUMN()-2)/24,5),'Расчет сбытовых надбавок'!$B$1537:'Расчет сбытовых надбавок'!$G$2280,5)</f>
        <v>98.64</v>
      </c>
      <c r="K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N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P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R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V695" s="97">
        <f>VLOOKUP($A695+ROUND((COLUMN()-2)/24,5),АТС!$A$41:$F$736,4)+VLOOKUP($A695+ROUND((COLUMN()-2)/24,5),'Расчет сбытовых надбавок'!$B$1537:'Расчет сбытовых надбавок'!$G$2280,5)</f>
        <v>9.17</v>
      </c>
      <c r="W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7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8">
        <f t="shared" si="21"/>
        <v>42929</v>
      </c>
      <c r="B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7">
        <f>VLOOKUP($A696+ROUND((COLUMN()-2)/24,5),АТС!$A$41:$F$736,4)+VLOOKUP($A696+ROUND((COLUMN()-2)/24,5),'Расчет сбытовых надбавок'!$B$1537:'Расчет сбытовых надбавок'!$G$2280,5)</f>
        <v>125.52</v>
      </c>
      <c r="H696" s="97">
        <f>VLOOKUP($A696+ROUND((COLUMN()-2)/24,5),АТС!$A$41:$F$736,4)+VLOOKUP($A696+ROUND((COLUMN()-2)/24,5),'Расчет сбытовых надбавок'!$B$1537:'Расчет сбытовых надбавок'!$G$2280,5)</f>
        <v>77.88000000000001</v>
      </c>
      <c r="I696" s="97">
        <f>VLOOKUP($A696+ROUND((COLUMN()-2)/24,5),АТС!$A$41:$F$736,4)+VLOOKUP($A696+ROUND((COLUMN()-2)/24,5),'Расчет сбытовых надбавок'!$B$1537:'Расчет сбытовых надбавок'!$G$2280,5)</f>
        <v>22.32</v>
      </c>
      <c r="J696" s="97">
        <f>VLOOKUP($A696+ROUND((COLUMN()-2)/24,5),АТС!$A$41:$F$736,4)+VLOOKUP($A696+ROUND((COLUMN()-2)/24,5),'Расчет сбытовых надбавок'!$B$1537:'Расчет сбытовых надбавок'!$G$2280,5)</f>
        <v>58.58</v>
      </c>
      <c r="K696" s="97">
        <f>VLOOKUP($A696+ROUND((COLUMN()-2)/24,5),АТС!$A$41:$F$736,4)+VLOOKUP($A696+ROUND((COLUMN()-2)/24,5),'Расчет сбытовых надбавок'!$B$1537:'Расчет сбытовых надбавок'!$G$2280,5)</f>
        <v>40.690000000000005</v>
      </c>
      <c r="L696" s="97">
        <f>VLOOKUP($A696+ROUND((COLUMN()-2)/24,5),АТС!$A$41:$F$736,4)+VLOOKUP($A696+ROUND((COLUMN()-2)/24,5),'Расчет сбытовых надбавок'!$B$1537:'Расчет сбытовых надбавок'!$G$2280,5)</f>
        <v>20.72</v>
      </c>
      <c r="M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7">
        <f>VLOOKUP($A696+ROUND((COLUMN()-2)/24,5),АТС!$A$41:$F$736,4)+VLOOKUP($A696+ROUND((COLUMN()-2)/24,5),'Расчет сбытовых надбавок'!$B$1537:'Расчет сбытовых надбавок'!$G$2280,5)</f>
        <v>27.84</v>
      </c>
      <c r="O696" s="97">
        <f>VLOOKUP($A696+ROUND((COLUMN()-2)/24,5),АТС!$A$41:$F$736,4)+VLOOKUP($A696+ROUND((COLUMN()-2)/24,5),'Расчет сбытовых надбавок'!$B$1537:'Расчет сбытовых надбавок'!$G$2280,5)</f>
        <v>6.92</v>
      </c>
      <c r="P696" s="97">
        <f>VLOOKUP($A696+ROUND((COLUMN()-2)/24,5),АТС!$A$41:$F$736,4)+VLOOKUP($A696+ROUND((COLUMN()-2)/24,5),'Расчет сбытовых надбавок'!$B$1537:'Расчет сбытовых надбавок'!$G$2280,5)</f>
        <v>23.15</v>
      </c>
      <c r="Q696" s="97">
        <f>VLOOKUP($A696+ROUND((COLUMN()-2)/24,5),АТС!$A$41:$F$736,4)+VLOOKUP($A696+ROUND((COLUMN()-2)/24,5),'Расчет сбытовых надбавок'!$B$1537:'Расчет сбытовых надбавок'!$G$2280,5)</f>
        <v>52.55</v>
      </c>
      <c r="R696" s="97">
        <f>VLOOKUP($A696+ROUND((COLUMN()-2)/24,5),АТС!$A$41:$F$736,4)+VLOOKUP($A696+ROUND((COLUMN()-2)/24,5),'Расчет сбытовых надбавок'!$B$1537:'Расчет сбытовых надбавок'!$G$2280,5)</f>
        <v>9.15</v>
      </c>
      <c r="S696" s="97">
        <f>VLOOKUP($A696+ROUND((COLUMN()-2)/24,5),АТС!$A$41:$F$736,4)+VLOOKUP($A696+ROUND((COLUMN()-2)/24,5),'Расчет сбытовых надбавок'!$B$1537:'Расчет сбытовых надбавок'!$G$2280,5)</f>
        <v>14.4</v>
      </c>
      <c r="T696" s="97">
        <f>VLOOKUP($A696+ROUND((COLUMN()-2)/24,5),АТС!$A$41:$F$736,4)+VLOOKUP($A696+ROUND((COLUMN()-2)/24,5),'Расчет сбытовых надбавок'!$B$1537:'Расчет сбытовых надбавок'!$G$2280,5)</f>
        <v>2.64</v>
      </c>
      <c r="U696" s="97">
        <f>VLOOKUP($A696+ROUND((COLUMN()-2)/24,5),АТС!$A$41:$F$736,4)+VLOOKUP($A696+ROUND((COLUMN()-2)/24,5),'Расчет сбытовых надбавок'!$B$1537:'Расчет сбытовых надбавок'!$G$2280,5)</f>
        <v>111.77</v>
      </c>
      <c r="V696" s="97">
        <f>VLOOKUP($A696+ROUND((COLUMN()-2)/24,5),АТС!$A$41:$F$736,4)+VLOOKUP($A696+ROUND((COLUMN()-2)/24,5),'Расчет сбытовых надбавок'!$B$1537:'Расчет сбытовых надбавок'!$G$2280,5)</f>
        <v>163.65</v>
      </c>
      <c r="W696" s="97">
        <f>VLOOKUP($A696+ROUND((COLUMN()-2)/24,5),АТС!$A$41:$F$736,4)+VLOOKUP($A696+ROUND((COLUMN()-2)/24,5),'Расчет сбытовых надбавок'!$B$1537:'Расчет сбытовых надбавок'!$G$2280,5)</f>
        <v>64.52</v>
      </c>
      <c r="X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  <c r="Y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</row>
    <row r="697" spans="1:25" x14ac:dyDescent="0.2">
      <c r="A697" s="78">
        <f t="shared" si="21"/>
        <v>42930</v>
      </c>
      <c r="B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7">
        <f>VLOOKUP($A697+ROUND((COLUMN()-2)/24,5),АТС!$A$41:$F$736,4)+VLOOKUP($A697+ROUND((COLUMN()-2)/24,5),'Расчет сбытовых надбавок'!$B$1537:'Расчет сбытовых надбавок'!$G$2280,5)</f>
        <v>5.31</v>
      </c>
      <c r="D697" s="97">
        <f>VLOOKUP($A697+ROUND((COLUMN()-2)/24,5),АТС!$A$41:$F$736,4)+VLOOKUP($A697+ROUND((COLUMN()-2)/24,5),'Расчет сбытовых надбавок'!$B$1537:'Расчет сбытовых надбавок'!$G$2280,5)</f>
        <v>152.47999999999999</v>
      </c>
      <c r="E697" s="97">
        <f>VLOOKUP($A697+ROUND((COLUMN()-2)/24,5),АТС!$A$41:$F$736,4)+VLOOKUP($A697+ROUND((COLUMN()-2)/24,5),'Расчет сбытовых надбавок'!$B$1537:'Расчет сбытовых надбавок'!$G$2280,5)</f>
        <v>81.899999999999991</v>
      </c>
      <c r="F697" s="97">
        <f>VLOOKUP($A697+ROUND((COLUMN()-2)/24,5),АТС!$A$41:$F$736,4)+VLOOKUP($A697+ROUND((COLUMN()-2)/24,5),'Расчет сбытовых надбавок'!$B$1537:'Расчет сбытовых надбавок'!$G$2280,5)</f>
        <v>540.27</v>
      </c>
      <c r="G697" s="97">
        <f>VLOOKUP($A697+ROUND((COLUMN()-2)/24,5),АТС!$A$41:$F$736,4)+VLOOKUP($A697+ROUND((COLUMN()-2)/24,5),'Расчет сбытовых надбавок'!$B$1537:'Расчет сбытовых надбавок'!$G$2280,5)</f>
        <v>171.39999999999998</v>
      </c>
      <c r="H697" s="97">
        <f>VLOOKUP($A697+ROUND((COLUMN()-2)/24,5),АТС!$A$41:$F$736,4)+VLOOKUP($A697+ROUND((COLUMN()-2)/24,5),'Расчет сбытовых надбавок'!$B$1537:'Расчет сбытовых надбавок'!$G$2280,5)</f>
        <v>234.69</v>
      </c>
      <c r="I697" s="97">
        <f>VLOOKUP($A697+ROUND((COLUMN()-2)/24,5),АТС!$A$41:$F$736,4)+VLOOKUP($A697+ROUND((COLUMN()-2)/24,5),'Расчет сбытовых надбавок'!$B$1537:'Расчет сбытовых надбавок'!$G$2280,5)</f>
        <v>109.67999999999999</v>
      </c>
      <c r="J697" s="97">
        <f>VLOOKUP($A697+ROUND((COLUMN()-2)/24,5),АТС!$A$41:$F$736,4)+VLOOKUP($A697+ROUND((COLUMN()-2)/24,5),'Расчет сбытовых надбавок'!$B$1537:'Расчет сбытовых надбавок'!$G$2280,5)</f>
        <v>182.07</v>
      </c>
      <c r="K697" s="97">
        <f>VLOOKUP($A697+ROUND((COLUMN()-2)/24,5),АТС!$A$41:$F$736,4)+VLOOKUP($A697+ROUND((COLUMN()-2)/24,5),'Расчет сбытовых надбавок'!$B$1537:'Расчет сбытовых надбавок'!$G$2280,5)</f>
        <v>204.6</v>
      </c>
      <c r="L697" s="97">
        <f>VLOOKUP($A697+ROUND((COLUMN()-2)/24,5),АТС!$A$41:$F$736,4)+VLOOKUP($A697+ROUND((COLUMN()-2)/24,5),'Расчет сбытовых надбавок'!$B$1537:'Расчет сбытовых надбавок'!$G$2280,5)</f>
        <v>156.93</v>
      </c>
      <c r="M697" s="97">
        <f>VLOOKUP($A697+ROUND((COLUMN()-2)/24,5),АТС!$A$41:$F$736,4)+VLOOKUP($A697+ROUND((COLUMN()-2)/24,5),'Расчет сбытовых надбавок'!$B$1537:'Расчет сбытовых надбавок'!$G$2280,5)</f>
        <v>153.01</v>
      </c>
      <c r="N697" s="97">
        <f>VLOOKUP($A697+ROUND((COLUMN()-2)/24,5),АТС!$A$41:$F$736,4)+VLOOKUP($A697+ROUND((COLUMN()-2)/24,5),'Расчет сбытовых надбавок'!$B$1537:'Расчет сбытовых надбавок'!$G$2280,5)</f>
        <v>293.71999999999997</v>
      </c>
      <c r="O697" s="97">
        <f>VLOOKUP($A697+ROUND((COLUMN()-2)/24,5),АТС!$A$41:$F$736,4)+VLOOKUP($A697+ROUND((COLUMN()-2)/24,5),'Расчет сбытовых надбавок'!$B$1537:'Расчет сбытовых надбавок'!$G$2280,5)</f>
        <v>447.53000000000003</v>
      </c>
      <c r="P697" s="97">
        <f>VLOOKUP($A697+ROUND((COLUMN()-2)/24,5),АТС!$A$41:$F$736,4)+VLOOKUP($A697+ROUND((COLUMN()-2)/24,5),'Расчет сбытовых надбавок'!$B$1537:'Расчет сбытовых надбавок'!$G$2280,5)</f>
        <v>377.03999999999996</v>
      </c>
      <c r="Q697" s="97">
        <f>VLOOKUP($A697+ROUND((COLUMN()-2)/24,5),АТС!$A$41:$F$736,4)+VLOOKUP($A697+ROUND((COLUMN()-2)/24,5),'Расчет сбытовых надбавок'!$B$1537:'Расчет сбытовых надбавок'!$G$2280,5)</f>
        <v>235.96</v>
      </c>
      <c r="R697" s="97">
        <f>VLOOKUP($A697+ROUND((COLUMN()-2)/24,5),АТС!$A$41:$F$736,4)+VLOOKUP($A697+ROUND((COLUMN()-2)/24,5),'Расчет сбытовых надбавок'!$B$1537:'Расчет сбытовых надбавок'!$G$2280,5)</f>
        <v>145.06</v>
      </c>
      <c r="S697" s="97">
        <f>VLOOKUP($A697+ROUND((COLUMN()-2)/24,5),АТС!$A$41:$F$736,4)+VLOOKUP($A697+ROUND((COLUMN()-2)/24,5),'Расчет сбытовых надбавок'!$B$1537:'Расчет сбытовых надбавок'!$G$2280,5)</f>
        <v>21.46</v>
      </c>
      <c r="T697" s="97">
        <f>VLOOKUP($A697+ROUND((COLUMN()-2)/24,5),АТС!$A$41:$F$736,4)+VLOOKUP($A697+ROUND((COLUMN()-2)/24,5),'Расчет сбытовых надбавок'!$B$1537:'Расчет сбытовых надбавок'!$G$2280,5)</f>
        <v>379.11</v>
      </c>
      <c r="U697" s="97">
        <f>VLOOKUP($A697+ROUND((COLUMN()-2)/24,5),АТС!$A$41:$F$736,4)+VLOOKUP($A697+ROUND((COLUMN()-2)/24,5),'Расчет сбытовых надбавок'!$B$1537:'Расчет сбытовых надбавок'!$G$2280,5)</f>
        <v>467.14</v>
      </c>
      <c r="V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Y697" s="97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8">
        <f t="shared" si="21"/>
        <v>42931</v>
      </c>
      <c r="B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D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F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7">
        <f>VLOOKUP($A698+ROUND((COLUMN()-2)/24,5),АТС!$A$41:$F$736,4)+VLOOKUP($A698+ROUND((COLUMN()-2)/24,5),'Расчет сбытовых надбавок'!$B$1537:'Расчет сбытовых надбавок'!$G$2280,5)</f>
        <v>64.58</v>
      </c>
      <c r="H698" s="97">
        <f>VLOOKUP($A698+ROUND((COLUMN()-2)/24,5),АТС!$A$41:$F$736,4)+VLOOKUP($A698+ROUND((COLUMN()-2)/24,5),'Расчет сбытовых надбавок'!$B$1537:'Расчет сбытовых надбавок'!$G$2280,5)</f>
        <v>89.51</v>
      </c>
      <c r="I698" s="97">
        <f>VLOOKUP($A698+ROUND((COLUMN()-2)/24,5),АТС!$A$41:$F$736,4)+VLOOKUP($A698+ROUND((COLUMN()-2)/24,5),'Расчет сбытовых надбавок'!$B$1537:'Расчет сбытовых надбавок'!$G$2280,5)</f>
        <v>9.92</v>
      </c>
      <c r="J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K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N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Y698" s="97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8">
        <f t="shared" si="21"/>
        <v>42932</v>
      </c>
      <c r="B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C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7">
        <f>VLOOKUP($A699+ROUND((COLUMN()-2)/24,5),АТС!$A$41:$F$736,4)+VLOOKUP($A699+ROUND((COLUMN()-2)/24,5),'Расчет сбытовых надбавок'!$B$1537:'Расчет сбытовых надбавок'!$G$2280,5)</f>
        <v>46.8</v>
      </c>
      <c r="H699" s="97">
        <f>VLOOKUP($A699+ROUND((COLUMN()-2)/24,5),АТС!$A$41:$F$736,4)+VLOOKUP($A699+ROUND((COLUMN()-2)/24,5),'Расчет сбытовых надбавок'!$B$1537:'Расчет сбытовых надбавок'!$G$2280,5)</f>
        <v>83.51</v>
      </c>
      <c r="I699" s="97">
        <f>VLOOKUP($A699+ROUND((COLUMN()-2)/24,5),АТС!$A$41:$F$736,4)+VLOOKUP($A699+ROUND((COLUMN()-2)/24,5),'Расчет сбытовых надбавок'!$B$1537:'Расчет сбытовых надбавок'!$G$2280,5)</f>
        <v>154.59</v>
      </c>
      <c r="J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7">
        <f>VLOOKUP($A699+ROUND((COLUMN()-2)/24,5),АТС!$A$41:$F$736,4)+VLOOKUP($A699+ROUND((COLUMN()-2)/24,5),'Расчет сбытовых надбавок'!$B$1537:'Расчет сбытовых надбавок'!$G$2280,5)</f>
        <v>70.45</v>
      </c>
      <c r="L699" s="97">
        <f>VLOOKUP($A699+ROUND((COLUMN()-2)/24,5),АТС!$A$41:$F$736,4)+VLOOKUP($A699+ROUND((COLUMN()-2)/24,5),'Расчет сбытовых надбавок'!$B$1537:'Расчет сбытовых надбавок'!$G$2280,5)</f>
        <v>80.039999999999992</v>
      </c>
      <c r="M699" s="97">
        <f>VLOOKUP($A699+ROUND((COLUMN()-2)/24,5),АТС!$A$41:$F$736,4)+VLOOKUP($A699+ROUND((COLUMN()-2)/24,5),'Расчет сбытовых надбавок'!$B$1537:'Расчет сбытовых надбавок'!$G$2280,5)</f>
        <v>59.39</v>
      </c>
      <c r="N699" s="97">
        <f>VLOOKUP($A699+ROUND((COLUMN()-2)/24,5),АТС!$A$41:$F$736,4)+VLOOKUP($A699+ROUND((COLUMN()-2)/24,5),'Расчет сбытовых надбавок'!$B$1537:'Расчет сбытовых надбавок'!$G$2280,5)</f>
        <v>8.25</v>
      </c>
      <c r="O699" s="97">
        <f>VLOOKUP($A699+ROUND((COLUMN()-2)/24,5),АТС!$A$41:$F$736,4)+VLOOKUP($A699+ROUND((COLUMN()-2)/24,5),'Расчет сбытовых надбавок'!$B$1537:'Расчет сбытовых надбавок'!$G$2280,5)</f>
        <v>5.55</v>
      </c>
      <c r="P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7">
        <f>VLOOKUP($A699+ROUND((COLUMN()-2)/24,5),АТС!$A$41:$F$736,4)+VLOOKUP($A699+ROUND((COLUMN()-2)/24,5),'Расчет сбытовых надбавок'!$B$1537:'Расчет сбытовых надбавок'!$G$2280,5)</f>
        <v>28.46</v>
      </c>
      <c r="R699" s="97">
        <f>VLOOKUP($A699+ROUND((COLUMN()-2)/24,5),АТС!$A$41:$F$736,4)+VLOOKUP($A699+ROUND((COLUMN()-2)/24,5),'Расчет сбытовых надбавок'!$B$1537:'Расчет сбытовых надбавок'!$G$2280,5)</f>
        <v>51.849999999999994</v>
      </c>
      <c r="S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7">
        <f>VLOOKUP($A699+ROUND((COLUMN()-2)/24,5),АТС!$A$41:$F$736,4)+VLOOKUP($A699+ROUND((COLUMN()-2)/24,5),'Расчет сбытовых надбавок'!$B$1537:'Расчет сбытовых надбавок'!$G$2280,5)</f>
        <v>57.27</v>
      </c>
      <c r="V699" s="97">
        <f>VLOOKUP($A699+ROUND((COLUMN()-2)/24,5),АТС!$A$41:$F$736,4)+VLOOKUP($A699+ROUND((COLUMN()-2)/24,5),'Расчет сбытовых надбавок'!$B$1537:'Расчет сбытовых надбавок'!$G$2280,5)</f>
        <v>119.00999999999999</v>
      </c>
      <c r="W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7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8">
        <f t="shared" si="21"/>
        <v>42933</v>
      </c>
      <c r="B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7">
        <f>VLOOKUP($A700+ROUND((COLUMN()-2)/24,5),АТС!$A$41:$F$736,4)+VLOOKUP($A700+ROUND((COLUMN()-2)/24,5),'Расчет сбытовых надбавок'!$B$1537:'Расчет сбытовых надбавок'!$G$2280,5)</f>
        <v>66.459999999999994</v>
      </c>
      <c r="H700" s="97">
        <f>VLOOKUP($A700+ROUND((COLUMN()-2)/24,5),АТС!$A$41:$F$736,4)+VLOOKUP($A700+ROUND((COLUMN()-2)/24,5),'Расчет сбытовых надбавок'!$B$1537:'Расчет сбытовых надбавок'!$G$2280,5)</f>
        <v>26.36</v>
      </c>
      <c r="I700" s="97">
        <f>VLOOKUP($A700+ROUND((COLUMN()-2)/24,5),АТС!$A$41:$F$736,4)+VLOOKUP($A700+ROUND((COLUMN()-2)/24,5),'Расчет сбытовых надбавок'!$B$1537:'Расчет сбытовых надбавок'!$G$2280,5)</f>
        <v>27.41</v>
      </c>
      <c r="J700" s="97">
        <f>VLOOKUP($A700+ROUND((COLUMN()-2)/24,5),АТС!$A$41:$F$736,4)+VLOOKUP($A700+ROUND((COLUMN()-2)/24,5),'Расчет сбытовых надбавок'!$B$1537:'Расчет сбытовых надбавок'!$G$2280,5)</f>
        <v>76.33</v>
      </c>
      <c r="K700" s="97">
        <f>VLOOKUP($A700+ROUND((COLUMN()-2)/24,5),АТС!$A$41:$F$736,4)+VLOOKUP($A700+ROUND((COLUMN()-2)/24,5),'Расчет сбытовых надбавок'!$B$1537:'Расчет сбытовых надбавок'!$G$2280,5)</f>
        <v>66.959999999999994</v>
      </c>
      <c r="L700" s="97">
        <f>VLOOKUP($A700+ROUND((COLUMN()-2)/24,5),АТС!$A$41:$F$736,4)+VLOOKUP($A700+ROUND((COLUMN()-2)/24,5),'Расчет сбытовых надбавок'!$B$1537:'Расчет сбытовых надбавок'!$G$2280,5)</f>
        <v>14.05</v>
      </c>
      <c r="M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N700" s="97">
        <f>VLOOKUP($A700+ROUND((COLUMN()-2)/24,5),АТС!$A$41:$F$736,4)+VLOOKUP($A700+ROUND((COLUMN()-2)/24,5),'Расчет сбытовых надбавок'!$B$1537:'Расчет сбытовых надбавок'!$G$2280,5)</f>
        <v>644.57000000000005</v>
      </c>
      <c r="O700" s="97">
        <f>VLOOKUP($A700+ROUND((COLUMN()-2)/24,5),АТС!$A$41:$F$736,4)+VLOOKUP($A700+ROUND((COLUMN()-2)/24,5),'Расчет сбытовых надбавок'!$B$1537:'Расчет сбытовых надбавок'!$G$2280,5)</f>
        <v>651.26</v>
      </c>
      <c r="P700" s="97">
        <f>VLOOKUP($A700+ROUND((COLUMN()-2)/24,5),АТС!$A$41:$F$736,4)+VLOOKUP($A700+ROUND((COLUMN()-2)/24,5),'Расчет сбытовых надбавок'!$B$1537:'Расчет сбытовых надбавок'!$G$2280,5)</f>
        <v>630.12000000000012</v>
      </c>
      <c r="Q700" s="97">
        <f>VLOOKUP($A700+ROUND((COLUMN()-2)/24,5),АТС!$A$41:$F$736,4)+VLOOKUP($A700+ROUND((COLUMN()-2)/24,5),'Расчет сбытовых надбавок'!$B$1537:'Расчет сбытовых надбавок'!$G$2280,5)</f>
        <v>41.06</v>
      </c>
      <c r="R700" s="97">
        <f>VLOOKUP($A700+ROUND((COLUMN()-2)/24,5),АТС!$A$41:$F$736,4)+VLOOKUP($A700+ROUND((COLUMN()-2)/24,5),'Расчет сбытовых надбавок'!$B$1537:'Расчет сбытовых надбавок'!$G$2280,5)</f>
        <v>30.34</v>
      </c>
      <c r="S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T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U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V700" s="97">
        <f>VLOOKUP($A700+ROUND((COLUMN()-2)/24,5),АТС!$A$41:$F$736,4)+VLOOKUP($A700+ROUND((COLUMN()-2)/24,5),'Расчет сбытовых надбавок'!$B$1537:'Расчет сбытовых надбавок'!$G$2280,5)</f>
        <v>94.29</v>
      </c>
      <c r="W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X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Y700" s="97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8">
        <f t="shared" si="21"/>
        <v>42934</v>
      </c>
      <c r="B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G701" s="97">
        <f>VLOOKUP($A701+ROUND((COLUMN()-2)/24,5),АТС!$A$41:$F$736,4)+VLOOKUP($A701+ROUND((COLUMN()-2)/24,5),'Расчет сбытовых надбавок'!$B$1537:'Расчет сбытовых надбавок'!$G$2280,5)</f>
        <v>80.31</v>
      </c>
      <c r="H701" s="97">
        <f>VLOOKUP($A701+ROUND((COLUMN()-2)/24,5),АТС!$A$41:$F$736,4)+VLOOKUP($A701+ROUND((COLUMN()-2)/24,5),'Расчет сбытовых надбавок'!$B$1537:'Расчет сбытовых надбавок'!$G$2280,5)</f>
        <v>26.35</v>
      </c>
      <c r="I701" s="97">
        <f>VLOOKUP($A701+ROUND((COLUMN()-2)/24,5),АТС!$A$41:$F$736,4)+VLOOKUP($A701+ROUND((COLUMN()-2)/24,5),'Расчет сбытовых надбавок'!$B$1537:'Расчет сбытовых надбавок'!$G$2280,5)</f>
        <v>0.69</v>
      </c>
      <c r="J701" s="97">
        <f>VLOOKUP($A701+ROUND((COLUMN()-2)/24,5),АТС!$A$41:$F$736,4)+VLOOKUP($A701+ROUND((COLUMN()-2)/24,5),'Расчет сбытовых надбавок'!$B$1537:'Расчет сбытовых надбавок'!$G$2280,5)</f>
        <v>101.47999999999999</v>
      </c>
      <c r="K701" s="97">
        <f>VLOOKUP($A701+ROUND((COLUMN()-2)/24,5),АТС!$A$41:$F$736,4)+VLOOKUP($A701+ROUND((COLUMN()-2)/24,5),'Расчет сбытовых надбавок'!$B$1537:'Расчет сбытовых надбавок'!$G$2280,5)</f>
        <v>181.89</v>
      </c>
      <c r="L701" s="97">
        <f>VLOOKUP($A701+ROUND((COLUMN()-2)/24,5),АТС!$A$41:$F$736,4)+VLOOKUP($A701+ROUND((COLUMN()-2)/24,5),'Расчет сбытовых надбавок'!$B$1537:'Расчет сбытовых надбавок'!$G$2280,5)</f>
        <v>133.66</v>
      </c>
      <c r="M701" s="97">
        <f>VLOOKUP($A701+ROUND((COLUMN()-2)/24,5),АТС!$A$41:$F$736,4)+VLOOKUP($A701+ROUND((COLUMN()-2)/24,5),'Расчет сбытовых надбавок'!$B$1537:'Расчет сбытовых надбавок'!$G$2280,5)</f>
        <v>64.77</v>
      </c>
      <c r="N701" s="97">
        <f>VLOOKUP($A701+ROUND((COLUMN()-2)/24,5),АТС!$A$41:$F$736,4)+VLOOKUP($A701+ROUND((COLUMN()-2)/24,5),'Расчет сбытовых надбавок'!$B$1537:'Расчет сбытовых надбавок'!$G$2280,5)</f>
        <v>57.739999999999995</v>
      </c>
      <c r="O701" s="97">
        <f>VLOOKUP($A701+ROUND((COLUMN()-2)/24,5),АТС!$A$41:$F$736,4)+VLOOKUP($A701+ROUND((COLUMN()-2)/24,5),'Расчет сбытовых надбавок'!$B$1537:'Расчет сбытовых надбавок'!$G$2280,5)</f>
        <v>144.73000000000002</v>
      </c>
      <c r="P701" s="97">
        <f>VLOOKUP($A701+ROUND((COLUMN()-2)/24,5),АТС!$A$41:$F$736,4)+VLOOKUP($A701+ROUND((COLUMN()-2)/24,5),'Расчет сбытовых надбавок'!$B$1537:'Расчет сбытовых надбавок'!$G$2280,5)</f>
        <v>651.91000000000008</v>
      </c>
      <c r="Q701" s="97">
        <f>VLOOKUP($A701+ROUND((COLUMN()-2)/24,5),АТС!$A$41:$F$736,4)+VLOOKUP($A701+ROUND((COLUMN()-2)/24,5),'Расчет сбытовых надбавок'!$B$1537:'Расчет сбытовых надбавок'!$G$2280,5)</f>
        <v>644.72</v>
      </c>
      <c r="R701" s="97">
        <f>VLOOKUP($A701+ROUND((COLUMN()-2)/24,5),АТС!$A$41:$F$736,4)+VLOOKUP($A701+ROUND((COLUMN()-2)/24,5),'Расчет сбытовых надбавок'!$B$1537:'Расчет сбытовых надбавок'!$G$2280,5)</f>
        <v>37.74</v>
      </c>
      <c r="S701" s="97">
        <f>VLOOKUP($A701+ROUND((COLUMN()-2)/24,5),АТС!$A$41:$F$736,4)+VLOOKUP($A701+ROUND((COLUMN()-2)/24,5),'Расчет сбытовых надбавок'!$B$1537:'Расчет сбытовых надбавок'!$G$2280,5)</f>
        <v>24.12</v>
      </c>
      <c r="T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7">
        <f>VLOOKUP($A701+ROUND((COLUMN()-2)/24,5),АТС!$A$41:$F$736,4)+VLOOKUP($A701+ROUND((COLUMN()-2)/24,5),'Расчет сбытовых надбавок'!$B$1537:'Расчет сбытовых надбавок'!$G$2280,5)</f>
        <v>134.27000000000001</v>
      </c>
      <c r="V701" s="97">
        <f>VLOOKUP($A701+ROUND((COLUMN()-2)/24,5),АТС!$A$41:$F$736,4)+VLOOKUP($A701+ROUND((COLUMN()-2)/24,5),'Расчет сбытовых надбавок'!$B$1537:'Расчет сбытовых надбавок'!$G$2280,5)</f>
        <v>123.28</v>
      </c>
      <c r="W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Y701" s="97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8">
        <f t="shared" si="21"/>
        <v>42935</v>
      </c>
      <c r="B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7">
        <f>VLOOKUP($A702+ROUND((COLUMN()-2)/24,5),АТС!$A$41:$F$736,4)+VLOOKUP($A702+ROUND((COLUMN()-2)/24,5),'Расчет сбытовых надбавок'!$B$1537:'Расчет сбытовых надбавок'!$G$2280,5)</f>
        <v>87.72</v>
      </c>
      <c r="H702" s="97">
        <f>VLOOKUP($A702+ROUND((COLUMN()-2)/24,5),АТС!$A$41:$F$736,4)+VLOOKUP($A702+ROUND((COLUMN()-2)/24,5),'Расчет сбытовых надбавок'!$B$1537:'Расчет сбытовых надбавок'!$G$2280,5)</f>
        <v>149.32999999999998</v>
      </c>
      <c r="I702" s="97">
        <f>VLOOKUP($A702+ROUND((COLUMN()-2)/24,5),АТС!$A$41:$F$736,4)+VLOOKUP($A702+ROUND((COLUMN()-2)/24,5),'Расчет сбытовых надбавок'!$B$1537:'Расчет сбытовых надбавок'!$G$2280,5)</f>
        <v>293.89</v>
      </c>
      <c r="J702" s="97">
        <f>VLOOKUP($A702+ROUND((COLUMN()-2)/24,5),АТС!$A$41:$F$736,4)+VLOOKUP($A702+ROUND((COLUMN()-2)/24,5),'Расчет сбытовых надбавок'!$B$1537:'Расчет сбытовых надбавок'!$G$2280,5)</f>
        <v>462.97</v>
      </c>
      <c r="K702" s="97">
        <f>VLOOKUP($A702+ROUND((COLUMN()-2)/24,5),АТС!$A$41:$F$736,4)+VLOOKUP($A702+ROUND((COLUMN()-2)/24,5),'Расчет сбытовых надбавок'!$B$1537:'Расчет сбытовых надбавок'!$G$2280,5)</f>
        <v>160.22</v>
      </c>
      <c r="L702" s="97">
        <f>VLOOKUP($A702+ROUND((COLUMN()-2)/24,5),АТС!$A$41:$F$736,4)+VLOOKUP($A702+ROUND((COLUMN()-2)/24,5),'Расчет сбытовых надбавок'!$B$1537:'Расчет сбытовых надбавок'!$G$2280,5)</f>
        <v>97.2</v>
      </c>
      <c r="M702" s="97">
        <f>VLOOKUP($A702+ROUND((COLUMN()-2)/24,5),АТС!$A$41:$F$736,4)+VLOOKUP($A702+ROUND((COLUMN()-2)/24,5),'Расчет сбытовых надбавок'!$B$1537:'Расчет сбытовых надбавок'!$G$2280,5)</f>
        <v>98.56</v>
      </c>
      <c r="N702" s="97">
        <f>VLOOKUP($A702+ROUND((COLUMN()-2)/24,5),АТС!$A$41:$F$736,4)+VLOOKUP($A702+ROUND((COLUMN()-2)/24,5),'Расчет сбытовых надбавок'!$B$1537:'Расчет сбытовых надбавок'!$G$2280,5)</f>
        <v>24.479999999999997</v>
      </c>
      <c r="O702" s="97">
        <f>VLOOKUP($A702+ROUND((COLUMN()-2)/24,5),АТС!$A$41:$F$736,4)+VLOOKUP($A702+ROUND((COLUMN()-2)/24,5),'Расчет сбытовых надбавок'!$B$1537:'Расчет сбытовых надбавок'!$G$2280,5)</f>
        <v>120.12</v>
      </c>
      <c r="P702" s="97">
        <f>VLOOKUP($A702+ROUND((COLUMN()-2)/24,5),АТС!$A$41:$F$736,4)+VLOOKUP($A702+ROUND((COLUMN()-2)/24,5),'Расчет сбытовых надбавок'!$B$1537:'Расчет сбытовых надбавок'!$G$2280,5)</f>
        <v>755.59</v>
      </c>
      <c r="Q702" s="97">
        <f>VLOOKUP($A702+ROUND((COLUMN()-2)/24,5),АТС!$A$41:$F$736,4)+VLOOKUP($A702+ROUND((COLUMN()-2)/24,5),'Расчет сбытовых надбавок'!$B$1537:'Расчет сбытовых надбавок'!$G$2280,5)</f>
        <v>86.47999999999999</v>
      </c>
      <c r="R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S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7">
        <f>VLOOKUP($A702+ROUND((COLUMN()-2)/24,5),АТС!$A$41:$F$736,4)+VLOOKUP($A702+ROUND((COLUMN()-2)/24,5),'Расчет сбытовых надбавок'!$B$1537:'Расчет сбытовых надбавок'!$G$2280,5)</f>
        <v>353.5</v>
      </c>
      <c r="V702" s="97">
        <f>VLOOKUP($A702+ROUND((COLUMN()-2)/24,5),АТС!$A$41:$F$736,4)+VLOOKUP($A702+ROUND((COLUMN()-2)/24,5),'Расчет сбытовых надбавок'!$B$1537:'Расчет сбытовых надбавок'!$G$2280,5)</f>
        <v>639.9</v>
      </c>
      <c r="W702" s="97">
        <f>VLOOKUP($A702+ROUND((COLUMN()-2)/24,5),АТС!$A$41:$F$736,4)+VLOOKUP($A702+ROUND((COLUMN()-2)/24,5),'Расчет сбытовых надбавок'!$B$1537:'Расчет сбытовых надбавок'!$G$2280,5)</f>
        <v>186.21</v>
      </c>
      <c r="X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Y702" s="97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8">
        <f t="shared" si="21"/>
        <v>42936</v>
      </c>
      <c r="B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C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7">
        <f>VLOOKUP($A703+ROUND((COLUMN()-2)/24,5),АТС!$A$41:$F$736,4)+VLOOKUP($A703+ROUND((COLUMN()-2)/24,5),'Расчет сбытовых надбавок'!$B$1537:'Расчет сбытовых надбавок'!$G$2280,5)</f>
        <v>60.14</v>
      </c>
      <c r="H703" s="97">
        <f>VLOOKUP($A703+ROUND((COLUMN()-2)/24,5),АТС!$A$41:$F$736,4)+VLOOKUP($A703+ROUND((COLUMN()-2)/24,5),'Расчет сбытовых надбавок'!$B$1537:'Расчет сбытовых надбавок'!$G$2280,5)</f>
        <v>71.8</v>
      </c>
      <c r="I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J703" s="97">
        <f>VLOOKUP($A703+ROUND((COLUMN()-2)/24,5),АТС!$A$41:$F$736,4)+VLOOKUP($A703+ROUND((COLUMN()-2)/24,5),'Расчет сбытовых надбавок'!$B$1537:'Расчет сбытовых надбавок'!$G$2280,5)</f>
        <v>8.93</v>
      </c>
      <c r="K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N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Q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U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V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X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7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8">
        <f t="shared" si="21"/>
        <v>42937</v>
      </c>
      <c r="B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C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H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I704" s="97">
        <f>VLOOKUP($A704+ROUND((COLUMN()-2)/24,5),АТС!$A$41:$F$736,4)+VLOOKUP($A704+ROUND((COLUMN()-2)/24,5),'Расчет сбытовых надбавок'!$B$1537:'Расчет сбытовых надбавок'!$G$2280,5)</f>
        <v>84.710000000000008</v>
      </c>
      <c r="J704" s="97">
        <f>VLOOKUP($A704+ROUND((COLUMN()-2)/24,5),АТС!$A$41:$F$736,4)+VLOOKUP($A704+ROUND((COLUMN()-2)/24,5),'Расчет сбытовых надбавок'!$B$1537:'Расчет сбытовых надбавок'!$G$2280,5)</f>
        <v>131.62</v>
      </c>
      <c r="K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O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P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S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U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7">
        <f>VLOOKUP($A704+ROUND((COLUMN()-2)/24,5),АТС!$A$41:$F$736,4)+VLOOKUP($A704+ROUND((COLUMN()-2)/24,5),'Расчет сбытовых надбавок'!$B$1537:'Расчет сбытовых надбавок'!$G$2280,5)</f>
        <v>38.96</v>
      </c>
      <c r="W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Y704" s="97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8">
        <f t="shared" si="21"/>
        <v>42938</v>
      </c>
      <c r="B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F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7">
        <f>VLOOKUP($A705+ROUND((COLUMN()-2)/24,5),АТС!$A$41:$F$736,4)+VLOOKUP($A705+ROUND((COLUMN()-2)/24,5),'Расчет сбытовых надбавок'!$B$1537:'Расчет сбытовых надбавок'!$G$2280,5)</f>
        <v>858.15</v>
      </c>
      <c r="H705" s="97">
        <f>VLOOKUP($A705+ROUND((COLUMN()-2)/24,5),АТС!$A$41:$F$736,4)+VLOOKUP($A705+ROUND((COLUMN()-2)/24,5),'Расчет сбытовых надбавок'!$B$1537:'Расчет сбытовых надбавок'!$G$2280,5)</f>
        <v>114.3</v>
      </c>
      <c r="I705" s="97">
        <f>VLOOKUP($A705+ROUND((COLUMN()-2)/24,5),АТС!$A$41:$F$736,4)+VLOOKUP($A705+ROUND((COLUMN()-2)/24,5),'Расчет сбытовых надбавок'!$B$1537:'Расчет сбытовых надбавок'!$G$2280,5)</f>
        <v>30.34</v>
      </c>
      <c r="J705" s="97">
        <f>VLOOKUP($A705+ROUND((COLUMN()-2)/24,5),АТС!$A$41:$F$736,4)+VLOOKUP($A705+ROUND((COLUMN()-2)/24,5),'Расчет сбытовых надбавок'!$B$1537:'Расчет сбытовых надбавок'!$G$2280,5)</f>
        <v>645.79</v>
      </c>
      <c r="K705" s="97">
        <f>VLOOKUP($A705+ROUND((COLUMN()-2)/24,5),АТС!$A$41:$F$736,4)+VLOOKUP($A705+ROUND((COLUMN()-2)/24,5),'Расчет сбытовых надбавок'!$B$1537:'Расчет сбытовых надбавок'!$G$2280,5)</f>
        <v>99.5</v>
      </c>
      <c r="L705" s="97">
        <f>VLOOKUP($A705+ROUND((COLUMN()-2)/24,5),АТС!$A$41:$F$736,4)+VLOOKUP($A705+ROUND((COLUMN()-2)/24,5),'Расчет сбытовых надбавок'!$B$1537:'Расчет сбытовых надбавок'!$G$2280,5)</f>
        <v>71.430000000000007</v>
      </c>
      <c r="M705" s="97">
        <f>VLOOKUP($A705+ROUND((COLUMN()-2)/24,5),АТС!$A$41:$F$736,4)+VLOOKUP($A705+ROUND((COLUMN()-2)/24,5),'Расчет сбытовых надбавок'!$B$1537:'Расчет сбытовых надбавок'!$G$2280,5)</f>
        <v>28.759999999999998</v>
      </c>
      <c r="N705" s="97">
        <f>VLOOKUP($A705+ROUND((COLUMN()-2)/24,5),АТС!$A$41:$F$736,4)+VLOOKUP($A705+ROUND((COLUMN()-2)/24,5),'Расчет сбытовых надбавок'!$B$1537:'Расчет сбытовых надбавок'!$G$2280,5)</f>
        <v>132.04</v>
      </c>
      <c r="O705" s="97">
        <f>VLOOKUP($A705+ROUND((COLUMN()-2)/24,5),АТС!$A$41:$F$736,4)+VLOOKUP($A705+ROUND((COLUMN()-2)/24,5),'Расчет сбытовых надбавок'!$B$1537:'Расчет сбытовых надбавок'!$G$2280,5)</f>
        <v>104.94</v>
      </c>
      <c r="P705" s="97">
        <f>VLOOKUP($A705+ROUND((COLUMN()-2)/24,5),АТС!$A$41:$F$736,4)+VLOOKUP($A705+ROUND((COLUMN()-2)/24,5),'Расчет сбытовых надбавок'!$B$1537:'Расчет сбытовых надбавок'!$G$2280,5)</f>
        <v>86.889999999999986</v>
      </c>
      <c r="Q705" s="97">
        <f>VLOOKUP($A705+ROUND((COLUMN()-2)/24,5),АТС!$A$41:$F$736,4)+VLOOKUP($A705+ROUND((COLUMN()-2)/24,5),'Расчет сбытовых надбавок'!$B$1537:'Расчет сбытовых надбавок'!$G$2280,5)</f>
        <v>20.880000000000003</v>
      </c>
      <c r="R705" s="97">
        <f>VLOOKUP($A705+ROUND((COLUMN()-2)/24,5),АТС!$A$41:$F$736,4)+VLOOKUP($A705+ROUND((COLUMN()-2)/24,5),'Расчет сбытовых надбавок'!$B$1537:'Расчет сбытовых надбавок'!$G$2280,5)</f>
        <v>0.12000000000000001</v>
      </c>
      <c r="S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U705" s="97">
        <f>VLOOKUP($A705+ROUND((COLUMN()-2)/24,5),АТС!$A$41:$F$736,4)+VLOOKUP($A705+ROUND((COLUMN()-2)/24,5),'Расчет сбытовых надбавок'!$B$1537:'Расчет сбытовых надбавок'!$G$2280,5)</f>
        <v>548.32000000000005</v>
      </c>
      <c r="V705" s="97">
        <f>VLOOKUP($A705+ROUND((COLUMN()-2)/24,5),АТС!$A$41:$F$736,4)+VLOOKUP($A705+ROUND((COLUMN()-2)/24,5),'Расчет сбытовых надбавок'!$B$1537:'Расчет сбытовых надбавок'!$G$2280,5)</f>
        <v>1708.8</v>
      </c>
      <c r="W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Y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</row>
    <row r="706" spans="1:25" x14ac:dyDescent="0.2">
      <c r="A706" s="78">
        <f t="shared" si="21"/>
        <v>42939</v>
      </c>
      <c r="B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D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7">
        <f>VLOOKUP($A706+ROUND((COLUMN()-2)/24,5),АТС!$A$41:$F$736,4)+VLOOKUP($A706+ROUND((COLUMN()-2)/24,5),'Расчет сбытовых надбавок'!$B$1537:'Расчет сбытовых надбавок'!$G$2280,5)</f>
        <v>7.01</v>
      </c>
      <c r="H706" s="97">
        <f>VLOOKUP($A706+ROUND((COLUMN()-2)/24,5),АТС!$A$41:$F$736,4)+VLOOKUP($A706+ROUND((COLUMN()-2)/24,5),'Расчет сбытовых надбавок'!$B$1537:'Расчет сбытовых надбавок'!$G$2280,5)</f>
        <v>30</v>
      </c>
      <c r="I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J706" s="97">
        <f>VLOOKUP($A706+ROUND((COLUMN()-2)/24,5),АТС!$A$41:$F$736,4)+VLOOKUP($A706+ROUND((COLUMN()-2)/24,5),'Расчет сбытовых надбавок'!$B$1537:'Расчет сбытовых надбавок'!$G$2280,5)</f>
        <v>109.03999999999999</v>
      </c>
      <c r="K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L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7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8">
        <f t="shared" si="21"/>
        <v>42940</v>
      </c>
      <c r="B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H707" s="97">
        <f>VLOOKUP($A707+ROUND((COLUMN()-2)/24,5),АТС!$A$41:$F$736,4)+VLOOKUP($A707+ROUND((COLUMN()-2)/24,5),'Расчет сбытовых надбавок'!$B$1537:'Расчет сбытовых надбавок'!$G$2280,5)</f>
        <v>156.51</v>
      </c>
      <c r="I707" s="97">
        <f>VLOOKUP($A707+ROUND((COLUMN()-2)/24,5),АТС!$A$41:$F$736,4)+VLOOKUP($A707+ROUND((COLUMN()-2)/24,5),'Расчет сбытовых надбавок'!$B$1537:'Расчет сбытовых надбавок'!$G$2280,5)</f>
        <v>169.13</v>
      </c>
      <c r="J707" s="97">
        <f>VLOOKUP($A707+ROUND((COLUMN()-2)/24,5),АТС!$A$41:$F$736,4)+VLOOKUP($A707+ROUND((COLUMN()-2)/24,5),'Расчет сбытовых надбавок'!$B$1537:'Расчет сбытовых надбавок'!$G$2280,5)</f>
        <v>64.539999999999992</v>
      </c>
      <c r="K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7">
        <f>VLOOKUP($A707+ROUND((COLUMN()-2)/24,5),АТС!$A$41:$F$736,4)+VLOOKUP($A707+ROUND((COLUMN()-2)/24,5),'Расчет сбытовых надбавок'!$B$1537:'Расчет сбытовых надбавок'!$G$2280,5)</f>
        <v>59.22</v>
      </c>
      <c r="O707" s="97">
        <f>VLOOKUP($A707+ROUND((COLUMN()-2)/24,5),АТС!$A$41:$F$736,4)+VLOOKUP($A707+ROUND((COLUMN()-2)/24,5),'Расчет сбытовых надбавок'!$B$1537:'Расчет сбытовых надбавок'!$G$2280,5)</f>
        <v>9.9999999999999992E-2</v>
      </c>
      <c r="P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R707" s="97">
        <f>VLOOKUP($A707+ROUND((COLUMN()-2)/24,5),АТС!$A$41:$F$736,4)+VLOOKUP($A707+ROUND((COLUMN()-2)/24,5),'Расчет сбытовых надбавок'!$B$1537:'Расчет сбытовых надбавок'!$G$2280,5)</f>
        <v>5.3999999999999995</v>
      </c>
      <c r="S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7">
        <f>VLOOKUP($A707+ROUND((COLUMN()-2)/24,5),АТС!$A$41:$F$736,4)+VLOOKUP($A707+ROUND((COLUMN()-2)/24,5),'Расчет сбытовых надбавок'!$B$1537:'Расчет сбытовых надбавок'!$G$2280,5)</f>
        <v>3.35</v>
      </c>
      <c r="U707" s="97">
        <f>VLOOKUP($A707+ROUND((COLUMN()-2)/24,5),АТС!$A$41:$F$736,4)+VLOOKUP($A707+ROUND((COLUMN()-2)/24,5),'Расчет сбытовых надбавок'!$B$1537:'Расчет сбытовых надбавок'!$G$2280,5)</f>
        <v>47.32</v>
      </c>
      <c r="V707" s="97">
        <f>VLOOKUP($A707+ROUND((COLUMN()-2)/24,5),АТС!$A$41:$F$736,4)+VLOOKUP($A707+ROUND((COLUMN()-2)/24,5),'Расчет сбытовых надбавок'!$B$1537:'Расчет сбытовых надбавок'!$G$2280,5)</f>
        <v>62.3</v>
      </c>
      <c r="W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7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8">
        <f t="shared" si="21"/>
        <v>42941</v>
      </c>
      <c r="B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H708" s="97">
        <f>VLOOKUP($A708+ROUND((COLUMN()-2)/24,5),АТС!$A$41:$F$736,4)+VLOOKUP($A708+ROUND((COLUMN()-2)/24,5),'Расчет сбытовых надбавок'!$B$1537:'Расчет сбытовых надбавок'!$G$2280,5)</f>
        <v>135.5</v>
      </c>
      <c r="I708" s="97">
        <f>VLOOKUP($A708+ROUND((COLUMN()-2)/24,5),АТС!$A$41:$F$736,4)+VLOOKUP($A708+ROUND((COLUMN()-2)/24,5),'Расчет сбытовых надбавок'!$B$1537:'Расчет сбытовых надбавок'!$G$2280,5)</f>
        <v>180.26</v>
      </c>
      <c r="J708" s="97">
        <f>VLOOKUP($A708+ROUND((COLUMN()-2)/24,5),АТС!$A$41:$F$736,4)+VLOOKUP($A708+ROUND((COLUMN()-2)/24,5),'Расчет сбытовых надбавок'!$B$1537:'Расчет сбытовых надбавок'!$G$2280,5)</f>
        <v>104.28</v>
      </c>
      <c r="K708" s="97">
        <f>VLOOKUP($A708+ROUND((COLUMN()-2)/24,5),АТС!$A$41:$F$736,4)+VLOOKUP($A708+ROUND((COLUMN()-2)/24,5),'Расчет сбытовых надбавок'!$B$1537:'Расчет сбытовых надбавок'!$G$2280,5)</f>
        <v>58.39</v>
      </c>
      <c r="L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N708" s="97">
        <f>VLOOKUP($A708+ROUND((COLUMN()-2)/24,5),АТС!$A$41:$F$736,4)+VLOOKUP($A708+ROUND((COLUMN()-2)/24,5),'Расчет сбытовых надбавок'!$B$1537:'Расчет сбытовых надбавок'!$G$2280,5)</f>
        <v>0.15</v>
      </c>
      <c r="O708" s="97">
        <f>VLOOKUP($A708+ROUND((COLUMN()-2)/24,5),АТС!$A$41:$F$736,4)+VLOOKUP($A708+ROUND((COLUMN()-2)/24,5),'Расчет сбытовых надбавок'!$B$1537:'Расчет сбытовых надбавок'!$G$2280,5)</f>
        <v>5.88</v>
      </c>
      <c r="P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W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Y708" s="97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8">
        <f t="shared" si="21"/>
        <v>42942</v>
      </c>
      <c r="B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7">
        <f>VLOOKUP($A709+ROUND((COLUMN()-2)/24,5),АТС!$A$41:$F$736,4)+VLOOKUP($A709+ROUND((COLUMN()-2)/24,5),'Расчет сбытовых надбавок'!$B$1537:'Расчет сбытовых надбавок'!$G$2280,5)</f>
        <v>136.81</v>
      </c>
      <c r="F709" s="97">
        <f>VLOOKUP($A709+ROUND((COLUMN()-2)/24,5),АТС!$A$41:$F$736,4)+VLOOKUP($A709+ROUND((COLUMN()-2)/24,5),'Расчет сбытовых надбавок'!$B$1537:'Расчет сбытовых надбавок'!$G$2280,5)</f>
        <v>179.43</v>
      </c>
      <c r="G709" s="97">
        <f>VLOOKUP($A709+ROUND((COLUMN()-2)/24,5),АТС!$A$41:$F$736,4)+VLOOKUP($A709+ROUND((COLUMN()-2)/24,5),'Расчет сбытовых надбавок'!$B$1537:'Расчет сбытовых надбавок'!$G$2280,5)</f>
        <v>71.98</v>
      </c>
      <c r="H709" s="97">
        <f>VLOOKUP($A709+ROUND((COLUMN()-2)/24,5),АТС!$A$41:$F$736,4)+VLOOKUP($A709+ROUND((COLUMN()-2)/24,5),'Расчет сбытовых надбавок'!$B$1537:'Расчет сбытовых надбавок'!$G$2280,5)</f>
        <v>119.16000000000001</v>
      </c>
      <c r="I709" s="97">
        <f>VLOOKUP($A709+ROUND((COLUMN()-2)/24,5),АТС!$A$41:$F$736,4)+VLOOKUP($A709+ROUND((COLUMN()-2)/24,5),'Расчет сбытовых надбавок'!$B$1537:'Расчет сбытовых надбавок'!$G$2280,5)</f>
        <v>112.84</v>
      </c>
      <c r="J709" s="97">
        <f>VLOOKUP($A709+ROUND((COLUMN()-2)/24,5),АТС!$A$41:$F$736,4)+VLOOKUP($A709+ROUND((COLUMN()-2)/24,5),'Расчет сбытовых надбавок'!$B$1537:'Расчет сбытовых надбавок'!$G$2280,5)</f>
        <v>44.62</v>
      </c>
      <c r="K709" s="97">
        <f>VLOOKUP($A709+ROUND((COLUMN()-2)/24,5),АТС!$A$41:$F$736,4)+VLOOKUP($A709+ROUND((COLUMN()-2)/24,5),'Расчет сбытовых надбавок'!$B$1537:'Расчет сбытовых надбавок'!$G$2280,5)</f>
        <v>35.9</v>
      </c>
      <c r="L709" s="97">
        <f>VLOOKUP($A709+ROUND((COLUMN()-2)/24,5),АТС!$A$41:$F$736,4)+VLOOKUP($A709+ROUND((COLUMN()-2)/24,5),'Расчет сбытовых надбавок'!$B$1537:'Расчет сбытовых надбавок'!$G$2280,5)</f>
        <v>9</v>
      </c>
      <c r="M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7">
        <f>VLOOKUP($A709+ROUND((COLUMN()-2)/24,5),АТС!$A$41:$F$736,4)+VLOOKUP($A709+ROUND((COLUMN()-2)/24,5),'Расчет сбытовых надбавок'!$B$1537:'Расчет сбытовых надбавок'!$G$2280,5)</f>
        <v>15.41</v>
      </c>
      <c r="O709" s="97">
        <f>VLOOKUP($A709+ROUND((COLUMN()-2)/24,5),АТС!$A$41:$F$736,4)+VLOOKUP($A709+ROUND((COLUMN()-2)/24,5),'Расчет сбытовых надбавок'!$B$1537:'Расчет сбытовых надбавок'!$G$2280,5)</f>
        <v>15.89</v>
      </c>
      <c r="P709" s="97">
        <f>VLOOKUP($A709+ROUND((COLUMN()-2)/24,5),АТС!$A$41:$F$736,4)+VLOOKUP($A709+ROUND((COLUMN()-2)/24,5),'Расчет сбытовых надбавок'!$B$1537:'Расчет сбытовых надбавок'!$G$2280,5)</f>
        <v>10.329999999999998</v>
      </c>
      <c r="Q709" s="97">
        <f>VLOOKUP($A709+ROUND((COLUMN()-2)/24,5),АТС!$A$41:$F$736,4)+VLOOKUP($A709+ROUND((COLUMN()-2)/24,5),'Расчет сбытовых надбавок'!$B$1537:'Расчет сбытовых надбавок'!$G$2280,5)</f>
        <v>49.36</v>
      </c>
      <c r="R709" s="97">
        <f>VLOOKUP($A709+ROUND((COLUMN()-2)/24,5),АТС!$A$41:$F$736,4)+VLOOKUP($A709+ROUND((COLUMN()-2)/24,5),'Расчет сбытовых надбавок'!$B$1537:'Расчет сбытовых надбавок'!$G$2280,5)</f>
        <v>24.990000000000002</v>
      </c>
      <c r="S709" s="97">
        <f>VLOOKUP($A709+ROUND((COLUMN()-2)/24,5),АТС!$A$41:$F$736,4)+VLOOKUP($A709+ROUND((COLUMN()-2)/24,5),'Расчет сбытовых надбавок'!$B$1537:'Расчет сбытовых надбавок'!$G$2280,5)</f>
        <v>60.19</v>
      </c>
      <c r="T709" s="97">
        <f>VLOOKUP($A709+ROUND((COLUMN()-2)/24,5),АТС!$A$41:$F$736,4)+VLOOKUP($A709+ROUND((COLUMN()-2)/24,5),'Расчет сбытовых надбавок'!$B$1537:'Расчет сбытовых надбавок'!$G$2280,5)</f>
        <v>44.230000000000004</v>
      </c>
      <c r="U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7">
        <f>VLOOKUP($A709+ROUND((COLUMN()-2)/24,5),АТС!$A$41:$F$736,4)+VLOOKUP($A709+ROUND((COLUMN()-2)/24,5),'Расчет сбытовых надбавок'!$B$1537:'Расчет сбытовых надбавок'!$G$2280,5)</f>
        <v>62.67</v>
      </c>
      <c r="W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X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Y709" s="97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8">
        <f t="shared" si="21"/>
        <v>42943</v>
      </c>
      <c r="B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7">
        <f>VLOOKUP($A710+ROUND((COLUMN()-2)/24,5),АТС!$A$41:$F$736,4)+VLOOKUP($A710+ROUND((COLUMN()-2)/24,5),'Расчет сбытовых надбавок'!$B$1537:'Расчет сбытовых надбавок'!$G$2280,5)</f>
        <v>31.04</v>
      </c>
      <c r="G710" s="97">
        <f>VLOOKUP($A710+ROUND((COLUMN()-2)/24,5),АТС!$A$41:$F$736,4)+VLOOKUP($A710+ROUND((COLUMN()-2)/24,5),'Расчет сбытовых надбавок'!$B$1537:'Расчет сбытовых надбавок'!$G$2280,5)</f>
        <v>95.92</v>
      </c>
      <c r="H710" s="97">
        <f>VLOOKUP($A710+ROUND((COLUMN()-2)/24,5),АТС!$A$41:$F$736,4)+VLOOKUP($A710+ROUND((COLUMN()-2)/24,5),'Расчет сбытовых надбавок'!$B$1537:'Расчет сбытовых надбавок'!$G$2280,5)</f>
        <v>101.15</v>
      </c>
      <c r="I710" s="97">
        <f>VLOOKUP($A710+ROUND((COLUMN()-2)/24,5),АТС!$A$41:$F$736,4)+VLOOKUP($A710+ROUND((COLUMN()-2)/24,5),'Расчет сбытовых надбавок'!$B$1537:'Расчет сбытовых надбавок'!$G$2280,5)</f>
        <v>92.58</v>
      </c>
      <c r="J710" s="97">
        <f>VLOOKUP($A710+ROUND((COLUMN()-2)/24,5),АТС!$A$41:$F$736,4)+VLOOKUP($A710+ROUND((COLUMN()-2)/24,5),'Расчет сбытовых надбавок'!$B$1537:'Расчет сбытовых надбавок'!$G$2280,5)</f>
        <v>135.22</v>
      </c>
      <c r="K710" s="97">
        <f>VLOOKUP($A710+ROUND((COLUMN()-2)/24,5),АТС!$A$41:$F$736,4)+VLOOKUP($A710+ROUND((COLUMN()-2)/24,5),'Расчет сбытовых надбавок'!$B$1537:'Расчет сбытовых надбавок'!$G$2280,5)</f>
        <v>39.330000000000005</v>
      </c>
      <c r="L710" s="97">
        <f>VLOOKUP($A710+ROUND((COLUMN()-2)/24,5),АТС!$A$41:$F$736,4)+VLOOKUP($A710+ROUND((COLUMN()-2)/24,5),'Расчет сбытовых надбавок'!$B$1537:'Расчет сбытовых надбавок'!$G$2280,5)</f>
        <v>15.139999999999999</v>
      </c>
      <c r="M710" s="97">
        <f>VLOOKUP($A710+ROUND((COLUMN()-2)/24,5),АТС!$A$41:$F$736,4)+VLOOKUP($A710+ROUND((COLUMN()-2)/24,5),'Расчет сбытовых надбавок'!$B$1537:'Расчет сбытовых надбавок'!$G$2280,5)</f>
        <v>44.52</v>
      </c>
      <c r="N710" s="97">
        <f>VLOOKUP($A710+ROUND((COLUMN()-2)/24,5),АТС!$A$41:$F$736,4)+VLOOKUP($A710+ROUND((COLUMN()-2)/24,5),'Расчет сбытовых надбавок'!$B$1537:'Расчет сбытовых надбавок'!$G$2280,5)</f>
        <v>20.590000000000003</v>
      </c>
      <c r="O710" s="97">
        <f>VLOOKUP($A710+ROUND((COLUMN()-2)/24,5),АТС!$A$41:$F$736,4)+VLOOKUP($A710+ROUND((COLUMN()-2)/24,5),'Расчет сбытовых надбавок'!$B$1537:'Расчет сбытовых надбавок'!$G$2280,5)</f>
        <v>225.9</v>
      </c>
      <c r="P710" s="97">
        <f>VLOOKUP($A710+ROUND((COLUMN()-2)/24,5),АТС!$A$41:$F$736,4)+VLOOKUP($A710+ROUND((COLUMN()-2)/24,5),'Расчет сбытовых надбавок'!$B$1537:'Расчет сбытовых надбавок'!$G$2280,5)</f>
        <v>1138.3899999999999</v>
      </c>
      <c r="Q710" s="97">
        <f>VLOOKUP($A710+ROUND((COLUMN()-2)/24,5),АТС!$A$41:$F$736,4)+VLOOKUP($A710+ROUND((COLUMN()-2)/24,5),'Расчет сбытовых надбавок'!$B$1537:'Расчет сбытовых надбавок'!$G$2280,5)</f>
        <v>1089.6500000000001</v>
      </c>
      <c r="R710" s="97">
        <f>VLOOKUP($A710+ROUND((COLUMN()-2)/24,5),АТС!$A$41:$F$736,4)+VLOOKUP($A710+ROUND((COLUMN()-2)/24,5),'Расчет сбытовых надбавок'!$B$1537:'Расчет сбытовых надбавок'!$G$2280,5)</f>
        <v>202.51</v>
      </c>
      <c r="S710" s="97">
        <f>VLOOKUP($A710+ROUND((COLUMN()-2)/24,5),АТС!$A$41:$F$736,4)+VLOOKUP($A710+ROUND((COLUMN()-2)/24,5),'Расчет сбытовых надбавок'!$B$1537:'Расчет сбытовых надбавок'!$G$2280,5)</f>
        <v>23.42</v>
      </c>
      <c r="T710" s="97">
        <f>VLOOKUP($A710+ROUND((COLUMN()-2)/24,5),АТС!$A$41:$F$736,4)+VLOOKUP($A710+ROUND((COLUMN()-2)/24,5),'Расчет сбытовых надбавок'!$B$1537:'Расчет сбытовых надбавок'!$G$2280,5)</f>
        <v>11.620000000000001</v>
      </c>
      <c r="U710" s="97">
        <f>VLOOKUP($A710+ROUND((COLUMN()-2)/24,5),АТС!$A$41:$F$736,4)+VLOOKUP($A710+ROUND((COLUMN()-2)/24,5),'Расчет сбытовых надбавок'!$B$1537:'Расчет сбытовых надбавок'!$G$2280,5)</f>
        <v>112.74</v>
      </c>
      <c r="V710" s="97">
        <f>VLOOKUP($A710+ROUND((COLUMN()-2)/24,5),АТС!$A$41:$F$736,4)+VLOOKUP($A710+ROUND((COLUMN()-2)/24,5),'Расчет сбытовых надбавок'!$B$1537:'Расчет сбытовых надбавок'!$G$2280,5)</f>
        <v>363.78</v>
      </c>
      <c r="W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7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8">
        <f t="shared" si="21"/>
        <v>42944</v>
      </c>
      <c r="B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7">
        <f>VLOOKUP($A711+ROUND((COLUMN()-2)/24,5),АТС!$A$41:$F$736,4)+VLOOKUP($A711+ROUND((COLUMN()-2)/24,5),'Расчет сбытовых надбавок'!$B$1537:'Расчет сбытовых надбавок'!$G$2280,5)</f>
        <v>311.60000000000002</v>
      </c>
      <c r="G711" s="97">
        <f>VLOOKUP($A711+ROUND((COLUMN()-2)/24,5),АТС!$A$41:$F$736,4)+VLOOKUP($A711+ROUND((COLUMN()-2)/24,5),'Расчет сбытовых надбавок'!$B$1537:'Расчет сбытовых надбавок'!$G$2280,5)</f>
        <v>84.21</v>
      </c>
      <c r="H711" s="97">
        <f>VLOOKUP($A711+ROUND((COLUMN()-2)/24,5),АТС!$A$41:$F$736,4)+VLOOKUP($A711+ROUND((COLUMN()-2)/24,5),'Расчет сбытовых надбавок'!$B$1537:'Расчет сбытовых надбавок'!$G$2280,5)</f>
        <v>224.14</v>
      </c>
      <c r="I711" s="97">
        <f>VLOOKUP($A711+ROUND((COLUMN()-2)/24,5),АТС!$A$41:$F$736,4)+VLOOKUP($A711+ROUND((COLUMN()-2)/24,5),'Расчет сбытовых надбавок'!$B$1537:'Расчет сбытовых надбавок'!$G$2280,5)</f>
        <v>161.66</v>
      </c>
      <c r="J711" s="97">
        <f>VLOOKUP($A711+ROUND((COLUMN()-2)/24,5),АТС!$A$41:$F$736,4)+VLOOKUP($A711+ROUND((COLUMN()-2)/24,5),'Расчет сбытовых надбавок'!$B$1537:'Расчет сбытовых надбавок'!$G$2280,5)</f>
        <v>126.05000000000001</v>
      </c>
      <c r="K711" s="97">
        <f>VLOOKUP($A711+ROUND((COLUMN()-2)/24,5),АТС!$A$41:$F$736,4)+VLOOKUP($A711+ROUND((COLUMN()-2)/24,5),'Расчет сбытовых надбавок'!$B$1537:'Расчет сбытовых надбавок'!$G$2280,5)</f>
        <v>117.19</v>
      </c>
      <c r="L711" s="97">
        <f>VLOOKUP($A711+ROUND((COLUMN()-2)/24,5),АТС!$A$41:$F$736,4)+VLOOKUP($A711+ROUND((COLUMN()-2)/24,5),'Расчет сбытовых надбавок'!$B$1537:'Расчет сбытовых надбавок'!$G$2280,5)</f>
        <v>99.85</v>
      </c>
      <c r="M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7">
        <f>VLOOKUP($A711+ROUND((COLUMN()-2)/24,5),АТС!$A$41:$F$736,4)+VLOOKUP($A711+ROUND((COLUMN()-2)/24,5),'Расчет сбытовых надбавок'!$B$1537:'Расчет сбытовых надбавок'!$G$2280,5)</f>
        <v>55.980000000000004</v>
      </c>
      <c r="O711" s="97">
        <f>VLOOKUP($A711+ROUND((COLUMN()-2)/24,5),АТС!$A$41:$F$736,4)+VLOOKUP($A711+ROUND((COLUMN()-2)/24,5),'Расчет сбытовых надбавок'!$B$1537:'Расчет сбытовых надбавок'!$G$2280,5)</f>
        <v>125.21000000000001</v>
      </c>
      <c r="P711" s="97">
        <f>VLOOKUP($A711+ROUND((COLUMN()-2)/24,5),АТС!$A$41:$F$736,4)+VLOOKUP($A711+ROUND((COLUMN()-2)/24,5),'Расчет сбытовых надбавок'!$B$1537:'Расчет сбытовых надбавок'!$G$2280,5)</f>
        <v>61.84</v>
      </c>
      <c r="Q711" s="97">
        <f>VLOOKUP($A711+ROUND((COLUMN()-2)/24,5),АТС!$A$41:$F$736,4)+VLOOKUP($A711+ROUND((COLUMN()-2)/24,5),'Расчет сбытовых надбавок'!$B$1537:'Расчет сбытовых надбавок'!$G$2280,5)</f>
        <v>71.260000000000005</v>
      </c>
      <c r="R711" s="97">
        <f>VLOOKUP($A711+ROUND((COLUMN()-2)/24,5),АТС!$A$41:$F$736,4)+VLOOKUP($A711+ROUND((COLUMN()-2)/24,5),'Расчет сбытовых надбавок'!$B$1537:'Расчет сбытовых надбавок'!$G$2280,5)</f>
        <v>13.530000000000001</v>
      </c>
      <c r="S711" s="97">
        <f>VLOOKUP($A711+ROUND((COLUMN()-2)/24,5),АТС!$A$41:$F$736,4)+VLOOKUP($A711+ROUND((COLUMN()-2)/24,5),'Расчет сбытовых надбавок'!$B$1537:'Расчет сбытовых надбавок'!$G$2280,5)</f>
        <v>11.95</v>
      </c>
      <c r="T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U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7">
        <f>VLOOKUP($A711+ROUND((COLUMN()-2)/24,5),АТС!$A$41:$F$736,4)+VLOOKUP($A711+ROUND((COLUMN()-2)/24,5),'Расчет сбытовых надбавок'!$B$1537:'Расчет сбытовых надбавок'!$G$2280,5)</f>
        <v>57.98</v>
      </c>
      <c r="W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X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Y711" s="97">
        <f>VLOOKUP($A711+ROUND((COLUMN()-2)/24,5),АТС!$A$41:$F$736,4)+VLOOKUP($A711+ROUND((COLUMN()-2)/24,5),'Расчет сбытовых надбавок'!$B$1537:'Расчет сбытовых надбавок'!$G$2280,5)</f>
        <v>65.14</v>
      </c>
    </row>
    <row r="712" spans="1:25" x14ac:dyDescent="0.2">
      <c r="A712" s="78">
        <f t="shared" si="21"/>
        <v>42945</v>
      </c>
      <c r="B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7">
        <f>VLOOKUP($A712+ROUND((COLUMN()-2)/24,5),АТС!$A$41:$F$736,4)+VLOOKUP($A712+ROUND((COLUMN()-2)/24,5),'Расчет сбытовых надбавок'!$B$1537:'Расчет сбытовых надбавок'!$G$2280,5)</f>
        <v>63.150000000000006</v>
      </c>
      <c r="D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F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7">
        <f>VLOOKUP($A712+ROUND((COLUMN()-2)/24,5),АТС!$A$41:$F$736,4)+VLOOKUP($A712+ROUND((COLUMN()-2)/24,5),'Расчет сбытовых надбавок'!$B$1537:'Расчет сбытовых надбавок'!$G$2280,5)</f>
        <v>76.38</v>
      </c>
      <c r="H712" s="97">
        <f>VLOOKUP($A712+ROUND((COLUMN()-2)/24,5),АТС!$A$41:$F$736,4)+VLOOKUP($A712+ROUND((COLUMN()-2)/24,5),'Расчет сбытовых надбавок'!$B$1537:'Расчет сбытовых надбавок'!$G$2280,5)</f>
        <v>62.86</v>
      </c>
      <c r="I712" s="97">
        <f>VLOOKUP($A712+ROUND((COLUMN()-2)/24,5),АТС!$A$41:$F$736,4)+VLOOKUP($A712+ROUND((COLUMN()-2)/24,5),'Расчет сбытовых надбавок'!$B$1537:'Расчет сбытовых надбавок'!$G$2280,5)</f>
        <v>224.39</v>
      </c>
      <c r="J712" s="97">
        <f>VLOOKUP($A712+ROUND((COLUMN()-2)/24,5),АТС!$A$41:$F$736,4)+VLOOKUP($A712+ROUND((COLUMN()-2)/24,5),'Расчет сбытовых надбавок'!$B$1537:'Расчет сбытовых надбавок'!$G$2280,5)</f>
        <v>95.5</v>
      </c>
      <c r="K712" s="97">
        <f>VLOOKUP($A712+ROUND((COLUMN()-2)/24,5),АТС!$A$41:$F$736,4)+VLOOKUP($A712+ROUND((COLUMN()-2)/24,5),'Расчет сбытовых надбавок'!$B$1537:'Расчет сбытовых надбавок'!$G$2280,5)</f>
        <v>82.97</v>
      </c>
      <c r="L712" s="97">
        <f>VLOOKUP($A712+ROUND((COLUMN()-2)/24,5),АТС!$A$41:$F$736,4)+VLOOKUP($A712+ROUND((COLUMN()-2)/24,5),'Расчет сбытовых надбавок'!$B$1537:'Расчет сбытовых надбавок'!$G$2280,5)</f>
        <v>33.5</v>
      </c>
      <c r="M712" s="97">
        <f>VLOOKUP($A712+ROUND((COLUMN()-2)/24,5),АТС!$A$41:$F$736,4)+VLOOKUP($A712+ROUND((COLUMN()-2)/24,5),'Расчет сбытовых надбавок'!$B$1537:'Расчет сбытовых надбавок'!$G$2280,5)</f>
        <v>28.25</v>
      </c>
      <c r="N712" s="97">
        <f>VLOOKUP($A712+ROUND((COLUMN()-2)/24,5),АТС!$A$41:$F$736,4)+VLOOKUP($A712+ROUND((COLUMN()-2)/24,5),'Расчет сбытовых надбавок'!$B$1537:'Расчет сбытовых надбавок'!$G$2280,5)</f>
        <v>0.08</v>
      </c>
      <c r="O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R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S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X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7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8">
        <f t="shared" si="21"/>
        <v>42946</v>
      </c>
      <c r="B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7">
        <f>VLOOKUP($A713+ROUND((COLUMN()-2)/24,5),АТС!$A$41:$F$760,4)+VLOOKUP($A713+ROUND((COLUMN()-2)/24,5),'Расчет сбытовых надбавок'!$B$1537:'Расчет сбытовых надбавок'!$G$2280,5)</f>
        <v>15.379999999999999</v>
      </c>
      <c r="E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F713" s="97">
        <f>VLOOKUP($A713+ROUND((COLUMN()-2)/24,5),АТС!$A$41:$F$760,4)+VLOOKUP($A713+ROUND((COLUMN()-2)/24,5),'Расчет сбытовых надбавок'!$B$1537:'Расчет сбытовых надбавок'!$G$2280,5)</f>
        <v>609.74</v>
      </c>
      <c r="G713" s="97">
        <f>VLOOKUP($A713+ROUND((COLUMN()-2)/24,5),АТС!$A$41:$F$760,4)+VLOOKUP($A713+ROUND((COLUMN()-2)/24,5),'Расчет сбытовых надбавок'!$B$1537:'Расчет сбытовых надбавок'!$G$2280,5)</f>
        <v>765.81</v>
      </c>
      <c r="H713" s="97">
        <f>VLOOKUP($A713+ROUND((COLUMN()-2)/24,5),АТС!$A$41:$F$760,4)+VLOOKUP($A713+ROUND((COLUMN()-2)/24,5),'Расчет сбытовых надбавок'!$B$1537:'Расчет сбытовых надбавок'!$G$2280,5)</f>
        <v>860.83999999999992</v>
      </c>
      <c r="I713" s="97">
        <f>VLOOKUP($A713+ROUND((COLUMN()-2)/24,5),АТС!$A$41:$F$760,4)+VLOOKUP($A713+ROUND((COLUMN()-2)/24,5),'Расчет сбытовых надбавок'!$B$1537:'Расчет сбытовых надбавок'!$G$2280,5)</f>
        <v>200.12</v>
      </c>
      <c r="J713" s="97">
        <f>VLOOKUP($A713+ROUND((COLUMN()-2)/24,5),АТС!$A$41:$F$760,4)+VLOOKUP($A713+ROUND((COLUMN()-2)/24,5),'Расчет сбытовых надбавок'!$B$1537:'Расчет сбытовых надбавок'!$G$2280,5)</f>
        <v>379.1</v>
      </c>
      <c r="K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7">
        <f>VLOOKUP($A713+ROUND((COLUMN()-2)/24,5),АТС!$A$41:$F$760,4)+VLOOKUP($A713+ROUND((COLUMN()-2)/24,5),'Расчет сбытовых надбавок'!$B$1537:'Расчет сбытовых надбавок'!$G$2280,5)</f>
        <v>80.540000000000006</v>
      </c>
      <c r="M713" s="97">
        <f>VLOOKUP($A713+ROUND((COLUMN()-2)/24,5),АТС!$A$41:$F$760,4)+VLOOKUP($A713+ROUND((COLUMN()-2)/24,5),'Расчет сбытовых надбавок'!$B$1537:'Расчет сбытовых надбавок'!$G$2280,5)</f>
        <v>93.01</v>
      </c>
      <c r="N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R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7">
        <f>VLOOKUP($A713+ROUND((COLUMN()-2)/24,5),АТС!$A$41:$F$760,4)+VLOOKUP($A713+ROUND((COLUMN()-2)/24,5),'Расчет сбытовых надбавок'!$B$1537:'Расчет сбытовых надбавок'!$G$2280,5)</f>
        <v>121.76</v>
      </c>
      <c r="V713" s="97">
        <f>VLOOKUP($A713+ROUND((COLUMN()-2)/24,5),АТС!$A$41:$F$760,4)+VLOOKUP($A713+ROUND((COLUMN()-2)/24,5),'Расчет сбытовых надбавок'!$B$1537:'Расчет сбытовых надбавок'!$G$2280,5)</f>
        <v>111.24000000000001</v>
      </c>
      <c r="W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Y713" s="97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x14ac:dyDescent="0.2">
      <c r="A714" s="78">
        <f t="shared" si="21"/>
        <v>42947</v>
      </c>
      <c r="B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7">
        <f>VLOOKUP($A714+ROUND((COLUMN()-2)/24,5),АТС!$A$41:$F$784,4)+VLOOKUP($A714+ROUND((COLUMN()-2)/24,5),'Расчет сбытовых надбавок'!$B$1537:'Расчет сбытовых надбавок'!$G$2280,5)</f>
        <v>748.12</v>
      </c>
      <c r="I714" s="97">
        <f>VLOOKUP($A714+ROUND((COLUMN()-2)/24,5),АТС!$A$41:$F$784,4)+VLOOKUP($A714+ROUND((COLUMN()-2)/24,5),'Расчет сбытовых надбавок'!$B$1537:'Расчет сбытовых надбавок'!$G$2280,5)</f>
        <v>266.02</v>
      </c>
      <c r="J714" s="97">
        <f>VLOOKUP($A714+ROUND((COLUMN()-2)/24,5),АТС!$A$41:$F$784,4)+VLOOKUP($A714+ROUND((COLUMN()-2)/24,5),'Расчет сбытовых надбавок'!$B$1537:'Расчет сбытовых надбавок'!$G$2280,5)</f>
        <v>86.46</v>
      </c>
      <c r="K714" s="97">
        <f>VLOOKUP($A714+ROUND((COLUMN()-2)/24,5),АТС!$A$41:$F$784,4)+VLOOKUP($A714+ROUND((COLUMN()-2)/24,5),'Расчет сбытовых надбавок'!$B$1537:'Расчет сбытовых надбавок'!$G$2280,5)</f>
        <v>138.43</v>
      </c>
      <c r="L714" s="97">
        <f>VLOOKUP($A714+ROUND((COLUMN()-2)/24,5),АТС!$A$41:$F$784,4)+VLOOKUP($A714+ROUND((COLUMN()-2)/24,5),'Расчет сбытовых надбавок'!$B$1537:'Расчет сбытовых надбавок'!$G$2280,5)</f>
        <v>42.62</v>
      </c>
      <c r="M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N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U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7">
        <f>VLOOKUP($A714+ROUND((COLUMN()-2)/24,5),АТС!$A$41:$F$784,4)+VLOOKUP($A714+ROUND((COLUMN()-2)/24,5),'Расчет сбытовых надбавок'!$B$1537:'Расчет сбытовых надбавок'!$G$2280,5)</f>
        <v>74.17</v>
      </c>
      <c r="W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7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3"/>
      <c r="B715" s="77"/>
      <c r="C715" s="77"/>
      <c r="D715" s="77"/>
    </row>
    <row r="716" spans="1:25" x14ac:dyDescent="0.25">
      <c r="A716" s="86" t="s">
        <v>152</v>
      </c>
      <c r="B716" s="77"/>
      <c r="C716" s="77"/>
      <c r="D716" s="77"/>
    </row>
    <row r="717" spans="1:25" ht="12.75" customHeight="1" x14ac:dyDescent="0.2">
      <c r="A717" s="175" t="s">
        <v>48</v>
      </c>
      <c r="B717" s="186" t="s">
        <v>153</v>
      </c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8"/>
    </row>
    <row r="718" spans="1:25" ht="12.75" customHeight="1" x14ac:dyDescent="0.2">
      <c r="A718" s="176"/>
      <c r="B718" s="189"/>
      <c r="C718" s="190"/>
      <c r="D718" s="190"/>
      <c r="E718" s="190"/>
      <c r="F718" s="190"/>
      <c r="G718" s="190"/>
      <c r="H718" s="190"/>
      <c r="I718" s="190"/>
      <c r="J718" s="190"/>
      <c r="K718" s="190"/>
      <c r="L718" s="190"/>
      <c r="M718" s="190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1"/>
    </row>
    <row r="719" spans="1:25" s="110" customFormat="1" ht="12.75" customHeight="1" x14ac:dyDescent="0.2">
      <c r="A719" s="176"/>
      <c r="B719" s="222" t="s">
        <v>122</v>
      </c>
      <c r="C719" s="210" t="s">
        <v>123</v>
      </c>
      <c r="D719" s="210" t="s">
        <v>124</v>
      </c>
      <c r="E719" s="210" t="s">
        <v>125</v>
      </c>
      <c r="F719" s="210" t="s">
        <v>126</v>
      </c>
      <c r="G719" s="210" t="s">
        <v>127</v>
      </c>
      <c r="H719" s="210" t="s">
        <v>128</v>
      </c>
      <c r="I719" s="210" t="s">
        <v>129</v>
      </c>
      <c r="J719" s="210" t="s">
        <v>130</v>
      </c>
      <c r="K719" s="210" t="s">
        <v>131</v>
      </c>
      <c r="L719" s="210" t="s">
        <v>132</v>
      </c>
      <c r="M719" s="210" t="s">
        <v>133</v>
      </c>
      <c r="N719" s="220" t="s">
        <v>134</v>
      </c>
      <c r="O719" s="210" t="s">
        <v>135</v>
      </c>
      <c r="P719" s="210" t="s">
        <v>136</v>
      </c>
      <c r="Q719" s="210" t="s">
        <v>137</v>
      </c>
      <c r="R719" s="210" t="s">
        <v>138</v>
      </c>
      <c r="S719" s="210" t="s">
        <v>139</v>
      </c>
      <c r="T719" s="210" t="s">
        <v>140</v>
      </c>
      <c r="U719" s="210" t="s">
        <v>141</v>
      </c>
      <c r="V719" s="210" t="s">
        <v>142</v>
      </c>
      <c r="W719" s="210" t="s">
        <v>143</v>
      </c>
      <c r="X719" s="210" t="s">
        <v>144</v>
      </c>
      <c r="Y719" s="210" t="s">
        <v>145</v>
      </c>
    </row>
    <row r="720" spans="1:25" s="110" customFormat="1" ht="11.25" customHeight="1" x14ac:dyDescent="0.2">
      <c r="A720" s="177"/>
      <c r="B720" s="223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2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</row>
    <row r="721" spans="1:27" ht="15.75" customHeight="1" x14ac:dyDescent="0.2">
      <c r="A721" s="78">
        <f>A684</f>
        <v>42917</v>
      </c>
      <c r="B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C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7">
        <f>VLOOKUP($A721+ROUND((COLUMN()-2)/24,5),АТС!$A$41:$F$736,4)+VLOOKUP($A721+ROUND((COLUMN()-2)/24,5),'Расчет сбытовых надбавок'!$B$1537:'Расчет сбытовых надбавок'!$G$2280,6)</f>
        <v>15.870000000000001</v>
      </c>
      <c r="G721" s="97">
        <f>VLOOKUP($A721+ROUND((COLUMN()-2)/24,5),АТС!$A$41:$F$736,4)+VLOOKUP($A721+ROUND((COLUMN()-2)/24,5),'Расчет сбытовых надбавок'!$B$1537:'Расчет сбытовых надбавок'!$G$2280,6)</f>
        <v>106.81</v>
      </c>
      <c r="H721" s="97">
        <f>VLOOKUP($A721+ROUND((COLUMN()-2)/24,5),АТС!$A$41:$F$736,4)+VLOOKUP($A721+ROUND((COLUMN()-2)/24,5),'Расчет сбытовых надбавок'!$B$1537:'Расчет сбытовых надбавок'!$G$2280,6)</f>
        <v>140.19</v>
      </c>
      <c r="I721" s="97">
        <f>VLOOKUP($A721+ROUND((COLUMN()-2)/24,5),АТС!$A$41:$F$736,4)+VLOOKUP($A721+ROUND((COLUMN()-2)/24,5),'Расчет сбытовых надбавок'!$B$1537:'Расчет сбытовых надбавок'!$G$2280,6)</f>
        <v>65.289999999999992</v>
      </c>
      <c r="J721" s="97">
        <f>VLOOKUP($A721+ROUND((COLUMN()-2)/24,5),АТС!$A$41:$F$736,4)+VLOOKUP($A721+ROUND((COLUMN()-2)/24,5),'Расчет сбытовых надбавок'!$B$1537:'Расчет сбытовых надбавок'!$G$2280,6)</f>
        <v>428.73</v>
      </c>
      <c r="K721" s="97">
        <f>VLOOKUP($A721+ROUND((COLUMN()-2)/24,5),АТС!$A$41:$F$736,4)+VLOOKUP($A721+ROUND((COLUMN()-2)/24,5),'Расчет сбытовых надбавок'!$B$1537:'Расчет сбытовых надбавок'!$G$2280,6)</f>
        <v>503.88</v>
      </c>
      <c r="L721" s="97">
        <f>VLOOKUP($A721+ROUND((COLUMN()-2)/24,5),АТС!$A$41:$F$736,4)+VLOOKUP($A721+ROUND((COLUMN()-2)/24,5),'Расчет сбытовых надбавок'!$B$1537:'Расчет сбытовых надбавок'!$G$2280,6)</f>
        <v>172.69</v>
      </c>
      <c r="M721" s="97">
        <f>VLOOKUP($A721+ROUND((COLUMN()-2)/24,5),АТС!$A$41:$F$736,4)+VLOOKUP($A721+ROUND((COLUMN()-2)/24,5),'Расчет сбытовых надбавок'!$B$1537:'Расчет сбытовых надбавок'!$G$2280,6)</f>
        <v>252.59</v>
      </c>
      <c r="N721" s="97">
        <f>VLOOKUP($A721+ROUND((COLUMN()-2)/24,5),АТС!$A$41:$F$736,4)+VLOOKUP($A721+ROUND((COLUMN()-2)/24,5),'Расчет сбытовых надбавок'!$B$1537:'Расчет сбытовых надбавок'!$G$2280,6)</f>
        <v>236.24</v>
      </c>
      <c r="O721" s="97">
        <f>VLOOKUP($A721+ROUND((COLUMN()-2)/24,5),АТС!$A$41:$F$736,4)+VLOOKUP($A721+ROUND((COLUMN()-2)/24,5),'Расчет сбытовых надбавок'!$B$1537:'Расчет сбытовых надбавок'!$G$2280,6)</f>
        <v>254.71</v>
      </c>
      <c r="P721" s="97">
        <f>VLOOKUP($A721+ROUND((COLUMN()-2)/24,5),АТС!$A$41:$F$736,4)+VLOOKUP($A721+ROUND((COLUMN()-2)/24,5),'Расчет сбытовых надбавок'!$B$1537:'Расчет сбытовых надбавок'!$G$2280,6)</f>
        <v>209.22</v>
      </c>
      <c r="Q721" s="97">
        <f>VLOOKUP($A721+ROUND((COLUMN()-2)/24,5),АТС!$A$41:$F$736,4)+VLOOKUP($A721+ROUND((COLUMN()-2)/24,5),'Расчет сбытовых надбавок'!$B$1537:'Расчет сбытовых надбавок'!$G$2280,6)</f>
        <v>194.57000000000002</v>
      </c>
      <c r="R721" s="97">
        <f>VLOOKUP($A721+ROUND((COLUMN()-2)/24,5),АТС!$A$41:$F$736,4)+VLOOKUP($A721+ROUND((COLUMN()-2)/24,5),'Расчет сбытовых надбавок'!$B$1537:'Расчет сбытовых надбавок'!$G$2280,6)</f>
        <v>200.01</v>
      </c>
      <c r="S721" s="97">
        <f>VLOOKUP($A721+ROUND((COLUMN()-2)/24,5),АТС!$A$41:$F$736,4)+VLOOKUP($A721+ROUND((COLUMN()-2)/24,5),'Расчет сбытовых надбавок'!$B$1537:'Расчет сбытовых надбавок'!$G$2280,6)</f>
        <v>202.51000000000002</v>
      </c>
      <c r="T721" s="97">
        <f>VLOOKUP($A721+ROUND((COLUMN()-2)/24,5),АТС!$A$41:$F$736,4)+VLOOKUP($A721+ROUND((COLUMN()-2)/24,5),'Расчет сбытовых надбавок'!$B$1537:'Расчет сбытовых надбавок'!$G$2280,6)</f>
        <v>171.33999999999997</v>
      </c>
      <c r="U721" s="97">
        <f>VLOOKUP($A721+ROUND((COLUMN()-2)/24,5),АТС!$A$41:$F$736,4)+VLOOKUP($A721+ROUND((COLUMN()-2)/24,5),'Расчет сбытовых надбавок'!$B$1537:'Расчет сбытовых надбавок'!$G$2280,6)</f>
        <v>232.7</v>
      </c>
      <c r="V721" s="97">
        <f>VLOOKUP($A721+ROUND((COLUMN()-2)/24,5),АТС!$A$41:$F$736,4)+VLOOKUP($A721+ROUND((COLUMN()-2)/24,5),'Расчет сбытовых надбавок'!$B$1537:'Расчет сбытовых надбавок'!$G$2280,6)</f>
        <v>308.99</v>
      </c>
      <c r="W721" s="97">
        <f>VLOOKUP($A721+ROUND((COLUMN()-2)/24,5),АТС!$A$41:$F$736,4)+VLOOKUP($A721+ROUND((COLUMN()-2)/24,5),'Расчет сбытовых надбавок'!$B$1537:'Расчет сбытовых надбавок'!$G$2280,6)</f>
        <v>179.57</v>
      </c>
      <c r="X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Y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9"/>
    </row>
    <row r="722" spans="1:27" x14ac:dyDescent="0.2">
      <c r="A722" s="78">
        <f>A721+1</f>
        <v>42918</v>
      </c>
      <c r="B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7">
        <f>VLOOKUP($A722+ROUND((COLUMN()-2)/24,5),АТС!$A$41:$F$736,4)+VLOOKUP($A722+ROUND((COLUMN()-2)/24,5),'Расчет сбытовых надбавок'!$B$1537:'Расчет сбытовых надбавок'!$G$2280,6)</f>
        <v>70.63</v>
      </c>
      <c r="H722" s="97">
        <f>VLOOKUP($A722+ROUND((COLUMN()-2)/24,5),АТС!$A$41:$F$736,4)+VLOOKUP($A722+ROUND((COLUMN()-2)/24,5),'Расчет сбытовых надбавок'!$B$1537:'Расчет сбытовых надбавок'!$G$2280,6)</f>
        <v>27.14</v>
      </c>
      <c r="I722" s="97">
        <f>VLOOKUP($A722+ROUND((COLUMN()-2)/24,5),АТС!$A$41:$F$736,4)+VLOOKUP($A722+ROUND((COLUMN()-2)/24,5),'Расчет сбытовых надбавок'!$B$1537:'Расчет сбытовых надбавок'!$G$2280,6)</f>
        <v>51.96</v>
      </c>
      <c r="J722" s="97">
        <f>VLOOKUP($A722+ROUND((COLUMN()-2)/24,5),АТС!$A$41:$F$736,4)+VLOOKUP($A722+ROUND((COLUMN()-2)/24,5),'Расчет сбытовых надбавок'!$B$1537:'Расчет сбытовых надбавок'!$G$2280,6)</f>
        <v>102.19</v>
      </c>
      <c r="K722" s="97">
        <f>VLOOKUP($A722+ROUND((COLUMN()-2)/24,5),АТС!$A$41:$F$736,4)+VLOOKUP($A722+ROUND((COLUMN()-2)/24,5),'Расчет сбытовых надбавок'!$B$1537:'Расчет сбытовых надбавок'!$G$2280,6)</f>
        <v>152.91</v>
      </c>
      <c r="L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O722" s="97">
        <f>VLOOKUP($A722+ROUND((COLUMN()-2)/24,5),АТС!$A$41:$F$736,4)+VLOOKUP($A722+ROUND((COLUMN()-2)/24,5),'Расчет сбытовых надбавок'!$B$1537:'Расчет сбытовых надбавок'!$G$2280,6)</f>
        <v>875.0200000000001</v>
      </c>
      <c r="P722" s="97">
        <f>VLOOKUP($A722+ROUND((COLUMN()-2)/24,5),АТС!$A$41:$F$736,4)+VLOOKUP($A722+ROUND((COLUMN()-2)/24,5),'Расчет сбытовых надбавок'!$B$1537:'Расчет сбытовых надбавок'!$G$2280,6)</f>
        <v>919.44</v>
      </c>
      <c r="Q722" s="97">
        <f>VLOOKUP($A722+ROUND((COLUMN()-2)/24,5),АТС!$A$41:$F$736,4)+VLOOKUP($A722+ROUND((COLUMN()-2)/24,5),'Расчет сбытовых надбавок'!$B$1537:'Расчет сбытовых надбавок'!$G$2280,6)</f>
        <v>899.71</v>
      </c>
      <c r="R722" s="97">
        <f>VLOOKUP($A722+ROUND((COLUMN()-2)/24,5),АТС!$A$41:$F$736,4)+VLOOKUP($A722+ROUND((COLUMN()-2)/24,5),'Расчет сбытовых надбавок'!$B$1537:'Расчет сбытовых надбавок'!$G$2280,6)</f>
        <v>26.88</v>
      </c>
      <c r="S722" s="97">
        <f>VLOOKUP($A722+ROUND((COLUMN()-2)/24,5),АТС!$A$41:$F$736,4)+VLOOKUP($A722+ROUND((COLUMN()-2)/24,5),'Расчет сбытовых надбавок'!$B$1537:'Расчет сбытовых надбавок'!$G$2280,6)</f>
        <v>282.19000000000005</v>
      </c>
      <c r="T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7">
        <f>VLOOKUP($A722+ROUND((COLUMN()-2)/24,5),АТС!$A$41:$F$736,4)+VLOOKUP($A722+ROUND((COLUMN()-2)/24,5),'Расчет сбытовых надбавок'!$B$1537:'Расчет сбытовых надбавок'!$G$2280,6)</f>
        <v>113.16</v>
      </c>
      <c r="W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X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7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8">
        <f t="shared" ref="A723:A751" si="22">A722+1</f>
        <v>42919</v>
      </c>
      <c r="B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7">
        <f>VLOOKUP($A723+ROUND((COLUMN()-2)/24,5),АТС!$A$41:$F$736,4)+VLOOKUP($A723+ROUND((COLUMN()-2)/24,5),'Расчет сбытовых надбавок'!$B$1537:'Расчет сбытовых надбавок'!$G$2280,6)</f>
        <v>91.149999999999991</v>
      </c>
      <c r="H723" s="97">
        <f>VLOOKUP($A723+ROUND((COLUMN()-2)/24,5),АТС!$A$41:$F$736,4)+VLOOKUP($A723+ROUND((COLUMN()-2)/24,5),'Расчет сбытовых надбавок'!$B$1537:'Расчет сбытовых надбавок'!$G$2280,6)</f>
        <v>148.30000000000001</v>
      </c>
      <c r="I723" s="97">
        <f>VLOOKUP($A723+ROUND((COLUMN()-2)/24,5),АТС!$A$41:$F$736,4)+VLOOKUP($A723+ROUND((COLUMN()-2)/24,5),'Расчет сбытовых надбавок'!$B$1537:'Расчет сбытовых надбавок'!$G$2280,6)</f>
        <v>220.17000000000002</v>
      </c>
      <c r="J723" s="97">
        <f>VLOOKUP($A723+ROUND((COLUMN()-2)/24,5),АТС!$A$41:$F$736,4)+VLOOKUP($A723+ROUND((COLUMN()-2)/24,5),'Расчет сбытовых надбавок'!$B$1537:'Расчет сбытовых надбавок'!$G$2280,6)</f>
        <v>133.63999999999999</v>
      </c>
      <c r="K723" s="97">
        <f>VLOOKUP($A723+ROUND((COLUMN()-2)/24,5),АТС!$A$41:$F$736,4)+VLOOKUP($A723+ROUND((COLUMN()-2)/24,5),'Расчет сбытовых надбавок'!$B$1537:'Расчет сбытовых надбавок'!$G$2280,6)</f>
        <v>6.4</v>
      </c>
      <c r="L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M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7">
        <f>VLOOKUP($A723+ROUND((COLUMN()-2)/24,5),АТС!$A$41:$F$736,4)+VLOOKUP($A723+ROUND((COLUMN()-2)/24,5),'Расчет сбытовых надбавок'!$B$1537:'Расчет сбытовых надбавок'!$G$2280,6)</f>
        <v>0.83000000000000007</v>
      </c>
      <c r="O723" s="97">
        <f>VLOOKUP($A723+ROUND((COLUMN()-2)/24,5),АТС!$A$41:$F$736,4)+VLOOKUP($A723+ROUND((COLUMN()-2)/24,5),'Расчет сбытовых надбавок'!$B$1537:'Расчет сбытовых надбавок'!$G$2280,6)</f>
        <v>25.17</v>
      </c>
      <c r="P723" s="97">
        <f>VLOOKUP($A723+ROUND((COLUMN()-2)/24,5),АТС!$A$41:$F$736,4)+VLOOKUP($A723+ROUND((COLUMN()-2)/24,5),'Расчет сбытовых надбавок'!$B$1537:'Расчет сбытовых надбавок'!$G$2280,6)</f>
        <v>444.46000000000004</v>
      </c>
      <c r="Q723" s="97">
        <f>VLOOKUP($A723+ROUND((COLUMN()-2)/24,5),АТС!$A$41:$F$736,4)+VLOOKUP($A723+ROUND((COLUMN()-2)/24,5),'Расчет сбытовых надбавок'!$B$1537:'Расчет сбытовых надбавок'!$G$2280,6)</f>
        <v>316.59000000000003</v>
      </c>
      <c r="R723" s="97">
        <f>VLOOKUP($A723+ROUND((COLUMN()-2)/24,5),АТС!$A$41:$F$736,4)+VLOOKUP($A723+ROUND((COLUMN()-2)/24,5),'Расчет сбытовых надбавок'!$B$1537:'Расчет сбытовых надбавок'!$G$2280,6)</f>
        <v>64.150000000000006</v>
      </c>
      <c r="S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7">
        <f>VLOOKUP($A723+ROUND((COLUMN()-2)/24,5),АТС!$A$41:$F$736,4)+VLOOKUP($A723+ROUND((COLUMN()-2)/24,5),'Расчет сбытовых надбавок'!$B$1537:'Расчет сбытовых надбавок'!$G$2280,6)</f>
        <v>82.39</v>
      </c>
      <c r="U723" s="97">
        <f>VLOOKUP($A723+ROUND((COLUMN()-2)/24,5),АТС!$A$41:$F$736,4)+VLOOKUP($A723+ROUND((COLUMN()-2)/24,5),'Расчет сбытовых надбавок'!$B$1537:'Расчет сбытовых надбавок'!$G$2280,6)</f>
        <v>120.69999999999999</v>
      </c>
      <c r="V723" s="97">
        <f>VLOOKUP($A723+ROUND((COLUMN()-2)/24,5),АТС!$A$41:$F$736,4)+VLOOKUP($A723+ROUND((COLUMN()-2)/24,5),'Расчет сбытовых надбавок'!$B$1537:'Расчет сбытовых надбавок'!$G$2280,6)</f>
        <v>84.22</v>
      </c>
      <c r="W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7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8">
        <f t="shared" si="22"/>
        <v>42920</v>
      </c>
      <c r="B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7">
        <f>VLOOKUP($A724+ROUND((COLUMN()-2)/24,5),АТС!$A$41:$F$736,4)+VLOOKUP($A724+ROUND((COLUMN()-2)/24,5),'Расчет сбытовых надбавок'!$B$1537:'Расчет сбытовых надбавок'!$G$2280,6)</f>
        <v>0.73</v>
      </c>
      <c r="D724" s="97">
        <f>VLOOKUP($A724+ROUND((COLUMN()-2)/24,5),АТС!$A$41:$F$736,4)+VLOOKUP($A724+ROUND((COLUMN()-2)/24,5),'Расчет сбытовых надбавок'!$B$1537:'Расчет сбытовых надбавок'!$G$2280,6)</f>
        <v>1.7400000000000002</v>
      </c>
      <c r="E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7">
        <f>VLOOKUP($A724+ROUND((COLUMN()-2)/24,5),АТС!$A$41:$F$736,4)+VLOOKUP($A724+ROUND((COLUMN()-2)/24,5),'Расчет сбытовых надбавок'!$B$1537:'Расчет сбытовых надбавок'!$G$2280,6)</f>
        <v>259.26</v>
      </c>
      <c r="H724" s="97">
        <f>VLOOKUP($A724+ROUND((COLUMN()-2)/24,5),АТС!$A$41:$F$736,4)+VLOOKUP($A724+ROUND((COLUMN()-2)/24,5),'Расчет сбытовых надбавок'!$B$1537:'Расчет сбытовых надбавок'!$G$2280,6)</f>
        <v>162.49</v>
      </c>
      <c r="I724" s="97">
        <f>VLOOKUP($A724+ROUND((COLUMN()-2)/24,5),АТС!$A$41:$F$736,4)+VLOOKUP($A724+ROUND((COLUMN()-2)/24,5),'Расчет сбытовых надбавок'!$B$1537:'Расчет сбытовых надбавок'!$G$2280,6)</f>
        <v>242.65</v>
      </c>
      <c r="J724" s="97">
        <f>VLOOKUP($A724+ROUND((COLUMN()-2)/24,5),АТС!$A$41:$F$736,4)+VLOOKUP($A724+ROUND((COLUMN()-2)/24,5),'Расчет сбытовых надбавок'!$B$1537:'Расчет сбытовых надбавок'!$G$2280,6)</f>
        <v>43.919999999999995</v>
      </c>
      <c r="K724" s="97">
        <f>VLOOKUP($A724+ROUND((COLUMN()-2)/24,5),АТС!$A$41:$F$736,4)+VLOOKUP($A724+ROUND((COLUMN()-2)/24,5),'Расчет сбытовых надбавок'!$B$1537:'Расчет сбытовых надбавок'!$G$2280,6)</f>
        <v>136.19</v>
      </c>
      <c r="L724" s="97">
        <f>VLOOKUP($A724+ROUND((COLUMN()-2)/24,5),АТС!$A$41:$F$736,4)+VLOOKUP($A724+ROUND((COLUMN()-2)/24,5),'Расчет сбытовых надбавок'!$B$1537:'Расчет сбытовых надбавок'!$G$2280,6)</f>
        <v>125.13</v>
      </c>
      <c r="M724" s="97">
        <f>VLOOKUP($A724+ROUND((COLUMN()-2)/24,5),АТС!$A$41:$F$736,4)+VLOOKUP($A724+ROUND((COLUMN()-2)/24,5),'Расчет сбытовых надбавок'!$B$1537:'Расчет сбытовых надбавок'!$G$2280,6)</f>
        <v>460.15999999999997</v>
      </c>
      <c r="N724" s="97">
        <f>VLOOKUP($A724+ROUND((COLUMN()-2)/24,5),АТС!$A$41:$F$736,4)+VLOOKUP($A724+ROUND((COLUMN()-2)/24,5),'Расчет сбытовых надбавок'!$B$1537:'Расчет сбытовых надбавок'!$G$2280,6)</f>
        <v>432.16999999999996</v>
      </c>
      <c r="O724" s="97">
        <f>VLOOKUP($A724+ROUND((COLUMN()-2)/24,5),АТС!$A$41:$F$736,4)+VLOOKUP($A724+ROUND((COLUMN()-2)/24,5),'Расчет сбытовых надбавок'!$B$1537:'Расчет сбытовых надбавок'!$G$2280,6)</f>
        <v>51.75</v>
      </c>
      <c r="P724" s="97">
        <f>VLOOKUP($A724+ROUND((COLUMN()-2)/24,5),АТС!$A$41:$F$736,4)+VLOOKUP($A724+ROUND((COLUMN()-2)/24,5),'Расчет сбытовых надбавок'!$B$1537:'Расчет сбытовых надбавок'!$G$2280,6)</f>
        <v>41.62</v>
      </c>
      <c r="Q724" s="97">
        <f>VLOOKUP($A724+ROUND((COLUMN()-2)/24,5),АТС!$A$41:$F$736,4)+VLOOKUP($A724+ROUND((COLUMN()-2)/24,5),'Расчет сбытовых надбавок'!$B$1537:'Расчет сбытовых надбавок'!$G$2280,6)</f>
        <v>56.080000000000005</v>
      </c>
      <c r="R724" s="97">
        <f>VLOOKUP($A724+ROUND((COLUMN()-2)/24,5),АТС!$A$41:$F$736,4)+VLOOKUP($A724+ROUND((COLUMN()-2)/24,5),'Расчет сбытовых надбавок'!$B$1537:'Расчет сбытовых надбавок'!$G$2280,6)</f>
        <v>101.04</v>
      </c>
      <c r="S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V724" s="97">
        <f>VLOOKUP($A724+ROUND((COLUMN()-2)/24,5),АТС!$A$41:$F$736,4)+VLOOKUP($A724+ROUND((COLUMN()-2)/24,5),'Расчет сбытовых надбавок'!$B$1537:'Расчет сбытовых надбавок'!$G$2280,6)</f>
        <v>1.8599999999999999</v>
      </c>
      <c r="W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X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7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8">
        <f t="shared" si="22"/>
        <v>42921</v>
      </c>
      <c r="B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7">
        <f>VLOOKUP($A725+ROUND((COLUMN()-2)/24,5),АТС!$A$41:$F$736,4)+VLOOKUP($A725+ROUND((COLUMN()-2)/24,5),'Расчет сбытовых надбавок'!$B$1537:'Расчет сбытовых надбавок'!$G$2280,6)</f>
        <v>12.25</v>
      </c>
      <c r="H725" s="97">
        <f>VLOOKUP($A725+ROUND((COLUMN()-2)/24,5),АТС!$A$41:$F$736,4)+VLOOKUP($A725+ROUND((COLUMN()-2)/24,5),'Расчет сбытовых надбавок'!$B$1537:'Расчет сбытовых надбавок'!$G$2280,6)</f>
        <v>78.910000000000011</v>
      </c>
      <c r="I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J725" s="97">
        <f>VLOOKUP($A725+ROUND((COLUMN()-2)/24,5),АТС!$A$41:$F$736,4)+VLOOKUP($A725+ROUND((COLUMN()-2)/24,5),'Расчет сбытовых надбавок'!$B$1537:'Расчет сбытовых надбавок'!$G$2280,6)</f>
        <v>6.13</v>
      </c>
      <c r="K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Q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T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7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8">
        <f t="shared" si="22"/>
        <v>42922</v>
      </c>
      <c r="B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7">
        <f>VLOOKUP($A726+ROUND((COLUMN()-2)/24,5),АТС!$A$41:$F$736,4)+VLOOKUP($A726+ROUND((COLUMN()-2)/24,5),'Расчет сбытовых надбавок'!$B$1537:'Расчет сбытовых надбавок'!$G$2280,6)</f>
        <v>21.43</v>
      </c>
      <c r="G726" s="97">
        <f>VLOOKUP($A726+ROUND((COLUMN()-2)/24,5),АТС!$A$41:$F$736,4)+VLOOKUP($A726+ROUND((COLUMN()-2)/24,5),'Расчет сбытовых надбавок'!$B$1537:'Расчет сбытовых надбавок'!$G$2280,6)</f>
        <v>72.790000000000006</v>
      </c>
      <c r="H726" s="97">
        <f>VLOOKUP($A726+ROUND((COLUMN()-2)/24,5),АТС!$A$41:$F$736,4)+VLOOKUP($A726+ROUND((COLUMN()-2)/24,5),'Расчет сбытовых надбавок'!$B$1537:'Расчет сбытовых надбавок'!$G$2280,6)</f>
        <v>127.28</v>
      </c>
      <c r="I726" s="97">
        <f>VLOOKUP($A726+ROUND((COLUMN()-2)/24,5),АТС!$A$41:$F$736,4)+VLOOKUP($A726+ROUND((COLUMN()-2)/24,5),'Расчет сбытовых надбавок'!$B$1537:'Расчет сбытовых надбавок'!$G$2280,6)</f>
        <v>19.920000000000002</v>
      </c>
      <c r="J726" s="97">
        <f>VLOOKUP($A726+ROUND((COLUMN()-2)/24,5),АТС!$A$41:$F$736,4)+VLOOKUP($A726+ROUND((COLUMN()-2)/24,5),'Расчет сбытовых надбавок'!$B$1537:'Расчет сбытовых надбавок'!$G$2280,6)</f>
        <v>89.54</v>
      </c>
      <c r="K726" s="97">
        <f>VLOOKUP($A726+ROUND((COLUMN()-2)/24,5),АТС!$A$41:$F$736,4)+VLOOKUP($A726+ROUND((COLUMN()-2)/24,5),'Расчет сбытовых надбавок'!$B$1537:'Расчет сбытовых надбавок'!$G$2280,6)</f>
        <v>36.72</v>
      </c>
      <c r="L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M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P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Q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S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W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X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7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8">
        <f t="shared" si="22"/>
        <v>42923</v>
      </c>
      <c r="B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7">
        <f>VLOOKUP($A727+ROUND((COLUMN()-2)/24,5),АТС!$A$41:$F$736,4)+VLOOKUP($A727+ROUND((COLUMN()-2)/24,5),'Расчет сбытовых надбавок'!$B$1537:'Расчет сбытовых надбавок'!$G$2280,6)</f>
        <v>82.710000000000008</v>
      </c>
      <c r="H727" s="97">
        <f>VLOOKUP($A727+ROUND((COLUMN()-2)/24,5),АТС!$A$41:$F$736,4)+VLOOKUP($A727+ROUND((COLUMN()-2)/24,5),'Расчет сбытовых надбавок'!$B$1537:'Расчет сбытовых надбавок'!$G$2280,6)</f>
        <v>44.69</v>
      </c>
      <c r="I727" s="97">
        <f>VLOOKUP($A727+ROUND((COLUMN()-2)/24,5),АТС!$A$41:$F$736,4)+VLOOKUP($A727+ROUND((COLUMN()-2)/24,5),'Расчет сбытовых надбавок'!$B$1537:'Расчет сбытовых надбавок'!$G$2280,6)</f>
        <v>50.96</v>
      </c>
      <c r="J727" s="97">
        <f>VLOOKUP($A727+ROUND((COLUMN()-2)/24,5),АТС!$A$41:$F$736,4)+VLOOKUP($A727+ROUND((COLUMN()-2)/24,5),'Расчет сбытовых надбавок'!$B$1537:'Расчет сбытовых надбавок'!$G$2280,6)</f>
        <v>1.1900000000000002</v>
      </c>
      <c r="K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L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N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O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Q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U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X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7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8">
        <f t="shared" si="22"/>
        <v>42924</v>
      </c>
      <c r="B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C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7">
        <f>VLOOKUP($A728+ROUND((COLUMN()-2)/24,5),АТС!$A$41:$F$736,4)+VLOOKUP($A728+ROUND((COLUMN()-2)/24,5),'Расчет сбытовых надбавок'!$B$1537:'Расчет сбытовых надбавок'!$G$2280,6)</f>
        <v>75.97</v>
      </c>
      <c r="H728" s="97">
        <f>VLOOKUP($A728+ROUND((COLUMN()-2)/24,5),АТС!$A$41:$F$736,4)+VLOOKUP($A728+ROUND((COLUMN()-2)/24,5),'Расчет сбытовых надбавок'!$B$1537:'Расчет сбытовых надбавок'!$G$2280,6)</f>
        <v>41.04</v>
      </c>
      <c r="I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7">
        <f>VLOOKUP($A728+ROUND((COLUMN()-2)/24,5),АТС!$A$41:$F$736,4)+VLOOKUP($A728+ROUND((COLUMN()-2)/24,5),'Расчет сбытовых надбавок'!$B$1537:'Расчет сбытовых надбавок'!$G$2280,6)</f>
        <v>59.07</v>
      </c>
      <c r="L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N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Q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T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W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7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8">
        <f t="shared" si="22"/>
        <v>42925</v>
      </c>
      <c r="B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7">
        <f>VLOOKUP($A729+ROUND((COLUMN()-2)/24,5),АТС!$A$41:$F$736,4)+VLOOKUP($A729+ROUND((COLUMN()-2)/24,5),'Расчет сбытовых надбавок'!$B$1537:'Расчет сбытовых надбавок'!$G$2280,6)</f>
        <v>40.980000000000004</v>
      </c>
      <c r="H729" s="97">
        <f>VLOOKUP($A729+ROUND((COLUMN()-2)/24,5),АТС!$A$41:$F$736,4)+VLOOKUP($A729+ROUND((COLUMN()-2)/24,5),'Расчет сбытовых надбавок'!$B$1537:'Расчет сбытовых надбавок'!$G$2280,6)</f>
        <v>97.03</v>
      </c>
      <c r="I729" s="97">
        <f>VLOOKUP($A729+ROUND((COLUMN()-2)/24,5),АТС!$A$41:$F$736,4)+VLOOKUP($A729+ROUND((COLUMN()-2)/24,5),'Расчет сбытовых надбавок'!$B$1537:'Расчет сбытовых надбавок'!$G$2280,6)</f>
        <v>256.88</v>
      </c>
      <c r="J729" s="97">
        <f>VLOOKUP($A729+ROUND((COLUMN()-2)/24,5),АТС!$A$41:$F$736,4)+VLOOKUP($A729+ROUND((COLUMN()-2)/24,5),'Расчет сбытовых надбавок'!$B$1537:'Расчет сбытовых надбавок'!$G$2280,6)</f>
        <v>231.33</v>
      </c>
      <c r="K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7">
        <f>VLOOKUP($A729+ROUND((COLUMN()-2)/24,5),АТС!$A$41:$F$736,4)+VLOOKUP($A729+ROUND((COLUMN()-2)/24,5),'Расчет сбытовых надбавок'!$B$1537:'Расчет сбытовых надбавок'!$G$2280,6)</f>
        <v>19.64</v>
      </c>
      <c r="M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7">
        <f>VLOOKUP($A729+ROUND((COLUMN()-2)/24,5),АТС!$A$41:$F$736,4)+VLOOKUP($A729+ROUND((COLUMN()-2)/24,5),'Расчет сбытовых надбавок'!$B$1537:'Расчет сбытовых надбавок'!$G$2280,6)</f>
        <v>7.6</v>
      </c>
      <c r="V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7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8">
        <f t="shared" si="22"/>
        <v>42926</v>
      </c>
      <c r="B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7">
        <f>VLOOKUP($A730+ROUND((COLUMN()-2)/24,5),АТС!$A$41:$F$736,4)+VLOOKUP($A730+ROUND((COLUMN()-2)/24,5),'Расчет сбытовых надбавок'!$B$1537:'Расчет сбытовых надбавок'!$G$2280,6)</f>
        <v>39.19</v>
      </c>
      <c r="H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I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J730" s="97">
        <f>VLOOKUP($A730+ROUND((COLUMN()-2)/24,5),АТС!$A$41:$F$736,4)+VLOOKUP($A730+ROUND((COLUMN()-2)/24,5),'Расчет сбытовых надбавок'!$B$1537:'Расчет сбытовых надбавок'!$G$2280,6)</f>
        <v>29.06</v>
      </c>
      <c r="K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P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Q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R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U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7">
        <f>VLOOKUP($A730+ROUND((COLUMN()-2)/24,5),АТС!$A$41:$F$736,4)+VLOOKUP($A730+ROUND((COLUMN()-2)/24,5),'Расчет сбытовых надбавок'!$B$1537:'Расчет сбытовых надбавок'!$G$2280,6)</f>
        <v>31.270000000000003</v>
      </c>
      <c r="W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7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8">
        <f t="shared" si="22"/>
        <v>42927</v>
      </c>
      <c r="B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7">
        <f>VLOOKUP($A731+ROUND((COLUMN()-2)/24,5),АТС!$A$41:$F$736,4)+VLOOKUP($A731+ROUND((COLUMN()-2)/24,5),'Расчет сбытовых надбавок'!$B$1537:'Расчет сбытовых надбавок'!$G$2280,6)</f>
        <v>528.94000000000005</v>
      </c>
      <c r="D731" s="97">
        <f>VLOOKUP($A731+ROUND((COLUMN()-2)/24,5),АТС!$A$41:$F$736,4)+VLOOKUP($A731+ROUND((COLUMN()-2)/24,5),'Расчет сбытовых надбавок'!$B$1537:'Расчет сбытовых надбавок'!$G$2280,6)</f>
        <v>447.27</v>
      </c>
      <c r="E731" s="97">
        <f>VLOOKUP($A731+ROUND((COLUMN()-2)/24,5),АТС!$A$41:$F$736,4)+VLOOKUP($A731+ROUND((COLUMN()-2)/24,5),'Расчет сбытовых надбавок'!$B$1537:'Расчет сбытовых надбавок'!$G$2280,6)</f>
        <v>314.19</v>
      </c>
      <c r="F731" s="97">
        <f>VLOOKUP($A731+ROUND((COLUMN()-2)/24,5),АТС!$A$41:$F$736,4)+VLOOKUP($A731+ROUND((COLUMN()-2)/24,5),'Расчет сбытовых надбавок'!$B$1537:'Расчет сбытовых надбавок'!$G$2280,6)</f>
        <v>573.55000000000007</v>
      </c>
      <c r="G731" s="97">
        <f>VLOOKUP($A731+ROUND((COLUMN()-2)/24,5),АТС!$A$41:$F$736,4)+VLOOKUP($A731+ROUND((COLUMN()-2)/24,5),'Расчет сбытовых надбавок'!$B$1537:'Расчет сбытовых надбавок'!$G$2280,6)</f>
        <v>253.26000000000002</v>
      </c>
      <c r="H731" s="97">
        <f>VLOOKUP($A731+ROUND((COLUMN()-2)/24,5),АТС!$A$41:$F$736,4)+VLOOKUP($A731+ROUND((COLUMN()-2)/24,5),'Расчет сбытовых надбавок'!$B$1537:'Расчет сбытовых надбавок'!$G$2280,6)</f>
        <v>232.85</v>
      </c>
      <c r="I731" s="97">
        <f>VLOOKUP($A731+ROUND((COLUMN()-2)/24,5),АТС!$A$41:$F$736,4)+VLOOKUP($A731+ROUND((COLUMN()-2)/24,5),'Расчет сбытовых надбавок'!$B$1537:'Расчет сбытовых надбавок'!$G$2280,6)</f>
        <v>138.68</v>
      </c>
      <c r="J731" s="97">
        <f>VLOOKUP($A731+ROUND((COLUMN()-2)/24,5),АТС!$A$41:$F$736,4)+VLOOKUP($A731+ROUND((COLUMN()-2)/24,5),'Расчет сбытовых надбавок'!$B$1537:'Расчет сбытовых надбавок'!$G$2280,6)</f>
        <v>125.11000000000001</v>
      </c>
      <c r="K731" s="97">
        <f>VLOOKUP($A731+ROUND((COLUMN()-2)/24,5),АТС!$A$41:$F$736,4)+VLOOKUP($A731+ROUND((COLUMN()-2)/24,5),'Расчет сбытовых надбавок'!$B$1537:'Расчет сбытовых надбавок'!$G$2280,6)</f>
        <v>0.15000000000000002</v>
      </c>
      <c r="L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Q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R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U731" s="97">
        <f>VLOOKUP($A731+ROUND((COLUMN()-2)/24,5),АТС!$A$41:$F$736,4)+VLOOKUP($A731+ROUND((COLUMN()-2)/24,5),'Расчет сбытовых надбавок'!$B$1537:'Расчет сбытовых надбавок'!$G$2280,6)</f>
        <v>17.809999999999999</v>
      </c>
      <c r="V731" s="97">
        <f>VLOOKUP($A731+ROUND((COLUMN()-2)/24,5),АТС!$A$41:$F$736,4)+VLOOKUP($A731+ROUND((COLUMN()-2)/24,5),'Расчет сбытовых надбавок'!$B$1537:'Расчет сбытовых надбавок'!$G$2280,6)</f>
        <v>12.780000000000001</v>
      </c>
      <c r="W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X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7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8">
        <f t="shared" si="22"/>
        <v>42928</v>
      </c>
      <c r="B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7">
        <f>VLOOKUP($A732+ROUND((COLUMN()-2)/24,5),АТС!$A$41:$F$736,4)+VLOOKUP($A732+ROUND((COLUMN()-2)/24,5),'Расчет сбытовых надбавок'!$B$1537:'Расчет сбытовых надбавок'!$G$2280,6)</f>
        <v>220.98</v>
      </c>
      <c r="H732" s="97">
        <f>VLOOKUP($A732+ROUND((COLUMN()-2)/24,5),АТС!$A$41:$F$736,4)+VLOOKUP($A732+ROUND((COLUMN()-2)/24,5),'Расчет сбытовых надбавок'!$B$1537:'Расчет сбытовых надбавок'!$G$2280,6)</f>
        <v>178.32000000000002</v>
      </c>
      <c r="I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J732" s="97">
        <f>VLOOKUP($A732+ROUND((COLUMN()-2)/24,5),АТС!$A$41:$F$736,4)+VLOOKUP($A732+ROUND((COLUMN()-2)/24,5),'Расчет сбытовых надбавок'!$B$1537:'Расчет сбытовых надбавок'!$G$2280,6)</f>
        <v>93.19</v>
      </c>
      <c r="K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N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P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R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V732" s="97">
        <f>VLOOKUP($A732+ROUND((COLUMN()-2)/24,5),АТС!$A$41:$F$736,4)+VLOOKUP($A732+ROUND((COLUMN()-2)/24,5),'Расчет сбытовых надбавок'!$B$1537:'Расчет сбытовых надбавок'!$G$2280,6)</f>
        <v>8.66</v>
      </c>
      <c r="W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7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8">
        <f t="shared" si="22"/>
        <v>42929</v>
      </c>
      <c r="B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7">
        <f>VLOOKUP($A733+ROUND((COLUMN()-2)/24,5),АТС!$A$41:$F$736,4)+VLOOKUP($A733+ROUND((COLUMN()-2)/24,5),'Расчет сбытовых надбавок'!$B$1537:'Расчет сбытовых надбавок'!$G$2280,6)</f>
        <v>118.58</v>
      </c>
      <c r="H733" s="97">
        <f>VLOOKUP($A733+ROUND((COLUMN()-2)/24,5),АТС!$A$41:$F$736,4)+VLOOKUP($A733+ROUND((COLUMN()-2)/24,5),'Расчет сбытовых надбавок'!$B$1537:'Расчет сбытовых надбавок'!$G$2280,6)</f>
        <v>73.580000000000013</v>
      </c>
      <c r="I733" s="97">
        <f>VLOOKUP($A733+ROUND((COLUMN()-2)/24,5),АТС!$A$41:$F$736,4)+VLOOKUP($A733+ROUND((COLUMN()-2)/24,5),'Расчет сбытовых надбавок'!$B$1537:'Расчет сбытовых надбавок'!$G$2280,6)</f>
        <v>21.09</v>
      </c>
      <c r="J733" s="97">
        <f>VLOOKUP($A733+ROUND((COLUMN()-2)/24,5),АТС!$A$41:$F$736,4)+VLOOKUP($A733+ROUND((COLUMN()-2)/24,5),'Расчет сбытовых надбавок'!$B$1537:'Расчет сбытовых надбавок'!$G$2280,6)</f>
        <v>55.35</v>
      </c>
      <c r="K733" s="97">
        <f>VLOOKUP($A733+ROUND((COLUMN()-2)/24,5),АТС!$A$41:$F$736,4)+VLOOKUP($A733+ROUND((COLUMN()-2)/24,5),'Расчет сбытовых надбавок'!$B$1537:'Расчет сбытовых надбавок'!$G$2280,6)</f>
        <v>38.440000000000005</v>
      </c>
      <c r="L733" s="97">
        <f>VLOOKUP($A733+ROUND((COLUMN()-2)/24,5),АТС!$A$41:$F$736,4)+VLOOKUP($A733+ROUND((COLUMN()-2)/24,5),'Расчет сбытовых надбавок'!$B$1537:'Расчет сбытовых надбавок'!$G$2280,6)</f>
        <v>19.580000000000002</v>
      </c>
      <c r="M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7">
        <f>VLOOKUP($A733+ROUND((COLUMN()-2)/24,5),АТС!$A$41:$F$736,4)+VLOOKUP($A733+ROUND((COLUMN()-2)/24,5),'Расчет сбытовых надбавок'!$B$1537:'Расчет сбытовых надбавок'!$G$2280,6)</f>
        <v>26.299999999999997</v>
      </c>
      <c r="O733" s="97">
        <f>VLOOKUP($A733+ROUND((COLUMN()-2)/24,5),АТС!$A$41:$F$736,4)+VLOOKUP($A733+ROUND((COLUMN()-2)/24,5),'Расчет сбытовых надбавок'!$B$1537:'Расчет сбытовых надбавок'!$G$2280,6)</f>
        <v>6.54</v>
      </c>
      <c r="P733" s="97">
        <f>VLOOKUP($A733+ROUND((COLUMN()-2)/24,5),АТС!$A$41:$F$736,4)+VLOOKUP($A733+ROUND((COLUMN()-2)/24,5),'Расчет сбытовых надбавок'!$B$1537:'Расчет сбытовых надбавок'!$G$2280,6)</f>
        <v>21.87</v>
      </c>
      <c r="Q733" s="97">
        <f>VLOOKUP($A733+ROUND((COLUMN()-2)/24,5),АТС!$A$41:$F$736,4)+VLOOKUP($A733+ROUND((COLUMN()-2)/24,5),'Расчет сбытовых надбавок'!$B$1537:'Расчет сбытовых надбавок'!$G$2280,6)</f>
        <v>49.65</v>
      </c>
      <c r="R733" s="97">
        <f>VLOOKUP($A733+ROUND((COLUMN()-2)/24,5),АТС!$A$41:$F$736,4)+VLOOKUP($A733+ROUND((COLUMN()-2)/24,5),'Расчет сбытовых надбавок'!$B$1537:'Расчет сбытовых надбавок'!$G$2280,6)</f>
        <v>8.64</v>
      </c>
      <c r="S733" s="97">
        <f>VLOOKUP($A733+ROUND((COLUMN()-2)/24,5),АТС!$A$41:$F$736,4)+VLOOKUP($A733+ROUND((COLUMN()-2)/24,5),'Расчет сбытовых надбавок'!$B$1537:'Расчет сбытовых надбавок'!$G$2280,6)</f>
        <v>13.600000000000001</v>
      </c>
      <c r="T733" s="97">
        <f>VLOOKUP($A733+ROUND((COLUMN()-2)/24,5),АТС!$A$41:$F$736,4)+VLOOKUP($A733+ROUND((COLUMN()-2)/24,5),'Расчет сбытовых надбавок'!$B$1537:'Расчет сбытовых надбавок'!$G$2280,6)</f>
        <v>2.5</v>
      </c>
      <c r="U733" s="97">
        <f>VLOOKUP($A733+ROUND((COLUMN()-2)/24,5),АТС!$A$41:$F$736,4)+VLOOKUP($A733+ROUND((COLUMN()-2)/24,5),'Расчет сбытовых надбавок'!$B$1537:'Расчет сбытовых надбавок'!$G$2280,6)</f>
        <v>105.59</v>
      </c>
      <c r="V733" s="97">
        <f>VLOOKUP($A733+ROUND((COLUMN()-2)/24,5),АТС!$A$41:$F$736,4)+VLOOKUP($A733+ROUND((COLUMN()-2)/24,5),'Расчет сбытовых надбавок'!$B$1537:'Расчет сбытовых надбавок'!$G$2280,6)</f>
        <v>154.60999999999999</v>
      </c>
      <c r="W733" s="97">
        <f>VLOOKUP($A733+ROUND((COLUMN()-2)/24,5),АТС!$A$41:$F$736,4)+VLOOKUP($A733+ROUND((COLUMN()-2)/24,5),'Расчет сбытовых надбавок'!$B$1537:'Расчет сбытовых надбавок'!$G$2280,6)</f>
        <v>60.96</v>
      </c>
      <c r="X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  <c r="Y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</row>
    <row r="734" spans="1:27" x14ac:dyDescent="0.2">
      <c r="A734" s="78">
        <f t="shared" si="22"/>
        <v>42930</v>
      </c>
      <c r="B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7">
        <f>VLOOKUP($A734+ROUND((COLUMN()-2)/24,5),АТС!$A$41:$F$736,4)+VLOOKUP($A734+ROUND((COLUMN()-2)/24,5),'Расчет сбытовых надбавок'!$B$1537:'Расчет сбытовых надбавок'!$G$2280,6)</f>
        <v>5.01</v>
      </c>
      <c r="D734" s="97">
        <f>VLOOKUP($A734+ROUND((COLUMN()-2)/24,5),АТС!$A$41:$F$736,4)+VLOOKUP($A734+ROUND((COLUMN()-2)/24,5),'Расчет сбытовых надбавок'!$B$1537:'Расчет сбытовых надбавок'!$G$2280,6)</f>
        <v>144.06</v>
      </c>
      <c r="E734" s="97">
        <f>VLOOKUP($A734+ROUND((COLUMN()-2)/24,5),АТС!$A$41:$F$736,4)+VLOOKUP($A734+ROUND((COLUMN()-2)/24,5),'Расчет сбытовых надбавок'!$B$1537:'Расчет сбытовых надбавок'!$G$2280,6)</f>
        <v>77.36999999999999</v>
      </c>
      <c r="F734" s="97">
        <f>VLOOKUP($A734+ROUND((COLUMN()-2)/24,5),АТС!$A$41:$F$736,4)+VLOOKUP($A734+ROUND((COLUMN()-2)/24,5),'Расчет сбытовых надбавок'!$B$1537:'Расчет сбытовых надбавок'!$G$2280,6)</f>
        <v>510.42</v>
      </c>
      <c r="G734" s="97">
        <f>VLOOKUP($A734+ROUND((COLUMN()-2)/24,5),АТС!$A$41:$F$736,4)+VLOOKUP($A734+ROUND((COLUMN()-2)/24,5),'Расчет сбытовых надбавок'!$B$1537:'Расчет сбытовых надбавок'!$G$2280,6)</f>
        <v>161.93</v>
      </c>
      <c r="H734" s="97">
        <f>VLOOKUP($A734+ROUND((COLUMN()-2)/24,5),АТС!$A$41:$F$736,4)+VLOOKUP($A734+ROUND((COLUMN()-2)/24,5),'Расчет сбытовых надбавок'!$B$1537:'Расчет сбытовых надбавок'!$G$2280,6)</f>
        <v>221.72</v>
      </c>
      <c r="I734" s="97">
        <f>VLOOKUP($A734+ROUND((COLUMN()-2)/24,5),АТС!$A$41:$F$736,4)+VLOOKUP($A734+ROUND((COLUMN()-2)/24,5),'Расчет сбытовых надбавок'!$B$1537:'Расчет сбытовых надбавок'!$G$2280,6)</f>
        <v>103.61999999999999</v>
      </c>
      <c r="J734" s="97">
        <f>VLOOKUP($A734+ROUND((COLUMN()-2)/24,5),АТС!$A$41:$F$736,4)+VLOOKUP($A734+ROUND((COLUMN()-2)/24,5),'Расчет сбытовых надбавок'!$B$1537:'Расчет сбытовых надбавок'!$G$2280,6)</f>
        <v>172.01</v>
      </c>
      <c r="K734" s="97">
        <f>VLOOKUP($A734+ROUND((COLUMN()-2)/24,5),АТС!$A$41:$F$736,4)+VLOOKUP($A734+ROUND((COLUMN()-2)/24,5),'Расчет сбытовых надбавок'!$B$1537:'Расчет сбытовых надбавок'!$G$2280,6)</f>
        <v>193.29999999999998</v>
      </c>
      <c r="L734" s="97">
        <f>VLOOKUP($A734+ROUND((COLUMN()-2)/24,5),АТС!$A$41:$F$736,4)+VLOOKUP($A734+ROUND((COLUMN()-2)/24,5),'Расчет сбытовых надбавок'!$B$1537:'Расчет сбытовых надбавок'!$G$2280,6)</f>
        <v>148.26</v>
      </c>
      <c r="M734" s="97">
        <f>VLOOKUP($A734+ROUND((COLUMN()-2)/24,5),АТС!$A$41:$F$736,4)+VLOOKUP($A734+ROUND((COLUMN()-2)/24,5),'Расчет сбытовых надбавок'!$B$1537:'Расчет сбытовых надбавок'!$G$2280,6)</f>
        <v>144.56</v>
      </c>
      <c r="N734" s="97">
        <f>VLOOKUP($A734+ROUND((COLUMN()-2)/24,5),АТС!$A$41:$F$736,4)+VLOOKUP($A734+ROUND((COLUMN()-2)/24,5),'Расчет сбытовых надбавок'!$B$1537:'Расчет сбытовых надбавок'!$G$2280,6)</f>
        <v>277.5</v>
      </c>
      <c r="O734" s="97">
        <f>VLOOKUP($A734+ROUND((COLUMN()-2)/24,5),АТС!$A$41:$F$736,4)+VLOOKUP($A734+ROUND((COLUMN()-2)/24,5),'Расчет сбытовых надбавок'!$B$1537:'Расчет сбытовых надбавок'!$G$2280,6)</f>
        <v>422.8</v>
      </c>
      <c r="P734" s="97">
        <f>VLOOKUP($A734+ROUND((COLUMN()-2)/24,5),АТС!$A$41:$F$736,4)+VLOOKUP($A734+ROUND((COLUMN()-2)/24,5),'Расчет сбытовых надбавок'!$B$1537:'Расчет сбытовых надбавок'!$G$2280,6)</f>
        <v>356.21</v>
      </c>
      <c r="Q734" s="97">
        <f>VLOOKUP($A734+ROUND((COLUMN()-2)/24,5),АТС!$A$41:$F$736,4)+VLOOKUP($A734+ROUND((COLUMN()-2)/24,5),'Расчет сбытовых надбавок'!$B$1537:'Расчет сбытовых надбавок'!$G$2280,6)</f>
        <v>222.92000000000002</v>
      </c>
      <c r="R734" s="97">
        <f>VLOOKUP($A734+ROUND((COLUMN()-2)/24,5),АТС!$A$41:$F$736,4)+VLOOKUP($A734+ROUND((COLUMN()-2)/24,5),'Расчет сбытовых надбавок'!$B$1537:'Расчет сбытовых надбавок'!$G$2280,6)</f>
        <v>137.04999999999998</v>
      </c>
      <c r="S734" s="97">
        <f>VLOOKUP($A734+ROUND((COLUMN()-2)/24,5),АТС!$A$41:$F$736,4)+VLOOKUP($A734+ROUND((COLUMN()-2)/24,5),'Расчет сбытовых надбавок'!$B$1537:'Расчет сбытовых надбавок'!$G$2280,6)</f>
        <v>20.270000000000003</v>
      </c>
      <c r="T734" s="97">
        <f>VLOOKUP($A734+ROUND((COLUMN()-2)/24,5),АТС!$A$41:$F$736,4)+VLOOKUP($A734+ROUND((COLUMN()-2)/24,5),'Расчет сбытовых надбавок'!$B$1537:'Расчет сбытовых надбавок'!$G$2280,6)</f>
        <v>358.17</v>
      </c>
      <c r="U734" s="97">
        <f>VLOOKUP($A734+ROUND((COLUMN()-2)/24,5),АТС!$A$41:$F$736,4)+VLOOKUP($A734+ROUND((COLUMN()-2)/24,5),'Расчет сбытовых надбавок'!$B$1537:'Расчет сбытовых надбавок'!$G$2280,6)</f>
        <v>441.33000000000004</v>
      </c>
      <c r="V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Y734" s="97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8">
        <f t="shared" si="22"/>
        <v>42931</v>
      </c>
      <c r="B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D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F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7">
        <f>VLOOKUP($A735+ROUND((COLUMN()-2)/24,5),АТС!$A$41:$F$736,4)+VLOOKUP($A735+ROUND((COLUMN()-2)/24,5),'Расчет сбытовых надбавок'!$B$1537:'Расчет сбытовых надбавок'!$G$2280,6)</f>
        <v>61.01</v>
      </c>
      <c r="H735" s="97">
        <f>VLOOKUP($A735+ROUND((COLUMN()-2)/24,5),АТС!$A$41:$F$736,4)+VLOOKUP($A735+ROUND((COLUMN()-2)/24,5),'Расчет сбытовых надбавок'!$B$1537:'Расчет сбытовых надбавок'!$G$2280,6)</f>
        <v>84.570000000000007</v>
      </c>
      <c r="I735" s="97">
        <f>VLOOKUP($A735+ROUND((COLUMN()-2)/24,5),АТС!$A$41:$F$736,4)+VLOOKUP($A735+ROUND((COLUMN()-2)/24,5),'Расчет сбытовых надбавок'!$B$1537:'Расчет сбытовых надбавок'!$G$2280,6)</f>
        <v>9.3699999999999992</v>
      </c>
      <c r="J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K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N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Y735" s="97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8">
        <f t="shared" si="22"/>
        <v>42932</v>
      </c>
      <c r="B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C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7">
        <f>VLOOKUP($A736+ROUND((COLUMN()-2)/24,5),АТС!$A$41:$F$736,4)+VLOOKUP($A736+ROUND((COLUMN()-2)/24,5),'Расчет сбытовых надбавок'!$B$1537:'Расчет сбытовых надбавок'!$G$2280,6)</f>
        <v>44.22</v>
      </c>
      <c r="H736" s="97">
        <f>VLOOKUP($A736+ROUND((COLUMN()-2)/24,5),АТС!$A$41:$F$736,4)+VLOOKUP($A736+ROUND((COLUMN()-2)/24,5),'Расчет сбытовых надбавок'!$B$1537:'Расчет сбытовых надбавок'!$G$2280,6)</f>
        <v>78.900000000000006</v>
      </c>
      <c r="I736" s="97">
        <f>VLOOKUP($A736+ROUND((COLUMN()-2)/24,5),АТС!$A$41:$F$736,4)+VLOOKUP($A736+ROUND((COLUMN()-2)/24,5),'Расчет сбытовых надбавок'!$B$1537:'Расчет сбытовых надбавок'!$G$2280,6)</f>
        <v>146.05000000000001</v>
      </c>
      <c r="J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7">
        <f>VLOOKUP($A736+ROUND((COLUMN()-2)/24,5),АТС!$A$41:$F$736,4)+VLOOKUP($A736+ROUND((COLUMN()-2)/24,5),'Расчет сбытовых надбавок'!$B$1537:'Расчет сбытовых надбавок'!$G$2280,6)</f>
        <v>66.56</v>
      </c>
      <c r="L736" s="97">
        <f>VLOOKUP($A736+ROUND((COLUMN()-2)/24,5),АТС!$A$41:$F$736,4)+VLOOKUP($A736+ROUND((COLUMN()-2)/24,5),'Расчет сбытовых надбавок'!$B$1537:'Расчет сбытовых надбавок'!$G$2280,6)</f>
        <v>75.61999999999999</v>
      </c>
      <c r="M736" s="97">
        <f>VLOOKUP($A736+ROUND((COLUMN()-2)/24,5),АТС!$A$41:$F$736,4)+VLOOKUP($A736+ROUND((COLUMN()-2)/24,5),'Расчет сбытовых надбавок'!$B$1537:'Расчет сбытовых надбавок'!$G$2280,6)</f>
        <v>56.11</v>
      </c>
      <c r="N736" s="97">
        <f>VLOOKUP($A736+ROUND((COLUMN()-2)/24,5),АТС!$A$41:$F$736,4)+VLOOKUP($A736+ROUND((COLUMN()-2)/24,5),'Расчет сбытовых надбавок'!$B$1537:'Расчет сбытовых надбавок'!$G$2280,6)</f>
        <v>7.79</v>
      </c>
      <c r="O736" s="97">
        <f>VLOOKUP($A736+ROUND((COLUMN()-2)/24,5),АТС!$A$41:$F$736,4)+VLOOKUP($A736+ROUND((COLUMN()-2)/24,5),'Расчет сбытовых надбавок'!$B$1537:'Расчет сбытовых надбавок'!$G$2280,6)</f>
        <v>5.2399999999999993</v>
      </c>
      <c r="P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7">
        <f>VLOOKUP($A736+ROUND((COLUMN()-2)/24,5),АТС!$A$41:$F$736,4)+VLOOKUP($A736+ROUND((COLUMN()-2)/24,5),'Расчет сбытовых надбавок'!$B$1537:'Расчет сбытовых надбавок'!$G$2280,6)</f>
        <v>26.89</v>
      </c>
      <c r="R736" s="97">
        <f>VLOOKUP($A736+ROUND((COLUMN()-2)/24,5),АТС!$A$41:$F$736,4)+VLOOKUP($A736+ROUND((COLUMN()-2)/24,5),'Расчет сбытовых надбавок'!$B$1537:'Расчет сбытовых надбавок'!$G$2280,6)</f>
        <v>48.98</v>
      </c>
      <c r="S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7">
        <f>VLOOKUP($A736+ROUND((COLUMN()-2)/24,5),АТС!$A$41:$F$736,4)+VLOOKUP($A736+ROUND((COLUMN()-2)/24,5),'Расчет сбытовых надбавок'!$B$1537:'Расчет сбытовых надбавок'!$G$2280,6)</f>
        <v>54.1</v>
      </c>
      <c r="V736" s="97">
        <f>VLOOKUP($A736+ROUND((COLUMN()-2)/24,5),АТС!$A$41:$F$736,4)+VLOOKUP($A736+ROUND((COLUMN()-2)/24,5),'Расчет сбытовых надбавок'!$B$1537:'Расчет сбытовых надбавок'!$G$2280,6)</f>
        <v>112.44</v>
      </c>
      <c r="W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7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8">
        <f t="shared" si="22"/>
        <v>42933</v>
      </c>
      <c r="B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7">
        <f>VLOOKUP($A737+ROUND((COLUMN()-2)/24,5),АТС!$A$41:$F$736,4)+VLOOKUP($A737+ROUND((COLUMN()-2)/24,5),'Расчет сбытовых надбавок'!$B$1537:'Расчет сбытовых надбавок'!$G$2280,6)</f>
        <v>62.79</v>
      </c>
      <c r="H737" s="97">
        <f>VLOOKUP($A737+ROUND((COLUMN()-2)/24,5),АТС!$A$41:$F$736,4)+VLOOKUP($A737+ROUND((COLUMN()-2)/24,5),'Расчет сбытовых надбавок'!$B$1537:'Расчет сбытовых надбавок'!$G$2280,6)</f>
        <v>24.900000000000002</v>
      </c>
      <c r="I737" s="97">
        <f>VLOOKUP($A737+ROUND((COLUMN()-2)/24,5),АТС!$A$41:$F$736,4)+VLOOKUP($A737+ROUND((COLUMN()-2)/24,5),'Расчет сбытовых надбавок'!$B$1537:'Расчет сбытовых надбавок'!$G$2280,6)</f>
        <v>25.900000000000002</v>
      </c>
      <c r="J737" s="97">
        <f>VLOOKUP($A737+ROUND((COLUMN()-2)/24,5),АТС!$A$41:$F$736,4)+VLOOKUP($A737+ROUND((COLUMN()-2)/24,5),'Расчет сбытовых надбавок'!$B$1537:'Расчет сбытовых надбавок'!$G$2280,6)</f>
        <v>72.11</v>
      </c>
      <c r="K737" s="97">
        <f>VLOOKUP($A737+ROUND((COLUMN()-2)/24,5),АТС!$A$41:$F$736,4)+VLOOKUP($A737+ROUND((COLUMN()-2)/24,5),'Расчет сбытовых надбавок'!$B$1537:'Расчет сбытовых надбавок'!$G$2280,6)</f>
        <v>63.26</v>
      </c>
      <c r="L737" s="97">
        <f>VLOOKUP($A737+ROUND((COLUMN()-2)/24,5),АТС!$A$41:$F$736,4)+VLOOKUP($A737+ROUND((COLUMN()-2)/24,5),'Расчет сбытовых надбавок'!$B$1537:'Расчет сбытовых надбавок'!$G$2280,6)</f>
        <v>13.28</v>
      </c>
      <c r="M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N737" s="97">
        <f>VLOOKUP($A737+ROUND((COLUMN()-2)/24,5),АТС!$A$41:$F$736,4)+VLOOKUP($A737+ROUND((COLUMN()-2)/24,5),'Расчет сбытовых надбавок'!$B$1537:'Расчет сбытовых надбавок'!$G$2280,6)</f>
        <v>608.96</v>
      </c>
      <c r="O737" s="97">
        <f>VLOOKUP($A737+ROUND((COLUMN()-2)/24,5),АТС!$A$41:$F$736,4)+VLOOKUP($A737+ROUND((COLUMN()-2)/24,5),'Расчет сбытовых надбавок'!$B$1537:'Расчет сбытовых надбавок'!$G$2280,6)</f>
        <v>615.29</v>
      </c>
      <c r="P737" s="97">
        <f>VLOOKUP($A737+ROUND((COLUMN()-2)/24,5),АТС!$A$41:$F$736,4)+VLOOKUP($A737+ROUND((COLUMN()-2)/24,5),'Расчет сбытовых надбавок'!$B$1537:'Расчет сбытовых надбавок'!$G$2280,6)</f>
        <v>595.31000000000006</v>
      </c>
      <c r="Q737" s="97">
        <f>VLOOKUP($A737+ROUND((COLUMN()-2)/24,5),АТС!$A$41:$F$736,4)+VLOOKUP($A737+ROUND((COLUMN()-2)/24,5),'Расчет сбытовых надбавок'!$B$1537:'Расчет сбытовых надбавок'!$G$2280,6)</f>
        <v>38.790000000000006</v>
      </c>
      <c r="R737" s="97">
        <f>VLOOKUP($A737+ROUND((COLUMN()-2)/24,5),АТС!$A$41:$F$736,4)+VLOOKUP($A737+ROUND((COLUMN()-2)/24,5),'Расчет сбытовых надбавок'!$B$1537:'Расчет сбытовых надбавок'!$G$2280,6)</f>
        <v>28.67</v>
      </c>
      <c r="S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T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U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V737" s="97">
        <f>VLOOKUP($A737+ROUND((COLUMN()-2)/24,5),АТС!$A$41:$F$736,4)+VLOOKUP($A737+ROUND((COLUMN()-2)/24,5),'Расчет сбытовых надбавок'!$B$1537:'Расчет сбытовых надбавок'!$G$2280,6)</f>
        <v>89.08</v>
      </c>
      <c r="W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X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Y737" s="97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8">
        <f t="shared" si="22"/>
        <v>42934</v>
      </c>
      <c r="B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G738" s="97">
        <f>VLOOKUP($A738+ROUND((COLUMN()-2)/24,5),АТС!$A$41:$F$736,4)+VLOOKUP($A738+ROUND((COLUMN()-2)/24,5),'Расчет сбытовых надбавок'!$B$1537:'Расчет сбытовых надбавок'!$G$2280,6)</f>
        <v>75.87</v>
      </c>
      <c r="H738" s="97">
        <f>VLOOKUP($A738+ROUND((COLUMN()-2)/24,5),АТС!$A$41:$F$736,4)+VLOOKUP($A738+ROUND((COLUMN()-2)/24,5),'Расчет сбытовых надбавок'!$B$1537:'Расчет сбытовых надбавок'!$G$2280,6)</f>
        <v>24.89</v>
      </c>
      <c r="I738" s="97">
        <f>VLOOKUP($A738+ROUND((COLUMN()-2)/24,5),АТС!$A$41:$F$736,4)+VLOOKUP($A738+ROUND((COLUMN()-2)/24,5),'Расчет сбытовых надбавок'!$B$1537:'Расчет сбытовых надбавок'!$G$2280,6)</f>
        <v>0.65</v>
      </c>
      <c r="J738" s="97">
        <f>VLOOKUP($A738+ROUND((COLUMN()-2)/24,5),АТС!$A$41:$F$736,4)+VLOOKUP($A738+ROUND((COLUMN()-2)/24,5),'Расчет сбытовых надбавок'!$B$1537:'Расчет сбытовых надбавок'!$G$2280,6)</f>
        <v>95.86999999999999</v>
      </c>
      <c r="K738" s="97">
        <f>VLOOKUP($A738+ROUND((COLUMN()-2)/24,5),АТС!$A$41:$F$736,4)+VLOOKUP($A738+ROUND((COLUMN()-2)/24,5),'Расчет сбытовых надбавок'!$B$1537:'Расчет сбытовых надбавок'!$G$2280,6)</f>
        <v>171.84</v>
      </c>
      <c r="L738" s="97">
        <f>VLOOKUP($A738+ROUND((COLUMN()-2)/24,5),АТС!$A$41:$F$736,4)+VLOOKUP($A738+ROUND((COLUMN()-2)/24,5),'Расчет сбытовых надбавок'!$B$1537:'Расчет сбытовых надбавок'!$G$2280,6)</f>
        <v>126.28</v>
      </c>
      <c r="M738" s="97">
        <f>VLOOKUP($A738+ROUND((COLUMN()-2)/24,5),АТС!$A$41:$F$736,4)+VLOOKUP($A738+ROUND((COLUMN()-2)/24,5),'Расчет сбытовых надбавок'!$B$1537:'Расчет сбытовых надбавок'!$G$2280,6)</f>
        <v>61.19</v>
      </c>
      <c r="N738" s="97">
        <f>VLOOKUP($A738+ROUND((COLUMN()-2)/24,5),АТС!$A$41:$F$736,4)+VLOOKUP($A738+ROUND((COLUMN()-2)/24,5),'Расчет сбытовых надбавок'!$B$1537:'Расчет сбытовых надбавок'!$G$2280,6)</f>
        <v>54.55</v>
      </c>
      <c r="O738" s="97">
        <f>VLOOKUP($A738+ROUND((COLUMN()-2)/24,5),АТС!$A$41:$F$736,4)+VLOOKUP($A738+ROUND((COLUMN()-2)/24,5),'Расчет сбытовых надбавок'!$B$1537:'Расчет сбытовых надбавок'!$G$2280,6)</f>
        <v>136.72999999999999</v>
      </c>
      <c r="P738" s="97">
        <f>VLOOKUP($A738+ROUND((COLUMN()-2)/24,5),АТС!$A$41:$F$736,4)+VLOOKUP($A738+ROUND((COLUMN()-2)/24,5),'Расчет сбытовых надбавок'!$B$1537:'Расчет сбытовых надбавок'!$G$2280,6)</f>
        <v>615.90000000000009</v>
      </c>
      <c r="Q738" s="97">
        <f>VLOOKUP($A738+ROUND((COLUMN()-2)/24,5),АТС!$A$41:$F$736,4)+VLOOKUP($A738+ROUND((COLUMN()-2)/24,5),'Расчет сбытовых надбавок'!$B$1537:'Расчет сбытовых надбавок'!$G$2280,6)</f>
        <v>609.11</v>
      </c>
      <c r="R738" s="97">
        <f>VLOOKUP($A738+ROUND((COLUMN()-2)/24,5),АТС!$A$41:$F$736,4)+VLOOKUP($A738+ROUND((COLUMN()-2)/24,5),'Расчет сбытовых надбавок'!$B$1537:'Расчет сбытовых надбавок'!$G$2280,6)</f>
        <v>35.65</v>
      </c>
      <c r="S738" s="97">
        <f>VLOOKUP($A738+ROUND((COLUMN()-2)/24,5),АТС!$A$41:$F$736,4)+VLOOKUP($A738+ROUND((COLUMN()-2)/24,5),'Расчет сбытовых надбавок'!$B$1537:'Расчет сбытовых надбавок'!$G$2280,6)</f>
        <v>22.79</v>
      </c>
      <c r="T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7">
        <f>VLOOKUP($A738+ROUND((COLUMN()-2)/24,5),АТС!$A$41:$F$736,4)+VLOOKUP($A738+ROUND((COLUMN()-2)/24,5),'Расчет сбытовых надбавок'!$B$1537:'Расчет сбытовых надбавок'!$G$2280,6)</f>
        <v>126.86</v>
      </c>
      <c r="V738" s="97">
        <f>VLOOKUP($A738+ROUND((COLUMN()-2)/24,5),АТС!$A$41:$F$736,4)+VLOOKUP($A738+ROUND((COLUMN()-2)/24,5),'Расчет сбытовых надбавок'!$B$1537:'Расчет сбытовых надбавок'!$G$2280,6)</f>
        <v>116.47</v>
      </c>
      <c r="W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Y738" s="97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8">
        <f t="shared" si="22"/>
        <v>42935</v>
      </c>
      <c r="B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7">
        <f>VLOOKUP($A739+ROUND((COLUMN()-2)/24,5),АТС!$A$41:$F$736,4)+VLOOKUP($A739+ROUND((COLUMN()-2)/24,5),'Расчет сбытовых надбавок'!$B$1537:'Расчет сбытовых надбавок'!$G$2280,6)</f>
        <v>82.88000000000001</v>
      </c>
      <c r="H739" s="97">
        <f>VLOOKUP($A739+ROUND((COLUMN()-2)/24,5),АТС!$A$41:$F$736,4)+VLOOKUP($A739+ROUND((COLUMN()-2)/24,5),'Расчет сбытовых надбавок'!$B$1537:'Расчет сбытовых надбавок'!$G$2280,6)</f>
        <v>141.07999999999998</v>
      </c>
      <c r="I739" s="97">
        <f>VLOOKUP($A739+ROUND((COLUMN()-2)/24,5),АТС!$A$41:$F$736,4)+VLOOKUP($A739+ROUND((COLUMN()-2)/24,5),'Расчет сбытовых надбавок'!$B$1537:'Расчет сбытовых надбавок'!$G$2280,6)</f>
        <v>277.66000000000003</v>
      </c>
      <c r="J739" s="97">
        <f>VLOOKUP($A739+ROUND((COLUMN()-2)/24,5),АТС!$A$41:$F$736,4)+VLOOKUP($A739+ROUND((COLUMN()-2)/24,5),'Расчет сбытовых надбавок'!$B$1537:'Расчет сбытовых надбавок'!$G$2280,6)</f>
        <v>437.4</v>
      </c>
      <c r="K739" s="97">
        <f>VLOOKUP($A739+ROUND((COLUMN()-2)/24,5),АТС!$A$41:$F$736,4)+VLOOKUP($A739+ROUND((COLUMN()-2)/24,5),'Расчет сбытовых надбавок'!$B$1537:'Расчет сбытовых надбавок'!$G$2280,6)</f>
        <v>151.37</v>
      </c>
      <c r="L739" s="97">
        <f>VLOOKUP($A739+ROUND((COLUMN()-2)/24,5),АТС!$A$41:$F$736,4)+VLOOKUP($A739+ROUND((COLUMN()-2)/24,5),'Расчет сбытовых надбавок'!$B$1537:'Расчет сбытовых надбавок'!$G$2280,6)</f>
        <v>91.83</v>
      </c>
      <c r="M739" s="97">
        <f>VLOOKUP($A739+ROUND((COLUMN()-2)/24,5),АТС!$A$41:$F$736,4)+VLOOKUP($A739+ROUND((COLUMN()-2)/24,5),'Расчет сбытовых надбавок'!$B$1537:'Расчет сбытовых надбавок'!$G$2280,6)</f>
        <v>93.110000000000014</v>
      </c>
      <c r="N739" s="97">
        <f>VLOOKUP($A739+ROUND((COLUMN()-2)/24,5),АТС!$A$41:$F$736,4)+VLOOKUP($A739+ROUND((COLUMN()-2)/24,5),'Расчет сбытовых надбавок'!$B$1537:'Расчет сбытовых надбавок'!$G$2280,6)</f>
        <v>23.13</v>
      </c>
      <c r="O739" s="97">
        <f>VLOOKUP($A739+ROUND((COLUMN()-2)/24,5),АТС!$A$41:$F$736,4)+VLOOKUP($A739+ROUND((COLUMN()-2)/24,5),'Расчет сбытовых надбавок'!$B$1537:'Расчет сбытовых надбавок'!$G$2280,6)</f>
        <v>113.48</v>
      </c>
      <c r="P739" s="97">
        <f>VLOOKUP($A739+ROUND((COLUMN()-2)/24,5),АТС!$A$41:$F$736,4)+VLOOKUP($A739+ROUND((COLUMN()-2)/24,5),'Расчет сбытовых надбавок'!$B$1537:'Расчет сбытовых надбавок'!$G$2280,6)</f>
        <v>713.85</v>
      </c>
      <c r="Q739" s="97">
        <f>VLOOKUP($A739+ROUND((COLUMN()-2)/24,5),АТС!$A$41:$F$736,4)+VLOOKUP($A739+ROUND((COLUMN()-2)/24,5),'Расчет сбытовых надбавок'!$B$1537:'Расчет сбытовых надбавок'!$G$2280,6)</f>
        <v>81.699999999999989</v>
      </c>
      <c r="R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S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7">
        <f>VLOOKUP($A739+ROUND((COLUMN()-2)/24,5),АТС!$A$41:$F$736,4)+VLOOKUP($A739+ROUND((COLUMN()-2)/24,5),'Расчет сбытовых надбавок'!$B$1537:'Расчет сбытовых надбавок'!$G$2280,6)</f>
        <v>333.98</v>
      </c>
      <c r="V739" s="97">
        <f>VLOOKUP($A739+ROUND((COLUMN()-2)/24,5),АТС!$A$41:$F$736,4)+VLOOKUP($A739+ROUND((COLUMN()-2)/24,5),'Расчет сбытовых надбавок'!$B$1537:'Расчет сбытовых надбавок'!$G$2280,6)</f>
        <v>604.54999999999995</v>
      </c>
      <c r="W739" s="97">
        <f>VLOOKUP($A739+ROUND((COLUMN()-2)/24,5),АТС!$A$41:$F$736,4)+VLOOKUP($A739+ROUND((COLUMN()-2)/24,5),'Расчет сбытовых надбавок'!$B$1537:'Расчет сбытовых надбавок'!$G$2280,6)</f>
        <v>175.93</v>
      </c>
      <c r="X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Y739" s="97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8">
        <f t="shared" si="22"/>
        <v>42936</v>
      </c>
      <c r="B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C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7">
        <f>VLOOKUP($A740+ROUND((COLUMN()-2)/24,5),АТС!$A$41:$F$736,4)+VLOOKUP($A740+ROUND((COLUMN()-2)/24,5),'Расчет сбытовых надбавок'!$B$1537:'Расчет сбытовых надбавок'!$G$2280,6)</f>
        <v>56.82</v>
      </c>
      <c r="H740" s="97">
        <f>VLOOKUP($A740+ROUND((COLUMN()-2)/24,5),АТС!$A$41:$F$736,4)+VLOOKUP($A740+ROUND((COLUMN()-2)/24,5),'Расчет сбытовых надбавок'!$B$1537:'Расчет сбытовых надбавок'!$G$2280,6)</f>
        <v>67.84</v>
      </c>
      <c r="I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J740" s="97">
        <f>VLOOKUP($A740+ROUND((COLUMN()-2)/24,5),АТС!$A$41:$F$736,4)+VLOOKUP($A740+ROUND((COLUMN()-2)/24,5),'Расчет сбытовых надбавок'!$B$1537:'Расчет сбытовых надбавок'!$G$2280,6)</f>
        <v>8.44</v>
      </c>
      <c r="K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N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Q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U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V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X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7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8">
        <f t="shared" si="22"/>
        <v>42937</v>
      </c>
      <c r="B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C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H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I741" s="97">
        <f>VLOOKUP($A741+ROUND((COLUMN()-2)/24,5),АТС!$A$41:$F$736,4)+VLOOKUP($A741+ROUND((COLUMN()-2)/24,5),'Расчет сбытовых надбавок'!$B$1537:'Расчет сбытовых надбавок'!$G$2280,6)</f>
        <v>80.03</v>
      </c>
      <c r="J741" s="97">
        <f>VLOOKUP($A741+ROUND((COLUMN()-2)/24,5),АТС!$A$41:$F$736,4)+VLOOKUP($A741+ROUND((COLUMN()-2)/24,5),'Расчет сбытовых надбавок'!$B$1537:'Расчет сбытовых надбавок'!$G$2280,6)</f>
        <v>124.35000000000001</v>
      </c>
      <c r="K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O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P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S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U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7">
        <f>VLOOKUP($A741+ROUND((COLUMN()-2)/24,5),АТС!$A$41:$F$736,4)+VLOOKUP($A741+ROUND((COLUMN()-2)/24,5),'Расчет сбытовых надбавок'!$B$1537:'Расчет сбытовых надбавок'!$G$2280,6)</f>
        <v>36.81</v>
      </c>
      <c r="W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Y741" s="97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8">
        <f t="shared" si="22"/>
        <v>42938</v>
      </c>
      <c r="B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F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7">
        <f>VLOOKUP($A742+ROUND((COLUMN()-2)/24,5),АТС!$A$41:$F$736,4)+VLOOKUP($A742+ROUND((COLUMN()-2)/24,5),'Расчет сбытовых надбавок'!$B$1537:'Расчет сбытовых надбавок'!$G$2280,6)</f>
        <v>810.74</v>
      </c>
      <c r="H742" s="97">
        <f>VLOOKUP($A742+ROUND((COLUMN()-2)/24,5),АТС!$A$41:$F$736,4)+VLOOKUP($A742+ROUND((COLUMN()-2)/24,5),'Расчет сбытовых надбавок'!$B$1537:'Расчет сбытовых надбавок'!$G$2280,6)</f>
        <v>107.99</v>
      </c>
      <c r="I742" s="97">
        <f>VLOOKUP($A742+ROUND((COLUMN()-2)/24,5),АТС!$A$41:$F$736,4)+VLOOKUP($A742+ROUND((COLUMN()-2)/24,5),'Расчет сбытовых надбавок'!$B$1537:'Расчет сбытовых надбавок'!$G$2280,6)</f>
        <v>28.67</v>
      </c>
      <c r="J742" s="97">
        <f>VLOOKUP($A742+ROUND((COLUMN()-2)/24,5),АТС!$A$41:$F$736,4)+VLOOKUP($A742+ROUND((COLUMN()-2)/24,5),'Расчет сбытовых надбавок'!$B$1537:'Расчет сбытовых надбавок'!$G$2280,6)</f>
        <v>610.12</v>
      </c>
      <c r="K742" s="97">
        <f>VLOOKUP($A742+ROUND((COLUMN()-2)/24,5),АТС!$A$41:$F$736,4)+VLOOKUP($A742+ROUND((COLUMN()-2)/24,5),'Расчет сбытовых надбавок'!$B$1537:'Расчет сбытовых надбавок'!$G$2280,6)</f>
        <v>94.01</v>
      </c>
      <c r="L742" s="97">
        <f>VLOOKUP($A742+ROUND((COLUMN()-2)/24,5),АТС!$A$41:$F$736,4)+VLOOKUP($A742+ROUND((COLUMN()-2)/24,5),'Расчет сбытовых надбавок'!$B$1537:'Расчет сбытовых надбавок'!$G$2280,6)</f>
        <v>67.490000000000009</v>
      </c>
      <c r="M742" s="97">
        <f>VLOOKUP($A742+ROUND((COLUMN()-2)/24,5),АТС!$A$41:$F$736,4)+VLOOKUP($A742+ROUND((COLUMN()-2)/24,5),'Расчет сбытовых надбавок'!$B$1537:'Расчет сбытовых надбавок'!$G$2280,6)</f>
        <v>27.17</v>
      </c>
      <c r="N742" s="97">
        <f>VLOOKUP($A742+ROUND((COLUMN()-2)/24,5),АТС!$A$41:$F$736,4)+VLOOKUP($A742+ROUND((COLUMN()-2)/24,5),'Расчет сбытовых надбавок'!$B$1537:'Расчет сбытовых надбавок'!$G$2280,6)</f>
        <v>124.74000000000001</v>
      </c>
      <c r="O742" s="97">
        <f>VLOOKUP($A742+ROUND((COLUMN()-2)/24,5),АТС!$A$41:$F$736,4)+VLOOKUP($A742+ROUND((COLUMN()-2)/24,5),'Расчет сбытовых надбавок'!$B$1537:'Расчет сбытовых надбавок'!$G$2280,6)</f>
        <v>99.139999999999986</v>
      </c>
      <c r="P742" s="97">
        <f>VLOOKUP($A742+ROUND((COLUMN()-2)/24,5),АТС!$A$41:$F$736,4)+VLOOKUP($A742+ROUND((COLUMN()-2)/24,5),'Расчет сбытовых надбавок'!$B$1537:'Расчет сбытовых надбавок'!$G$2280,6)</f>
        <v>82.089999999999989</v>
      </c>
      <c r="Q742" s="97">
        <f>VLOOKUP($A742+ROUND((COLUMN()-2)/24,5),АТС!$A$41:$F$736,4)+VLOOKUP($A742+ROUND((COLUMN()-2)/24,5),'Расчет сбытовых надбавок'!$B$1537:'Расчет сбытовых надбавок'!$G$2280,6)</f>
        <v>19.73</v>
      </c>
      <c r="R742" s="97">
        <f>VLOOKUP($A742+ROUND((COLUMN()-2)/24,5),АТС!$A$41:$F$736,4)+VLOOKUP($A742+ROUND((COLUMN()-2)/24,5),'Расчет сбытовых надбавок'!$B$1537:'Расчет сбытовых надбавок'!$G$2280,6)</f>
        <v>0.11</v>
      </c>
      <c r="S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U742" s="97">
        <f>VLOOKUP($A742+ROUND((COLUMN()-2)/24,5),АТС!$A$41:$F$736,4)+VLOOKUP($A742+ROUND((COLUMN()-2)/24,5),'Расчет сбытовых надбавок'!$B$1537:'Расчет сбытовых надбавок'!$G$2280,6)</f>
        <v>518.03</v>
      </c>
      <c r="V742" s="97">
        <f>VLOOKUP($A742+ROUND((COLUMN()-2)/24,5),АТС!$A$41:$F$736,4)+VLOOKUP($A742+ROUND((COLUMN()-2)/24,5),'Расчет сбытовых надбавок'!$B$1537:'Расчет сбытовых надбавок'!$G$2280,6)</f>
        <v>1614.4</v>
      </c>
      <c r="W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Y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</row>
    <row r="743" spans="1:25" x14ac:dyDescent="0.2">
      <c r="A743" s="78">
        <f t="shared" si="22"/>
        <v>42939</v>
      </c>
      <c r="B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D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7">
        <f>VLOOKUP($A743+ROUND((COLUMN()-2)/24,5),АТС!$A$41:$F$736,4)+VLOOKUP($A743+ROUND((COLUMN()-2)/24,5),'Расчет сбытовых надбавок'!$B$1537:'Расчет сбытовых надбавок'!$G$2280,6)</f>
        <v>6.63</v>
      </c>
      <c r="H743" s="97">
        <f>VLOOKUP($A743+ROUND((COLUMN()-2)/24,5),АТС!$A$41:$F$736,4)+VLOOKUP($A743+ROUND((COLUMN()-2)/24,5),'Расчет сбытовых надбавок'!$B$1537:'Расчет сбытовых надбавок'!$G$2280,6)</f>
        <v>28.34</v>
      </c>
      <c r="I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J743" s="97">
        <f>VLOOKUP($A743+ROUND((COLUMN()-2)/24,5),АТС!$A$41:$F$736,4)+VLOOKUP($A743+ROUND((COLUMN()-2)/24,5),'Расчет сбытовых надбавок'!$B$1537:'Расчет сбытовых надбавок'!$G$2280,6)</f>
        <v>103.02</v>
      </c>
      <c r="K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L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7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8">
        <f t="shared" si="22"/>
        <v>42940</v>
      </c>
      <c r="B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H744" s="97">
        <f>VLOOKUP($A744+ROUND((COLUMN()-2)/24,5),АТС!$A$41:$F$736,4)+VLOOKUP($A744+ROUND((COLUMN()-2)/24,5),'Расчет сбытовых надбавок'!$B$1537:'Расчет сбытовых надбавок'!$G$2280,6)</f>
        <v>147.85999999999999</v>
      </c>
      <c r="I744" s="97">
        <f>VLOOKUP($A744+ROUND((COLUMN()-2)/24,5),АТС!$A$41:$F$736,4)+VLOOKUP($A744+ROUND((COLUMN()-2)/24,5),'Расчет сбытовых надбавок'!$B$1537:'Расчет сбытовых надбавок'!$G$2280,6)</f>
        <v>159.78</v>
      </c>
      <c r="J744" s="97">
        <f>VLOOKUP($A744+ROUND((COLUMN()-2)/24,5),АТС!$A$41:$F$736,4)+VLOOKUP($A744+ROUND((COLUMN()-2)/24,5),'Расчет сбытовых надбавок'!$B$1537:'Расчет сбытовых надбавок'!$G$2280,6)</f>
        <v>60.97</v>
      </c>
      <c r="K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7">
        <f>VLOOKUP($A744+ROUND((COLUMN()-2)/24,5),АТС!$A$41:$F$736,4)+VLOOKUP($A744+ROUND((COLUMN()-2)/24,5),'Расчет сбытовых надбавок'!$B$1537:'Расчет сбытовых надбавок'!$G$2280,6)</f>
        <v>55.949999999999996</v>
      </c>
      <c r="O744" s="97">
        <f>VLOOKUP($A744+ROUND((COLUMN()-2)/24,5),АТС!$A$41:$F$736,4)+VLOOKUP($A744+ROUND((COLUMN()-2)/24,5),'Расчет сбытовых надбавок'!$B$1537:'Расчет сбытовых надбавок'!$G$2280,6)</f>
        <v>9.9999999999999992E-2</v>
      </c>
      <c r="P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R744" s="97">
        <f>VLOOKUP($A744+ROUND((COLUMN()-2)/24,5),АТС!$A$41:$F$736,4)+VLOOKUP($A744+ROUND((COLUMN()-2)/24,5),'Расчет сбытовых надбавок'!$B$1537:'Расчет сбытовых надбавок'!$G$2280,6)</f>
        <v>5.0999999999999996</v>
      </c>
      <c r="S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7">
        <f>VLOOKUP($A744+ROUND((COLUMN()-2)/24,5),АТС!$A$41:$F$736,4)+VLOOKUP($A744+ROUND((COLUMN()-2)/24,5),'Расчет сбытовых надбавок'!$B$1537:'Расчет сбытовых надбавок'!$G$2280,6)</f>
        <v>3.16</v>
      </c>
      <c r="U744" s="97">
        <f>VLOOKUP($A744+ROUND((COLUMN()-2)/24,5),АТС!$A$41:$F$736,4)+VLOOKUP($A744+ROUND((COLUMN()-2)/24,5),'Расчет сбытовых надбавок'!$B$1537:'Расчет сбытовых надбавок'!$G$2280,6)</f>
        <v>44.71</v>
      </c>
      <c r="V744" s="97">
        <f>VLOOKUP($A744+ROUND((COLUMN()-2)/24,5),АТС!$A$41:$F$736,4)+VLOOKUP($A744+ROUND((COLUMN()-2)/24,5),'Расчет сбытовых надбавок'!$B$1537:'Расчет сбытовых надбавок'!$G$2280,6)</f>
        <v>58.86</v>
      </c>
      <c r="W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7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8">
        <f t="shared" si="22"/>
        <v>42941</v>
      </c>
      <c r="B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H745" s="97">
        <f>VLOOKUP($A745+ROUND((COLUMN()-2)/24,5),АТС!$A$41:$F$736,4)+VLOOKUP($A745+ROUND((COLUMN()-2)/24,5),'Расчет сбытовых надбавок'!$B$1537:'Расчет сбытовых надбавок'!$G$2280,6)</f>
        <v>128.01</v>
      </c>
      <c r="I745" s="97">
        <f>VLOOKUP($A745+ROUND((COLUMN()-2)/24,5),АТС!$A$41:$F$736,4)+VLOOKUP($A745+ROUND((COLUMN()-2)/24,5),'Расчет сбытовых надбавок'!$B$1537:'Расчет сбытовых надбавок'!$G$2280,6)</f>
        <v>170.3</v>
      </c>
      <c r="J745" s="97">
        <f>VLOOKUP($A745+ROUND((COLUMN()-2)/24,5),АТС!$A$41:$F$736,4)+VLOOKUP($A745+ROUND((COLUMN()-2)/24,5),'Расчет сбытовых надбавок'!$B$1537:'Расчет сбытовых надбавок'!$G$2280,6)</f>
        <v>98.52</v>
      </c>
      <c r="K745" s="97">
        <f>VLOOKUP($A745+ROUND((COLUMN()-2)/24,5),АТС!$A$41:$F$736,4)+VLOOKUP($A745+ROUND((COLUMN()-2)/24,5),'Расчет сбытовых надбавок'!$B$1537:'Расчет сбытовых надбавок'!$G$2280,6)</f>
        <v>55.16</v>
      </c>
      <c r="L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N745" s="97">
        <f>VLOOKUP($A745+ROUND((COLUMN()-2)/24,5),АТС!$A$41:$F$736,4)+VLOOKUP($A745+ROUND((COLUMN()-2)/24,5),'Расчет сбытовых надбавок'!$B$1537:'Расчет сбытовых надбавок'!$G$2280,6)</f>
        <v>0.14000000000000001</v>
      </c>
      <c r="O745" s="97">
        <f>VLOOKUP($A745+ROUND((COLUMN()-2)/24,5),АТС!$A$41:$F$736,4)+VLOOKUP($A745+ROUND((COLUMN()-2)/24,5),'Расчет сбытовых надбавок'!$B$1537:'Расчет сбытовых надбавок'!$G$2280,6)</f>
        <v>5.56</v>
      </c>
      <c r="P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W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Y745" s="97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8">
        <f t="shared" si="22"/>
        <v>42942</v>
      </c>
      <c r="B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7">
        <f>VLOOKUP($A746+ROUND((COLUMN()-2)/24,5),АТС!$A$41:$F$736,4)+VLOOKUP($A746+ROUND((COLUMN()-2)/24,5),'Расчет сбытовых надбавок'!$B$1537:'Расчет сбытовых надбавок'!$G$2280,6)</f>
        <v>129.25</v>
      </c>
      <c r="F746" s="97">
        <f>VLOOKUP($A746+ROUND((COLUMN()-2)/24,5),АТС!$A$41:$F$736,4)+VLOOKUP($A746+ROUND((COLUMN()-2)/24,5),'Расчет сбытовых надбавок'!$B$1537:'Расчет сбытовых надбавок'!$G$2280,6)</f>
        <v>169.52</v>
      </c>
      <c r="G746" s="97">
        <f>VLOOKUP($A746+ROUND((COLUMN()-2)/24,5),АТС!$A$41:$F$736,4)+VLOOKUP($A746+ROUND((COLUMN()-2)/24,5),'Расчет сбытовых надбавок'!$B$1537:'Расчет сбытовых надбавок'!$G$2280,6)</f>
        <v>68</v>
      </c>
      <c r="H746" s="97">
        <f>VLOOKUP($A746+ROUND((COLUMN()-2)/24,5),АТС!$A$41:$F$736,4)+VLOOKUP($A746+ROUND((COLUMN()-2)/24,5),'Расчет сбытовых надбавок'!$B$1537:'Расчет сбытовых надбавок'!$G$2280,6)</f>
        <v>112.58000000000001</v>
      </c>
      <c r="I746" s="97">
        <f>VLOOKUP($A746+ROUND((COLUMN()-2)/24,5),АТС!$A$41:$F$736,4)+VLOOKUP($A746+ROUND((COLUMN()-2)/24,5),'Расчет сбытовых надбавок'!$B$1537:'Расчет сбытовых надбавок'!$G$2280,6)</f>
        <v>106.61</v>
      </c>
      <c r="J746" s="97">
        <f>VLOOKUP($A746+ROUND((COLUMN()-2)/24,5),АТС!$A$41:$F$736,4)+VLOOKUP($A746+ROUND((COLUMN()-2)/24,5),'Расчет сбытовых надбавок'!$B$1537:'Расчет сбытовых надбавок'!$G$2280,6)</f>
        <v>42.16</v>
      </c>
      <c r="K746" s="97">
        <f>VLOOKUP($A746+ROUND((COLUMN()-2)/24,5),АТС!$A$41:$F$736,4)+VLOOKUP($A746+ROUND((COLUMN()-2)/24,5),'Расчет сбытовых надбавок'!$B$1537:'Расчет сбытовых надбавок'!$G$2280,6)</f>
        <v>33.92</v>
      </c>
      <c r="L746" s="97">
        <f>VLOOKUP($A746+ROUND((COLUMN()-2)/24,5),АТС!$A$41:$F$736,4)+VLOOKUP($A746+ROUND((COLUMN()-2)/24,5),'Расчет сбытовых надбавок'!$B$1537:'Расчет сбытовых надбавок'!$G$2280,6)</f>
        <v>8.5</v>
      </c>
      <c r="M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7">
        <f>VLOOKUP($A746+ROUND((COLUMN()-2)/24,5),АТС!$A$41:$F$736,4)+VLOOKUP($A746+ROUND((COLUMN()-2)/24,5),'Расчет сбытовых надбавок'!$B$1537:'Расчет сбытовых надбавок'!$G$2280,6)</f>
        <v>14.559999999999999</v>
      </c>
      <c r="O746" s="97">
        <f>VLOOKUP($A746+ROUND((COLUMN()-2)/24,5),АТС!$A$41:$F$736,4)+VLOOKUP($A746+ROUND((COLUMN()-2)/24,5),'Расчет сбытовых надбавок'!$B$1537:'Расчет сбытовых надбавок'!$G$2280,6)</f>
        <v>15.01</v>
      </c>
      <c r="P746" s="97">
        <f>VLOOKUP($A746+ROUND((COLUMN()-2)/24,5),АТС!$A$41:$F$736,4)+VLOOKUP($A746+ROUND((COLUMN()-2)/24,5),'Расчет сбытовых надбавок'!$B$1537:'Расчет сбытовых надбавок'!$G$2280,6)</f>
        <v>9.75</v>
      </c>
      <c r="Q746" s="97">
        <f>VLOOKUP($A746+ROUND((COLUMN()-2)/24,5),АТС!$A$41:$F$736,4)+VLOOKUP($A746+ROUND((COLUMN()-2)/24,5),'Расчет сбытовых надбавок'!$B$1537:'Расчет сбытовых надбавок'!$G$2280,6)</f>
        <v>46.64</v>
      </c>
      <c r="R746" s="97">
        <f>VLOOKUP($A746+ROUND((COLUMN()-2)/24,5),АТС!$A$41:$F$736,4)+VLOOKUP($A746+ROUND((COLUMN()-2)/24,5),'Расчет сбытовых надбавок'!$B$1537:'Расчет сбытовых надбавок'!$G$2280,6)</f>
        <v>23.61</v>
      </c>
      <c r="S746" s="97">
        <f>VLOOKUP($A746+ROUND((COLUMN()-2)/24,5),АТС!$A$41:$F$736,4)+VLOOKUP($A746+ROUND((COLUMN()-2)/24,5),'Расчет сбытовых надбавок'!$B$1537:'Расчет сбытовых надбавок'!$G$2280,6)</f>
        <v>56.86</v>
      </c>
      <c r="T746" s="97">
        <f>VLOOKUP($A746+ROUND((COLUMN()-2)/24,5),АТС!$A$41:$F$736,4)+VLOOKUP($A746+ROUND((COLUMN()-2)/24,5),'Расчет сбытовых надбавок'!$B$1537:'Расчет сбытовых надбавок'!$G$2280,6)</f>
        <v>41.790000000000006</v>
      </c>
      <c r="U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7">
        <f>VLOOKUP($A746+ROUND((COLUMN()-2)/24,5),АТС!$A$41:$F$736,4)+VLOOKUP($A746+ROUND((COLUMN()-2)/24,5),'Расчет сбытовых надбавок'!$B$1537:'Расчет сбытовых надбавок'!$G$2280,6)</f>
        <v>59.2</v>
      </c>
      <c r="W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X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Y746" s="97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8">
        <f t="shared" si="22"/>
        <v>42943</v>
      </c>
      <c r="B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7">
        <f>VLOOKUP($A747+ROUND((COLUMN()-2)/24,5),АТС!$A$41:$F$736,4)+VLOOKUP($A747+ROUND((COLUMN()-2)/24,5),'Расчет сбытовых надбавок'!$B$1537:'Расчет сбытовых надбавок'!$G$2280,6)</f>
        <v>29.33</v>
      </c>
      <c r="G747" s="97">
        <f>VLOOKUP($A747+ROUND((COLUMN()-2)/24,5),АТС!$A$41:$F$736,4)+VLOOKUP($A747+ROUND((COLUMN()-2)/24,5),'Расчет сбытовых надбавок'!$B$1537:'Расчет сбытовых надбавок'!$G$2280,6)</f>
        <v>90.62</v>
      </c>
      <c r="H747" s="97">
        <f>VLOOKUP($A747+ROUND((COLUMN()-2)/24,5),АТС!$A$41:$F$736,4)+VLOOKUP($A747+ROUND((COLUMN()-2)/24,5),'Расчет сбытовых надбавок'!$B$1537:'Расчет сбытовых надбавок'!$G$2280,6)</f>
        <v>95.56</v>
      </c>
      <c r="I747" s="97">
        <f>VLOOKUP($A747+ROUND((COLUMN()-2)/24,5),АТС!$A$41:$F$736,4)+VLOOKUP($A747+ROUND((COLUMN()-2)/24,5),'Расчет сбытовых надбавок'!$B$1537:'Расчет сбытовых надбавок'!$G$2280,6)</f>
        <v>87.47</v>
      </c>
      <c r="J747" s="97">
        <f>VLOOKUP($A747+ROUND((COLUMN()-2)/24,5),АТС!$A$41:$F$736,4)+VLOOKUP($A747+ROUND((COLUMN()-2)/24,5),'Расчет сбытовых надбавок'!$B$1537:'Расчет сбытовых надбавок'!$G$2280,6)</f>
        <v>127.75</v>
      </c>
      <c r="K747" s="97">
        <f>VLOOKUP($A747+ROUND((COLUMN()-2)/24,5),АТС!$A$41:$F$736,4)+VLOOKUP($A747+ROUND((COLUMN()-2)/24,5),'Расчет сбытовых надбавок'!$B$1537:'Расчет сбытовых надбавок'!$G$2280,6)</f>
        <v>37.160000000000004</v>
      </c>
      <c r="L747" s="97">
        <f>VLOOKUP($A747+ROUND((COLUMN()-2)/24,5),АТС!$A$41:$F$736,4)+VLOOKUP($A747+ROUND((COLUMN()-2)/24,5),'Расчет сбытовых надбавок'!$B$1537:'Расчет сбытовых надбавок'!$G$2280,6)</f>
        <v>14.299999999999999</v>
      </c>
      <c r="M747" s="97">
        <f>VLOOKUP($A747+ROUND((COLUMN()-2)/24,5),АТС!$A$41:$F$736,4)+VLOOKUP($A747+ROUND((COLUMN()-2)/24,5),'Расчет сбытовых надбавок'!$B$1537:'Расчет сбытовых надбавок'!$G$2280,6)</f>
        <v>42.06</v>
      </c>
      <c r="N747" s="97">
        <f>VLOOKUP($A747+ROUND((COLUMN()-2)/24,5),АТС!$A$41:$F$736,4)+VLOOKUP($A747+ROUND((COLUMN()-2)/24,5),'Расчет сбытовых надбавок'!$B$1537:'Расчет сбытовых надбавок'!$G$2280,6)</f>
        <v>19.46</v>
      </c>
      <c r="O747" s="97">
        <f>VLOOKUP($A747+ROUND((COLUMN()-2)/24,5),АТС!$A$41:$F$736,4)+VLOOKUP($A747+ROUND((COLUMN()-2)/24,5),'Расчет сбытовых надбавок'!$B$1537:'Расчет сбытовых надбавок'!$G$2280,6)</f>
        <v>213.42000000000002</v>
      </c>
      <c r="P747" s="97">
        <f>VLOOKUP($A747+ROUND((COLUMN()-2)/24,5),АТС!$A$41:$F$736,4)+VLOOKUP($A747+ROUND((COLUMN()-2)/24,5),'Расчет сбытовых надбавок'!$B$1537:'Расчет сбытовых надбавок'!$G$2280,6)</f>
        <v>1075.51</v>
      </c>
      <c r="Q747" s="97">
        <f>VLOOKUP($A747+ROUND((COLUMN()-2)/24,5),АТС!$A$41:$F$736,4)+VLOOKUP($A747+ROUND((COLUMN()-2)/24,5),'Расчет сбытовых надбавок'!$B$1537:'Расчет сбытовых надбавок'!$G$2280,6)</f>
        <v>1029.46</v>
      </c>
      <c r="R747" s="97">
        <f>VLOOKUP($A747+ROUND((COLUMN()-2)/24,5),АТС!$A$41:$F$736,4)+VLOOKUP($A747+ROUND((COLUMN()-2)/24,5),'Расчет сбытовых надбавок'!$B$1537:'Расчет сбытовых надбавок'!$G$2280,6)</f>
        <v>191.32999999999998</v>
      </c>
      <c r="S747" s="97">
        <f>VLOOKUP($A747+ROUND((COLUMN()-2)/24,5),АТС!$A$41:$F$736,4)+VLOOKUP($A747+ROUND((COLUMN()-2)/24,5),'Расчет сбытовых надбавок'!$B$1537:'Расчет сбытовых надбавок'!$G$2280,6)</f>
        <v>22.130000000000003</v>
      </c>
      <c r="T747" s="97">
        <f>VLOOKUP($A747+ROUND((COLUMN()-2)/24,5),АТС!$A$41:$F$736,4)+VLOOKUP($A747+ROUND((COLUMN()-2)/24,5),'Расчет сбытовых надбавок'!$B$1537:'Расчет сбытовых надбавок'!$G$2280,6)</f>
        <v>10.98</v>
      </c>
      <c r="U747" s="97">
        <f>VLOOKUP($A747+ROUND((COLUMN()-2)/24,5),АТС!$A$41:$F$736,4)+VLOOKUP($A747+ROUND((COLUMN()-2)/24,5),'Расчет сбытовых надбавок'!$B$1537:'Расчет сбытовых надбавок'!$G$2280,6)</f>
        <v>106.50999999999999</v>
      </c>
      <c r="V747" s="97">
        <f>VLOOKUP($A747+ROUND((COLUMN()-2)/24,5),АТС!$A$41:$F$736,4)+VLOOKUP($A747+ROUND((COLUMN()-2)/24,5),'Расчет сбытовых надбавок'!$B$1537:'Расчет сбытовых надбавок'!$G$2280,6)</f>
        <v>343.69</v>
      </c>
      <c r="W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7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8">
        <f t="shared" si="22"/>
        <v>42944</v>
      </c>
      <c r="B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7">
        <f>VLOOKUP($A748+ROUND((COLUMN()-2)/24,5),АТС!$A$41:$F$736,4)+VLOOKUP($A748+ROUND((COLUMN()-2)/24,5),'Расчет сбытовых надбавок'!$B$1537:'Расчет сбытовых надбавок'!$G$2280,6)</f>
        <v>294.39000000000004</v>
      </c>
      <c r="G748" s="97">
        <f>VLOOKUP($A748+ROUND((COLUMN()-2)/24,5),АТС!$A$41:$F$736,4)+VLOOKUP($A748+ROUND((COLUMN()-2)/24,5),'Расчет сбытовых надбавок'!$B$1537:'Расчет сбытовых надбавок'!$G$2280,6)</f>
        <v>79.55</v>
      </c>
      <c r="H748" s="97">
        <f>VLOOKUP($A748+ROUND((COLUMN()-2)/24,5),АТС!$A$41:$F$736,4)+VLOOKUP($A748+ROUND((COLUMN()-2)/24,5),'Расчет сбытовых надбавок'!$B$1537:'Расчет сбытовых надбавок'!$G$2280,6)</f>
        <v>211.76</v>
      </c>
      <c r="I748" s="97">
        <f>VLOOKUP($A748+ROUND((COLUMN()-2)/24,5),АТС!$A$41:$F$736,4)+VLOOKUP($A748+ROUND((COLUMN()-2)/24,5),'Расчет сбытовых надбавок'!$B$1537:'Расчет сбытовых надбавок'!$G$2280,6)</f>
        <v>152.72999999999999</v>
      </c>
      <c r="J748" s="97">
        <f>VLOOKUP($A748+ROUND((COLUMN()-2)/24,5),АТС!$A$41:$F$736,4)+VLOOKUP($A748+ROUND((COLUMN()-2)/24,5),'Расчет сбытовых надбавок'!$B$1537:'Расчет сбытовых надбавок'!$G$2280,6)</f>
        <v>119.09</v>
      </c>
      <c r="K748" s="97">
        <f>VLOOKUP($A748+ROUND((COLUMN()-2)/24,5),АТС!$A$41:$F$736,4)+VLOOKUP($A748+ROUND((COLUMN()-2)/24,5),'Расчет сбытовых надбавок'!$B$1537:'Расчет сбытовых надбавок'!$G$2280,6)</f>
        <v>110.71</v>
      </c>
      <c r="L748" s="97">
        <f>VLOOKUP($A748+ROUND((COLUMN()-2)/24,5),АТС!$A$41:$F$736,4)+VLOOKUP($A748+ROUND((COLUMN()-2)/24,5),'Расчет сбытовых надбавок'!$B$1537:'Расчет сбытовых надбавок'!$G$2280,6)</f>
        <v>94.33</v>
      </c>
      <c r="M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7">
        <f>VLOOKUP($A748+ROUND((COLUMN()-2)/24,5),АТС!$A$41:$F$736,4)+VLOOKUP($A748+ROUND((COLUMN()-2)/24,5),'Расчет сбытовых надбавок'!$B$1537:'Расчет сбытовых надбавок'!$G$2280,6)</f>
        <v>52.88</v>
      </c>
      <c r="O748" s="97">
        <f>VLOOKUP($A748+ROUND((COLUMN()-2)/24,5),АТС!$A$41:$F$736,4)+VLOOKUP($A748+ROUND((COLUMN()-2)/24,5),'Расчет сбытовых надбавок'!$B$1537:'Расчет сбытовых надбавок'!$G$2280,6)</f>
        <v>118.29</v>
      </c>
      <c r="P748" s="97">
        <f>VLOOKUP($A748+ROUND((COLUMN()-2)/24,5),АТС!$A$41:$F$736,4)+VLOOKUP($A748+ROUND((COLUMN()-2)/24,5),'Расчет сбытовых надбавок'!$B$1537:'Расчет сбытовых надбавок'!$G$2280,6)</f>
        <v>58.42</v>
      </c>
      <c r="Q748" s="97">
        <f>VLOOKUP($A748+ROUND((COLUMN()-2)/24,5),АТС!$A$41:$F$736,4)+VLOOKUP($A748+ROUND((COLUMN()-2)/24,5),'Расчет сбытовых надбавок'!$B$1537:'Расчет сбытовых надбавок'!$G$2280,6)</f>
        <v>67.320000000000007</v>
      </c>
      <c r="R748" s="97">
        <f>VLOOKUP($A748+ROUND((COLUMN()-2)/24,5),АТС!$A$41:$F$736,4)+VLOOKUP($A748+ROUND((COLUMN()-2)/24,5),'Расчет сбытовых надбавок'!$B$1537:'Расчет сбытовых надбавок'!$G$2280,6)</f>
        <v>12.780000000000001</v>
      </c>
      <c r="S748" s="97">
        <f>VLOOKUP($A748+ROUND((COLUMN()-2)/24,5),АТС!$A$41:$F$736,4)+VLOOKUP($A748+ROUND((COLUMN()-2)/24,5),'Расчет сбытовых надбавок'!$B$1537:'Расчет сбытовых надбавок'!$G$2280,6)</f>
        <v>11.29</v>
      </c>
      <c r="T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U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7">
        <f>VLOOKUP($A748+ROUND((COLUMN()-2)/24,5),АТС!$A$41:$F$736,4)+VLOOKUP($A748+ROUND((COLUMN()-2)/24,5),'Расчет сбытовых надбавок'!$B$1537:'Расчет сбытовых надбавок'!$G$2280,6)</f>
        <v>54.78</v>
      </c>
      <c r="W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X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Y748" s="97">
        <f>VLOOKUP($A748+ROUND((COLUMN()-2)/24,5),АТС!$A$41:$F$736,4)+VLOOKUP($A748+ROUND((COLUMN()-2)/24,5),'Расчет сбытовых надбавок'!$B$1537:'Расчет сбытовых надбавок'!$G$2280,6)</f>
        <v>61.54</v>
      </c>
    </row>
    <row r="749" spans="1:25" x14ac:dyDescent="0.2">
      <c r="A749" s="78">
        <f t="shared" si="22"/>
        <v>42945</v>
      </c>
      <c r="B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7">
        <f>VLOOKUP($A749+ROUND((COLUMN()-2)/24,5),АТС!$A$41:$F$736,4)+VLOOKUP($A749+ROUND((COLUMN()-2)/24,5),'Расчет сбытовых надбавок'!$B$1537:'Расчет сбытовых надбавок'!$G$2280,6)</f>
        <v>59.660000000000004</v>
      </c>
      <c r="D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F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7">
        <f>VLOOKUP($A749+ROUND((COLUMN()-2)/24,5),АТС!$A$41:$F$736,4)+VLOOKUP($A749+ROUND((COLUMN()-2)/24,5),'Расчет сбытовых надбавок'!$B$1537:'Расчет сбытовых надбавок'!$G$2280,6)</f>
        <v>72.16</v>
      </c>
      <c r="H749" s="97">
        <f>VLOOKUP($A749+ROUND((COLUMN()-2)/24,5),АТС!$A$41:$F$736,4)+VLOOKUP($A749+ROUND((COLUMN()-2)/24,5),'Расчет сбытовых надбавок'!$B$1537:'Расчет сбытовых надбавок'!$G$2280,6)</f>
        <v>59.39</v>
      </c>
      <c r="I749" s="97">
        <f>VLOOKUP($A749+ROUND((COLUMN()-2)/24,5),АТС!$A$41:$F$736,4)+VLOOKUP($A749+ROUND((COLUMN()-2)/24,5),'Расчет сбытовых надбавок'!$B$1537:'Расчет сбытовых надбавок'!$G$2280,6)</f>
        <v>211.99</v>
      </c>
      <c r="J749" s="97">
        <f>VLOOKUP($A749+ROUND((COLUMN()-2)/24,5),АТС!$A$41:$F$736,4)+VLOOKUP($A749+ROUND((COLUMN()-2)/24,5),'Расчет сбытовых надбавок'!$B$1537:'Расчет сбытовых надбавок'!$G$2280,6)</f>
        <v>90.22</v>
      </c>
      <c r="K749" s="97">
        <f>VLOOKUP($A749+ROUND((COLUMN()-2)/24,5),АТС!$A$41:$F$736,4)+VLOOKUP($A749+ROUND((COLUMN()-2)/24,5),'Расчет сбытовых надбавок'!$B$1537:'Расчет сбытовых надбавок'!$G$2280,6)</f>
        <v>78.39</v>
      </c>
      <c r="L749" s="97">
        <f>VLOOKUP($A749+ROUND((COLUMN()-2)/24,5),АТС!$A$41:$F$736,4)+VLOOKUP($A749+ROUND((COLUMN()-2)/24,5),'Расчет сбытовых надбавок'!$B$1537:'Расчет сбытовых надбавок'!$G$2280,6)</f>
        <v>31.65</v>
      </c>
      <c r="M749" s="97">
        <f>VLOOKUP($A749+ROUND((COLUMN()-2)/24,5),АТС!$A$41:$F$736,4)+VLOOKUP($A749+ROUND((COLUMN()-2)/24,5),'Расчет сбытовых надбавок'!$B$1537:'Расчет сбытовых надбавок'!$G$2280,6)</f>
        <v>26.689999999999998</v>
      </c>
      <c r="N749" s="97">
        <f>VLOOKUP($A749+ROUND((COLUMN()-2)/24,5),АТС!$A$41:$F$736,4)+VLOOKUP($A749+ROUND((COLUMN()-2)/24,5),'Расчет сбытовых надбавок'!$B$1537:'Расчет сбытовых надбавок'!$G$2280,6)</f>
        <v>0.08</v>
      </c>
      <c r="O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R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S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X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7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8">
        <f t="shared" si="22"/>
        <v>42946</v>
      </c>
      <c r="B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7">
        <f>VLOOKUP($A750+ROUND((COLUMN()-2)/24,5),АТС!$A$41:$F$760,4)+VLOOKUP($A750+ROUND((COLUMN()-2)/24,5),'Расчет сбытовых надбавок'!$B$1537:'Расчет сбытовых надбавок'!$G$2280,6)</f>
        <v>14.53</v>
      </c>
      <c r="E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F750" s="97">
        <f>VLOOKUP($A750+ROUND((COLUMN()-2)/24,5),АТС!$A$41:$F$760,4)+VLOOKUP($A750+ROUND((COLUMN()-2)/24,5),'Расчет сбытовых надбавок'!$B$1537:'Расчет сбытовых надбавок'!$G$2280,6)</f>
        <v>576.05999999999995</v>
      </c>
      <c r="G750" s="97">
        <f>VLOOKUP($A750+ROUND((COLUMN()-2)/24,5),АТС!$A$41:$F$760,4)+VLOOKUP($A750+ROUND((COLUMN()-2)/24,5),'Расчет сбытовых надбавок'!$B$1537:'Расчет сбытовых надбавок'!$G$2280,6)</f>
        <v>723.5</v>
      </c>
      <c r="H750" s="97">
        <f>VLOOKUP($A750+ROUND((COLUMN()-2)/24,5),АТС!$A$41:$F$760,4)+VLOOKUP($A750+ROUND((COLUMN()-2)/24,5),'Расчет сбытовых надбавок'!$B$1537:'Расчет сбытовых надбавок'!$G$2280,6)</f>
        <v>813.28</v>
      </c>
      <c r="I750" s="97">
        <f>VLOOKUP($A750+ROUND((COLUMN()-2)/24,5),АТС!$A$41:$F$760,4)+VLOOKUP($A750+ROUND((COLUMN()-2)/24,5),'Расчет сбытовых надбавок'!$B$1537:'Расчет сбытовых надбавок'!$G$2280,6)</f>
        <v>189.07</v>
      </c>
      <c r="J750" s="97">
        <f>VLOOKUP($A750+ROUND((COLUMN()-2)/24,5),АТС!$A$41:$F$760,4)+VLOOKUP($A750+ROUND((COLUMN()-2)/24,5),'Расчет сбытовых надбавок'!$B$1537:'Расчет сбытовых надбавок'!$G$2280,6)</f>
        <v>358.16</v>
      </c>
      <c r="K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7">
        <f>VLOOKUP($A750+ROUND((COLUMN()-2)/24,5),АТС!$A$41:$F$760,4)+VLOOKUP($A750+ROUND((COLUMN()-2)/24,5),'Расчет сбытовых надбавок'!$B$1537:'Расчет сбытовых надбавок'!$G$2280,6)</f>
        <v>76.09</v>
      </c>
      <c r="M750" s="97">
        <f>VLOOKUP($A750+ROUND((COLUMN()-2)/24,5),АТС!$A$41:$F$760,4)+VLOOKUP($A750+ROUND((COLUMN()-2)/24,5),'Расчет сбытовых надбавок'!$B$1537:'Расчет сбытовых надбавок'!$G$2280,6)</f>
        <v>87.87</v>
      </c>
      <c r="N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R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7">
        <f>VLOOKUP($A750+ROUND((COLUMN()-2)/24,5),АТС!$A$41:$F$760,4)+VLOOKUP($A750+ROUND((COLUMN()-2)/24,5),'Расчет сбытовых надбавок'!$B$1537:'Расчет сбытовых надбавок'!$G$2280,6)</f>
        <v>115.03</v>
      </c>
      <c r="V750" s="97">
        <f>VLOOKUP($A750+ROUND((COLUMN()-2)/24,5),АТС!$A$41:$F$760,4)+VLOOKUP($A750+ROUND((COLUMN()-2)/24,5),'Расчет сбытовых надбавок'!$B$1537:'Расчет сбытовых надбавок'!$G$2280,6)</f>
        <v>105.09</v>
      </c>
      <c r="W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Y750" s="97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x14ac:dyDescent="0.2">
      <c r="A751" s="78">
        <f t="shared" si="22"/>
        <v>42947</v>
      </c>
      <c r="B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7">
        <f>VLOOKUP($A751+ROUND((COLUMN()-2)/24,5),АТС!$A$41:$F$784,4)+VLOOKUP($A751+ROUND((COLUMN()-2)/24,5),'Расчет сбытовых надбавок'!$B$1537:'Расчет сбытовых надбавок'!$G$2280,6)</f>
        <v>706.80000000000007</v>
      </c>
      <c r="I751" s="97">
        <f>VLOOKUP($A751+ROUND((COLUMN()-2)/24,5),АТС!$A$41:$F$784,4)+VLOOKUP($A751+ROUND((COLUMN()-2)/24,5),'Расчет сбытовых надбавок'!$B$1537:'Расчет сбытовых надбавок'!$G$2280,6)</f>
        <v>251.33</v>
      </c>
      <c r="J751" s="97">
        <f>VLOOKUP($A751+ROUND((COLUMN()-2)/24,5),АТС!$A$41:$F$784,4)+VLOOKUP($A751+ROUND((COLUMN()-2)/24,5),'Расчет сбытовых надбавок'!$B$1537:'Расчет сбытовых надбавок'!$G$2280,6)</f>
        <v>81.679999999999993</v>
      </c>
      <c r="K751" s="97">
        <f>VLOOKUP($A751+ROUND((COLUMN()-2)/24,5),АТС!$A$41:$F$784,4)+VLOOKUP($A751+ROUND((COLUMN()-2)/24,5),'Расчет сбытовых надбавок'!$B$1537:'Расчет сбытовых надбавок'!$G$2280,6)</f>
        <v>130.78</v>
      </c>
      <c r="L751" s="97">
        <f>VLOOKUP($A751+ROUND((COLUMN()-2)/24,5),АТС!$A$41:$F$784,4)+VLOOKUP($A751+ROUND((COLUMN()-2)/24,5),'Расчет сбытовых надбавок'!$B$1537:'Расчет сбытовых надбавок'!$G$2280,6)</f>
        <v>40.26</v>
      </c>
      <c r="M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N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U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7">
        <f>VLOOKUP($A751+ROUND((COLUMN()-2)/24,5),АТС!$A$41:$F$784,4)+VLOOKUP($A751+ROUND((COLUMN()-2)/24,5),'Расчет сбытовых надбавок'!$B$1537:'Расчет сбытовых надбавок'!$G$2280,6)</f>
        <v>70.070000000000007</v>
      </c>
      <c r="W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7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4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</row>
    <row r="753" spans="1:27" x14ac:dyDescent="0.25">
      <c r="A753" s="86" t="s">
        <v>149</v>
      </c>
      <c r="B753" s="77"/>
      <c r="C753" s="77"/>
      <c r="D753" s="77"/>
    </row>
    <row r="754" spans="1:27" ht="12.75" customHeight="1" x14ac:dyDescent="0.2">
      <c r="A754" s="175" t="s">
        <v>48</v>
      </c>
      <c r="B754" s="186" t="s">
        <v>154</v>
      </c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8"/>
    </row>
    <row r="755" spans="1:27" ht="12.75" customHeight="1" x14ac:dyDescent="0.2">
      <c r="A755" s="176"/>
      <c r="B755" s="189"/>
      <c r="C755" s="190"/>
      <c r="D755" s="190"/>
      <c r="E755" s="190"/>
      <c r="F755" s="190"/>
      <c r="G755" s="190"/>
      <c r="H755" s="190"/>
      <c r="I755" s="190"/>
      <c r="J755" s="190"/>
      <c r="K755" s="190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1"/>
    </row>
    <row r="756" spans="1:27" s="110" customFormat="1" ht="12.75" customHeight="1" x14ac:dyDescent="0.2">
      <c r="A756" s="176"/>
      <c r="B756" s="222" t="s">
        <v>122</v>
      </c>
      <c r="C756" s="210" t="s">
        <v>123</v>
      </c>
      <c r="D756" s="210" t="s">
        <v>124</v>
      </c>
      <c r="E756" s="210" t="s">
        <v>125</v>
      </c>
      <c r="F756" s="210" t="s">
        <v>126</v>
      </c>
      <c r="G756" s="210" t="s">
        <v>127</v>
      </c>
      <c r="H756" s="210" t="s">
        <v>128</v>
      </c>
      <c r="I756" s="210" t="s">
        <v>129</v>
      </c>
      <c r="J756" s="210" t="s">
        <v>130</v>
      </c>
      <c r="K756" s="210" t="s">
        <v>131</v>
      </c>
      <c r="L756" s="210" t="s">
        <v>132</v>
      </c>
      <c r="M756" s="210" t="s">
        <v>133</v>
      </c>
      <c r="N756" s="220" t="s">
        <v>134</v>
      </c>
      <c r="O756" s="210" t="s">
        <v>135</v>
      </c>
      <c r="P756" s="210" t="s">
        <v>136</v>
      </c>
      <c r="Q756" s="210" t="s">
        <v>137</v>
      </c>
      <c r="R756" s="210" t="s">
        <v>138</v>
      </c>
      <c r="S756" s="210" t="s">
        <v>139</v>
      </c>
      <c r="T756" s="210" t="s">
        <v>140</v>
      </c>
      <c r="U756" s="210" t="s">
        <v>141</v>
      </c>
      <c r="V756" s="210" t="s">
        <v>142</v>
      </c>
      <c r="W756" s="210" t="s">
        <v>143</v>
      </c>
      <c r="X756" s="210" t="s">
        <v>144</v>
      </c>
      <c r="Y756" s="210" t="s">
        <v>145</v>
      </c>
    </row>
    <row r="757" spans="1:27" s="110" customFormat="1" ht="11.25" customHeight="1" x14ac:dyDescent="0.2">
      <c r="A757" s="177"/>
      <c r="B757" s="223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2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</row>
    <row r="758" spans="1:27" ht="15.75" customHeight="1" x14ac:dyDescent="0.2">
      <c r="A758" s="78">
        <f>A721</f>
        <v>42917</v>
      </c>
      <c r="B758" s="97">
        <f>VLOOKUP($A758+ROUND((COLUMN()-2)/24,5),АТС!$A$41:$F$736,5)+VLOOKUP($A758+ROUND((COLUMN()-2)/24,5),'Расчет сбытовых надбавок'!$B$2281:'Расчет сбытовых надбавок'!$G$3024,3)</f>
        <v>184.46</v>
      </c>
      <c r="C758" s="97">
        <f>VLOOKUP($A758+ROUND((COLUMN()-2)/24,5),АТС!$A$41:$F$736,5)+VLOOKUP($A758+ROUND((COLUMN()-2)/24,5),'Расчет сбытовых надбавок'!$B$2281:'Расчет сбытовых надбавок'!$G$3024,3)</f>
        <v>45.050000000000004</v>
      </c>
      <c r="D758" s="97">
        <f>VLOOKUP($A758+ROUND((COLUMN()-2)/24,5),АТС!$A$41:$F$736,5)+VLOOKUP($A758+ROUND((COLUMN()-2)/24,5),'Расчет сбытовых надбавок'!$B$2281:'Расчет сбытовых надбавок'!$G$3024,3)</f>
        <v>20.240000000000002</v>
      </c>
      <c r="E758" s="97">
        <f>VLOOKUP($A758+ROUND((COLUMN()-2)/24,5),АТС!$A$41:$F$736,5)+VLOOKUP($A758+ROUND((COLUMN()-2)/24,5),'Расчет сбытовых надбавок'!$B$2281:'Расчет сбытовых надбавок'!$G$3024,3)</f>
        <v>30.509999999999998</v>
      </c>
      <c r="F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G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K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L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M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N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O758" s="97">
        <f>VLOOKUP($A758+ROUND((COLUMN()-2)/24,5),АТС!$A$41:$F$736,5)+VLOOKUP($A758+ROUND((COLUMN()-2)/24,5),'Расчет сбытовых надбавок'!$B$2281:'Расчет сбытовых надбавок'!$G$3024,3)</f>
        <v>0.01</v>
      </c>
      <c r="P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Q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R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S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T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U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V758" s="97">
        <f>VLOOKUP($A758+ROUND((COLUMN()-2)/24,5),АТС!$A$41:$F$736,5)+VLOOKUP($A758+ROUND((COLUMN()-2)/24,5),'Расчет сбытовых надбавок'!$B$2281:'Расчет сбытовых надбавок'!$G$3024,3)</f>
        <v>0.01</v>
      </c>
      <c r="W758" s="97">
        <f>VLOOKUP($A758+ROUND((COLUMN()-2)/24,5),АТС!$A$41:$F$736,5)+VLOOKUP($A758+ROUND((COLUMN()-2)/24,5),'Расчет сбытовых надбавок'!$B$2281:'Расчет сбытовых надбавок'!$G$3024,3)</f>
        <v>0.01</v>
      </c>
      <c r="X758" s="97">
        <f>VLOOKUP($A758+ROUND((COLUMN()-2)/24,5),АТС!$A$41:$F$736,5)+VLOOKUP($A758+ROUND((COLUMN()-2)/24,5),'Расчет сбытовых надбавок'!$B$2281:'Расчет сбытовых надбавок'!$G$3024,3)</f>
        <v>245.16</v>
      </c>
      <c r="Y758" s="97">
        <f>VLOOKUP($A758+ROUND((COLUMN()-2)/24,5),АТС!$A$41:$F$736,5)+VLOOKUP($A758+ROUND((COLUMN()-2)/24,5),'Расчет сбытовых надбавок'!$B$2281:'Расчет сбытовых надбавок'!$G$3024,3)</f>
        <v>261.58999999999997</v>
      </c>
      <c r="AA758" s="79"/>
    </row>
    <row r="759" spans="1:27" x14ac:dyDescent="0.2">
      <c r="A759" s="78">
        <f>A758+1</f>
        <v>42918</v>
      </c>
      <c r="B759" s="97">
        <f>VLOOKUP($A759+ROUND((COLUMN()-2)/24,5),АТС!$A$41:$F$736,5)+VLOOKUP($A759+ROUND((COLUMN()-2)/24,5),'Расчет сбытовых надбавок'!$B$2281:'Расчет сбытовых надбавок'!$G$3024,3)</f>
        <v>228.54999999999998</v>
      </c>
      <c r="C759" s="97">
        <f>VLOOKUP($A759+ROUND((COLUMN()-2)/24,5),АТС!$A$41:$F$736,5)+VLOOKUP($A759+ROUND((COLUMN()-2)/24,5),'Расчет сбытовых надбавок'!$B$2281:'Расчет сбытовых надбавок'!$G$3024,3)</f>
        <v>59.989999999999995</v>
      </c>
      <c r="D759" s="97">
        <f>VLOOKUP($A759+ROUND((COLUMN()-2)/24,5),АТС!$A$41:$F$736,5)+VLOOKUP($A759+ROUND((COLUMN()-2)/24,5),'Расчет сбытовых надбавок'!$B$2281:'Расчет сбытовых надбавок'!$G$3024,3)</f>
        <v>158.94999999999999</v>
      </c>
      <c r="E759" s="97">
        <f>VLOOKUP($A759+ROUND((COLUMN()-2)/24,5),АТС!$A$41:$F$736,5)+VLOOKUP($A759+ROUND((COLUMN()-2)/24,5),'Расчет сбытовых надбавок'!$B$2281:'Расчет сбытовых надбавок'!$G$3024,3)</f>
        <v>504.57</v>
      </c>
      <c r="F759" s="97">
        <f>VLOOKUP($A759+ROUND((COLUMN()-2)/24,5),АТС!$A$41:$F$736,5)+VLOOKUP($A759+ROUND((COLUMN()-2)/24,5),'Расчет сбытовых надбавок'!$B$2281:'Расчет сбытовых надбавок'!$G$3024,3)</f>
        <v>801.54</v>
      </c>
      <c r="G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H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7">
        <f>VLOOKUP($A759+ROUND((COLUMN()-2)/24,5),АТС!$A$41:$F$736,5)+VLOOKUP($A759+ROUND((COLUMN()-2)/24,5),'Расчет сбытовых надбавок'!$B$2281:'Расчет сбытовых надбавок'!$G$3024,3)</f>
        <v>0.01</v>
      </c>
      <c r="K759" s="97">
        <f>VLOOKUP($A759+ROUND((COLUMN()-2)/24,5),АТС!$A$41:$F$736,5)+VLOOKUP($A759+ROUND((COLUMN()-2)/24,5),'Расчет сбытовых надбавок'!$B$2281:'Расчет сбытовых надбавок'!$G$3024,3)</f>
        <v>0.01</v>
      </c>
      <c r="L759" s="97">
        <f>VLOOKUP($A759+ROUND((COLUMN()-2)/24,5),АТС!$A$41:$F$736,5)+VLOOKUP($A759+ROUND((COLUMN()-2)/24,5),'Расчет сбытовых надбавок'!$B$2281:'Расчет сбытовых надбавок'!$G$3024,3)</f>
        <v>96.95</v>
      </c>
      <c r="M759" s="97">
        <f>VLOOKUP($A759+ROUND((COLUMN()-2)/24,5),АТС!$A$41:$F$736,5)+VLOOKUP($A759+ROUND((COLUMN()-2)/24,5),'Расчет сбытовых надбавок'!$B$2281:'Расчет сбытовых надбавок'!$G$3024,3)</f>
        <v>142.23000000000002</v>
      </c>
      <c r="N759" s="97">
        <f>VLOOKUP($A759+ROUND((COLUMN()-2)/24,5),АТС!$A$41:$F$736,5)+VLOOKUP($A759+ROUND((COLUMN()-2)/24,5),'Расчет сбытовых надбавок'!$B$2281:'Расчет сбытовых надбавок'!$G$3024,3)</f>
        <v>84.23</v>
      </c>
      <c r="O759" s="97">
        <f>VLOOKUP($A759+ROUND((COLUMN()-2)/24,5),АТС!$A$41:$F$736,5)+VLOOKUP($A759+ROUND((COLUMN()-2)/24,5),'Расчет сбытовых надбавок'!$B$2281:'Расчет сбытовых надбавок'!$G$3024,3)</f>
        <v>0.01</v>
      </c>
      <c r="P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Q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R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S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T759" s="97">
        <f>VLOOKUP($A759+ROUND((COLUMN()-2)/24,5),АТС!$A$41:$F$736,5)+VLOOKUP($A759+ROUND((COLUMN()-2)/24,5),'Расчет сбытовых надбавок'!$B$2281:'Расчет сбытовых надбавок'!$G$3024,3)</f>
        <v>571.71</v>
      </c>
      <c r="U759" s="97">
        <f>VLOOKUP($A759+ROUND((COLUMN()-2)/24,5),АТС!$A$41:$F$736,5)+VLOOKUP($A759+ROUND((COLUMN()-2)/24,5),'Расчет сбытовых надбавок'!$B$2281:'Расчет сбытовых надбавок'!$G$3024,3)</f>
        <v>184.10000000000002</v>
      </c>
      <c r="V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W759" s="97">
        <f>VLOOKUP($A759+ROUND((COLUMN()-2)/24,5),АТС!$A$41:$F$736,5)+VLOOKUP($A759+ROUND((COLUMN()-2)/24,5),'Расчет сбытовых надбавок'!$B$2281:'Расчет сбытовых надбавок'!$G$3024,3)</f>
        <v>222.81</v>
      </c>
      <c r="X759" s="97">
        <f>VLOOKUP($A759+ROUND((COLUMN()-2)/24,5),АТС!$A$41:$F$736,5)+VLOOKUP($A759+ROUND((COLUMN()-2)/24,5),'Расчет сбытовых надбавок'!$B$2281:'Расчет сбытовых надбавок'!$G$3024,3)</f>
        <v>535.37</v>
      </c>
      <c r="Y759" s="97">
        <f>VLOOKUP($A759+ROUND((COLUMN()-2)/24,5),АТС!$A$41:$F$736,5)+VLOOKUP($A759+ROUND((COLUMN()-2)/24,5),'Расчет сбытовых надбавок'!$B$2281:'Расчет сбытовых надбавок'!$G$3024,3)</f>
        <v>805.5</v>
      </c>
    </row>
    <row r="760" spans="1:27" x14ac:dyDescent="0.2">
      <c r="A760" s="78">
        <f t="shared" ref="A760:A788" si="23">A759+1</f>
        <v>42919</v>
      </c>
      <c r="B760" s="97">
        <f>VLOOKUP($A760+ROUND((COLUMN()-2)/24,5),АТС!$A$41:$F$736,5)+VLOOKUP($A760+ROUND((COLUMN()-2)/24,5),'Расчет сбытовых надбавок'!$B$2281:'Расчет сбытовых надбавок'!$G$3024,3)</f>
        <v>409.08000000000004</v>
      </c>
      <c r="C760" s="97">
        <f>VLOOKUP($A760+ROUND((COLUMN()-2)/24,5),АТС!$A$41:$F$736,5)+VLOOKUP($A760+ROUND((COLUMN()-2)/24,5),'Расчет сбытовых надбавок'!$B$2281:'Расчет сбытовых надбавок'!$G$3024,3)</f>
        <v>1019.76</v>
      </c>
      <c r="D760" s="97">
        <f>VLOOKUP($A760+ROUND((COLUMN()-2)/24,5),АТС!$A$41:$F$736,5)+VLOOKUP($A760+ROUND((COLUMN()-2)/24,5),'Расчет сбытовых надбавок'!$B$2281:'Расчет сбытовых надбавок'!$G$3024,3)</f>
        <v>717.51</v>
      </c>
      <c r="E760" s="97">
        <f>VLOOKUP($A760+ROUND((COLUMN()-2)/24,5),АТС!$A$41:$F$736,5)+VLOOKUP($A760+ROUND((COLUMN()-2)/24,5),'Расчет сбытовых надбавок'!$B$2281:'Расчет сбытовых надбавок'!$G$3024,3)</f>
        <v>604.84</v>
      </c>
      <c r="F760" s="97">
        <f>VLOOKUP($A760+ROUND((COLUMN()-2)/24,5),АТС!$A$41:$F$736,5)+VLOOKUP($A760+ROUND((COLUMN()-2)/24,5),'Расчет сбытовых надбавок'!$B$2281:'Расчет сбытовых надбавок'!$G$3024,3)</f>
        <v>486.89</v>
      </c>
      <c r="G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K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L760" s="97">
        <f>VLOOKUP($A760+ROUND((COLUMN()-2)/24,5),АТС!$A$41:$F$736,5)+VLOOKUP($A760+ROUND((COLUMN()-2)/24,5),'Расчет сбытовых надбавок'!$B$2281:'Расчет сбытовых надбавок'!$G$3024,3)</f>
        <v>55.75</v>
      </c>
      <c r="M760" s="97">
        <f>VLOOKUP($A760+ROUND((COLUMN()-2)/24,5),АТС!$A$41:$F$736,5)+VLOOKUP($A760+ROUND((COLUMN()-2)/24,5),'Расчет сбытовых надбавок'!$B$2281:'Расчет сбытовых надбавок'!$G$3024,3)</f>
        <v>57.879999999999995</v>
      </c>
      <c r="N760" s="97">
        <f>VLOOKUP($A760+ROUND((COLUMN()-2)/24,5),АТС!$A$41:$F$736,5)+VLOOKUP($A760+ROUND((COLUMN()-2)/24,5),'Расчет сбытовых надбавок'!$B$2281:'Расчет сбытовых надбавок'!$G$3024,3)</f>
        <v>16.8</v>
      </c>
      <c r="O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P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Q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R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S760" s="97">
        <f>VLOOKUP($A760+ROUND((COLUMN()-2)/24,5),АТС!$A$41:$F$736,5)+VLOOKUP($A760+ROUND((COLUMN()-2)/24,5),'Расчет сбытовых надбавок'!$B$2281:'Расчет сбытовых надбавок'!$G$3024,3)</f>
        <v>23.139999999999997</v>
      </c>
      <c r="T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U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V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W760" s="97">
        <f>VLOOKUP($A760+ROUND((COLUMN()-2)/24,5),АТС!$A$41:$F$736,5)+VLOOKUP($A760+ROUND((COLUMN()-2)/24,5),'Расчет сбытовых надбавок'!$B$2281:'Расчет сбытовых надбавок'!$G$3024,3)</f>
        <v>49.12</v>
      </c>
      <c r="X760" s="97">
        <f>VLOOKUP($A760+ROUND((COLUMN()-2)/24,5),АТС!$A$41:$F$736,5)+VLOOKUP($A760+ROUND((COLUMN()-2)/24,5),'Расчет сбытовых надбавок'!$B$2281:'Расчет сбытовых надбавок'!$G$3024,3)</f>
        <v>347.42</v>
      </c>
      <c r="Y760" s="97">
        <f>VLOOKUP($A760+ROUND((COLUMN()-2)/24,5),АТС!$A$41:$F$736,5)+VLOOKUP($A760+ROUND((COLUMN()-2)/24,5),'Расчет сбытовых надбавок'!$B$2281:'Расчет сбытовых надбавок'!$G$3024,3)</f>
        <v>303.06</v>
      </c>
    </row>
    <row r="761" spans="1:27" x14ac:dyDescent="0.2">
      <c r="A761" s="78">
        <f t="shared" si="23"/>
        <v>42920</v>
      </c>
      <c r="B761" s="97">
        <f>VLOOKUP($A761+ROUND((COLUMN()-2)/24,5),АТС!$A$41:$F$736,5)+VLOOKUP($A761+ROUND((COLUMN()-2)/24,5),'Расчет сбытовых надбавок'!$B$2281:'Расчет сбытовых надбавок'!$G$3024,3)</f>
        <v>408.4</v>
      </c>
      <c r="C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D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E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F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G761" s="97">
        <f>VLOOKUP($A761+ROUND((COLUMN()-2)/24,5),АТС!$A$41:$F$736,5)+VLOOKUP($A761+ROUND((COLUMN()-2)/24,5),'Расчет сбытовых надбавок'!$B$2281:'Расчет сбытовых надбавок'!$G$3024,3)</f>
        <v>0.01</v>
      </c>
      <c r="H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L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M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N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O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P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Q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R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S761" s="97">
        <f>VLOOKUP($A761+ROUND((COLUMN()-2)/24,5),АТС!$A$41:$F$736,5)+VLOOKUP($A761+ROUND((COLUMN()-2)/24,5),'Расчет сбытовых надбавок'!$B$2281:'Расчет сбытовых надбавок'!$G$3024,3)</f>
        <v>44.53</v>
      </c>
      <c r="T761" s="97">
        <f>VLOOKUP($A761+ROUND((COLUMN()-2)/24,5),АТС!$A$41:$F$736,5)+VLOOKUP($A761+ROUND((COLUMN()-2)/24,5),'Расчет сбытовых надбавок'!$B$2281:'Расчет сбытовых надбавок'!$G$3024,3)</f>
        <v>610.77</v>
      </c>
      <c r="U761" s="97">
        <f>VLOOKUP($A761+ROUND((COLUMN()-2)/24,5),АТС!$A$41:$F$736,5)+VLOOKUP($A761+ROUND((COLUMN()-2)/24,5),'Расчет сбытовых надбавок'!$B$2281:'Расчет сбытовых надбавок'!$G$3024,3)</f>
        <v>74.86</v>
      </c>
      <c r="V761" s="97">
        <f>VLOOKUP($A761+ROUND((COLUMN()-2)/24,5),АТС!$A$41:$F$736,5)+VLOOKUP($A761+ROUND((COLUMN()-2)/24,5),'Расчет сбытовых надбавок'!$B$2281:'Расчет сбытовых надбавок'!$G$3024,3)</f>
        <v>1.6700000000000002</v>
      </c>
      <c r="W761" s="97">
        <f>VLOOKUP($A761+ROUND((COLUMN()-2)/24,5),АТС!$A$41:$F$736,5)+VLOOKUP($A761+ROUND((COLUMN()-2)/24,5),'Расчет сбытовых надбавок'!$B$2281:'Расчет сбытовых надбавок'!$G$3024,3)</f>
        <v>378.14</v>
      </c>
      <c r="X761" s="97">
        <f>VLOOKUP($A761+ROUND((COLUMN()-2)/24,5),АТС!$A$41:$F$736,5)+VLOOKUP($A761+ROUND((COLUMN()-2)/24,5),'Расчет сбытовых надбавок'!$B$2281:'Расчет сбытовых надбавок'!$G$3024,3)</f>
        <v>766.42</v>
      </c>
      <c r="Y761" s="97">
        <f>VLOOKUP($A761+ROUND((COLUMN()-2)/24,5),АТС!$A$41:$F$736,5)+VLOOKUP($A761+ROUND((COLUMN()-2)/24,5),'Расчет сбытовых надбавок'!$B$2281:'Расчет сбытовых надбавок'!$G$3024,3)</f>
        <v>751.8</v>
      </c>
    </row>
    <row r="762" spans="1:27" x14ac:dyDescent="0.2">
      <c r="A762" s="78">
        <f t="shared" si="23"/>
        <v>42921</v>
      </c>
      <c r="B762" s="97">
        <f>VLOOKUP($A762+ROUND((COLUMN()-2)/24,5),АТС!$A$41:$F$736,5)+VLOOKUP($A762+ROUND((COLUMN()-2)/24,5),'Расчет сбытовых надбавок'!$B$2281:'Расчет сбытовых надбавок'!$G$3024,3)</f>
        <v>437.65000000000003</v>
      </c>
      <c r="C762" s="97">
        <f>VLOOKUP($A762+ROUND((COLUMN()-2)/24,5),АТС!$A$41:$F$736,5)+VLOOKUP($A762+ROUND((COLUMN()-2)/24,5),'Расчет сбытовых надбавок'!$B$2281:'Расчет сбытовых надбавок'!$G$3024,3)</f>
        <v>383.79</v>
      </c>
      <c r="D762" s="97">
        <f>VLOOKUP($A762+ROUND((COLUMN()-2)/24,5),АТС!$A$41:$F$736,5)+VLOOKUP($A762+ROUND((COLUMN()-2)/24,5),'Расчет сбытовых надбавок'!$B$2281:'Расчет сбытовых надбавок'!$G$3024,3)</f>
        <v>885.92000000000007</v>
      </c>
      <c r="E762" s="97">
        <f>VLOOKUP($A762+ROUND((COLUMN()-2)/24,5),АТС!$A$41:$F$736,5)+VLOOKUP($A762+ROUND((COLUMN()-2)/24,5),'Расчет сбытовых надбавок'!$B$2281:'Расчет сбытовых надбавок'!$G$3024,3)</f>
        <v>826.55</v>
      </c>
      <c r="F762" s="97">
        <f>VLOOKUP($A762+ROUND((COLUMN()-2)/24,5),АТС!$A$41:$F$736,5)+VLOOKUP($A762+ROUND((COLUMN()-2)/24,5),'Расчет сбытовых надбавок'!$B$2281:'Расчет сбытовых надбавок'!$G$3024,3)</f>
        <v>782.86</v>
      </c>
      <c r="G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7">
        <f>VLOOKUP($A762+ROUND((COLUMN()-2)/24,5),АТС!$A$41:$F$736,5)+VLOOKUP($A762+ROUND((COLUMN()-2)/24,5),'Расчет сбытовых надбавок'!$B$2281:'Расчет сбытовых надбавок'!$G$3024,3)</f>
        <v>165.87</v>
      </c>
      <c r="J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K762" s="97">
        <f>VLOOKUP($A762+ROUND((COLUMN()-2)/24,5),АТС!$A$41:$F$736,5)+VLOOKUP($A762+ROUND((COLUMN()-2)/24,5),'Расчет сбытовых надбавок'!$B$2281:'Расчет сбытовых надбавок'!$G$3024,3)</f>
        <v>92.75</v>
      </c>
      <c r="L762" s="97">
        <f>VLOOKUP($A762+ROUND((COLUMN()-2)/24,5),АТС!$A$41:$F$736,5)+VLOOKUP($A762+ROUND((COLUMN()-2)/24,5),'Расчет сбытовых надбавок'!$B$2281:'Расчет сбытовых надбавок'!$G$3024,3)</f>
        <v>153.74</v>
      </c>
      <c r="M762" s="97">
        <f>VLOOKUP($A762+ROUND((COLUMN()-2)/24,5),АТС!$A$41:$F$736,5)+VLOOKUP($A762+ROUND((COLUMN()-2)/24,5),'Расчет сбытовых надбавок'!$B$2281:'Расчет сбытовых надбавок'!$G$3024,3)</f>
        <v>1023.71</v>
      </c>
      <c r="N762" s="97">
        <f>VLOOKUP($A762+ROUND((COLUMN()-2)/24,5),АТС!$A$41:$F$736,5)+VLOOKUP($A762+ROUND((COLUMN()-2)/24,5),'Расчет сбытовых надбавок'!$B$2281:'Расчет сбытовых надбавок'!$G$3024,3)</f>
        <v>979.85</v>
      </c>
      <c r="O762" s="97">
        <f>VLOOKUP($A762+ROUND((COLUMN()-2)/24,5),АТС!$A$41:$F$736,5)+VLOOKUP($A762+ROUND((COLUMN()-2)/24,5),'Расчет сбытовых надбавок'!$B$2281:'Расчет сбытовых надбавок'!$G$3024,3)</f>
        <v>640.6099999999999</v>
      </c>
      <c r="P762" s="97">
        <f>VLOOKUP($A762+ROUND((COLUMN()-2)/24,5),АТС!$A$41:$F$736,5)+VLOOKUP($A762+ROUND((COLUMN()-2)/24,5),'Расчет сбытовых надбавок'!$B$2281:'Расчет сбытовых надбавок'!$G$3024,3)</f>
        <v>713.40000000000009</v>
      </c>
      <c r="Q762" s="97">
        <f>VLOOKUP($A762+ROUND((COLUMN()-2)/24,5),АТС!$A$41:$F$736,5)+VLOOKUP($A762+ROUND((COLUMN()-2)/24,5),'Расчет сбытовых надбавок'!$B$2281:'Расчет сбытовых надбавок'!$G$3024,3)</f>
        <v>743.88000000000011</v>
      </c>
      <c r="R762" s="97">
        <f>VLOOKUP($A762+ROUND((COLUMN()-2)/24,5),АТС!$A$41:$F$736,5)+VLOOKUP($A762+ROUND((COLUMN()-2)/24,5),'Расчет сбытовых надбавок'!$B$2281:'Расчет сбытовых надбавок'!$G$3024,3)</f>
        <v>931.93999999999994</v>
      </c>
      <c r="S762" s="97">
        <f>VLOOKUP($A762+ROUND((COLUMN()-2)/24,5),АТС!$A$41:$F$736,5)+VLOOKUP($A762+ROUND((COLUMN()-2)/24,5),'Расчет сбытовых надбавок'!$B$2281:'Расчет сбытовых надбавок'!$G$3024,3)</f>
        <v>999.53</v>
      </c>
      <c r="T762" s="97">
        <f>VLOOKUP($A762+ROUND((COLUMN()-2)/24,5),АТС!$A$41:$F$736,5)+VLOOKUP($A762+ROUND((COLUMN()-2)/24,5),'Расчет сбытовых надбавок'!$B$2281:'Расчет сбытовых надбавок'!$G$3024,3)</f>
        <v>999.78</v>
      </c>
      <c r="U762" s="97">
        <f>VLOOKUP($A762+ROUND((COLUMN()-2)/24,5),АТС!$A$41:$F$736,5)+VLOOKUP($A762+ROUND((COLUMN()-2)/24,5),'Расчет сбытовых надбавок'!$B$2281:'Расчет сбытовых надбавок'!$G$3024,3)</f>
        <v>420.62</v>
      </c>
      <c r="V762" s="97">
        <f>VLOOKUP($A762+ROUND((COLUMN()-2)/24,5),АТС!$A$41:$F$736,5)+VLOOKUP($A762+ROUND((COLUMN()-2)/24,5),'Расчет сбытовых надбавок'!$B$2281:'Расчет сбытовых надбавок'!$G$3024,3)</f>
        <v>65.349999999999994</v>
      </c>
      <c r="W762" s="97">
        <f>VLOOKUP($A762+ROUND((COLUMN()-2)/24,5),АТС!$A$41:$F$736,5)+VLOOKUP($A762+ROUND((COLUMN()-2)/24,5),'Расчет сбытовых надбавок'!$B$2281:'Расчет сбытовых надбавок'!$G$3024,3)</f>
        <v>414.92</v>
      </c>
      <c r="X762" s="97">
        <f>VLOOKUP($A762+ROUND((COLUMN()-2)/24,5),АТС!$A$41:$F$736,5)+VLOOKUP($A762+ROUND((COLUMN()-2)/24,5),'Расчет сбытовых надбавок'!$B$2281:'Расчет сбытовых надбавок'!$G$3024,3)</f>
        <v>913.88</v>
      </c>
      <c r="Y762" s="97">
        <f>VLOOKUP($A762+ROUND((COLUMN()-2)/24,5),АТС!$A$41:$F$736,5)+VLOOKUP($A762+ROUND((COLUMN()-2)/24,5),'Расчет сбытовых надбавок'!$B$2281:'Расчет сбытовых надбавок'!$G$3024,3)</f>
        <v>969.0200000000001</v>
      </c>
    </row>
    <row r="763" spans="1:27" x14ac:dyDescent="0.2">
      <c r="A763" s="78">
        <f t="shared" si="23"/>
        <v>42922</v>
      </c>
      <c r="B763" s="97">
        <f>VLOOKUP($A763+ROUND((COLUMN()-2)/24,5),АТС!$A$41:$F$736,5)+VLOOKUP($A763+ROUND((COLUMN()-2)/24,5),'Расчет сбытовых надбавок'!$B$2281:'Расчет сбытовых надбавок'!$G$3024,3)</f>
        <v>396.38</v>
      </c>
      <c r="C763" s="97">
        <f>VLOOKUP($A763+ROUND((COLUMN()-2)/24,5),АТС!$A$41:$F$736,5)+VLOOKUP($A763+ROUND((COLUMN()-2)/24,5),'Расчет сбытовых надбавок'!$B$2281:'Расчет сбытовых надбавок'!$G$3024,3)</f>
        <v>280.55</v>
      </c>
      <c r="D763" s="97">
        <f>VLOOKUP($A763+ROUND((COLUMN()-2)/24,5),АТС!$A$41:$F$736,5)+VLOOKUP($A763+ROUND((COLUMN()-2)/24,5),'Расчет сбытовых надбавок'!$B$2281:'Расчет сбытовых надбавок'!$G$3024,3)</f>
        <v>284.97000000000003</v>
      </c>
      <c r="E763" s="97">
        <f>VLOOKUP($A763+ROUND((COLUMN()-2)/24,5),АТС!$A$41:$F$736,5)+VLOOKUP($A763+ROUND((COLUMN()-2)/24,5),'Расчет сбытовых надбавок'!$B$2281:'Расчет сбытовых надбавок'!$G$3024,3)</f>
        <v>575.52</v>
      </c>
      <c r="F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G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7">
        <f>VLOOKUP($A763+ROUND((COLUMN()-2)/24,5),АТС!$A$41:$F$736,5)+VLOOKUP($A763+ROUND((COLUMN()-2)/24,5),'Расчет сбытовых надбавок'!$B$2281:'Расчет сбытовых надбавок'!$G$3024,3)</f>
        <v>0.34</v>
      </c>
      <c r="J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L763" s="97">
        <f>VLOOKUP($A763+ROUND((COLUMN()-2)/24,5),АТС!$A$41:$F$736,5)+VLOOKUP($A763+ROUND((COLUMN()-2)/24,5),'Расчет сбытовых надбавок'!$B$2281:'Расчет сбытовых надбавок'!$G$3024,3)</f>
        <v>40.72</v>
      </c>
      <c r="M763" s="97">
        <f>VLOOKUP($A763+ROUND((COLUMN()-2)/24,5),АТС!$A$41:$F$736,5)+VLOOKUP($A763+ROUND((COLUMN()-2)/24,5),'Расчет сбытовых надбавок'!$B$2281:'Расчет сбытовых надбавок'!$G$3024,3)</f>
        <v>307.32</v>
      </c>
      <c r="N763" s="97">
        <f>VLOOKUP($A763+ROUND((COLUMN()-2)/24,5),АТС!$A$41:$F$736,5)+VLOOKUP($A763+ROUND((COLUMN()-2)/24,5),'Расчет сбытовых надбавок'!$B$2281:'Расчет сбытовых надбавок'!$G$3024,3)</f>
        <v>453.33</v>
      </c>
      <c r="O763" s="97">
        <f>VLOOKUP($A763+ROUND((COLUMN()-2)/24,5),АТС!$A$41:$F$736,5)+VLOOKUP($A763+ROUND((COLUMN()-2)/24,5),'Расчет сбытовых надбавок'!$B$2281:'Расчет сбытовых надбавок'!$G$3024,3)</f>
        <v>327.14</v>
      </c>
      <c r="P763" s="97">
        <f>VLOOKUP($A763+ROUND((COLUMN()-2)/24,5),АТС!$A$41:$F$736,5)+VLOOKUP($A763+ROUND((COLUMN()-2)/24,5),'Расчет сбытовых надбавок'!$B$2281:'Расчет сбытовых надбавок'!$G$3024,3)</f>
        <v>501.44</v>
      </c>
      <c r="Q763" s="97">
        <f>VLOOKUP($A763+ROUND((COLUMN()-2)/24,5),АТС!$A$41:$F$736,5)+VLOOKUP($A763+ROUND((COLUMN()-2)/24,5),'Расчет сбытовых надбавок'!$B$2281:'Расчет сбытовых надбавок'!$G$3024,3)</f>
        <v>438.39</v>
      </c>
      <c r="R763" s="97">
        <f>VLOOKUP($A763+ROUND((COLUMN()-2)/24,5),АТС!$A$41:$F$736,5)+VLOOKUP($A763+ROUND((COLUMN()-2)/24,5),'Расчет сбытовых надбавок'!$B$2281:'Расчет сбытовых надбавок'!$G$3024,3)</f>
        <v>447.69000000000005</v>
      </c>
      <c r="S763" s="97">
        <f>VLOOKUP($A763+ROUND((COLUMN()-2)/24,5),АТС!$A$41:$F$736,5)+VLOOKUP($A763+ROUND((COLUMN()-2)/24,5),'Расчет сбытовых надбавок'!$B$2281:'Расчет сбытовых надбавок'!$G$3024,3)</f>
        <v>439.12</v>
      </c>
      <c r="T763" s="97">
        <f>VLOOKUP($A763+ROUND((COLUMN()-2)/24,5),АТС!$A$41:$F$736,5)+VLOOKUP($A763+ROUND((COLUMN()-2)/24,5),'Расчет сбытовых надбавок'!$B$2281:'Расчет сбытовых надбавок'!$G$3024,3)</f>
        <v>423.29999999999995</v>
      </c>
      <c r="U763" s="97">
        <f>VLOOKUP($A763+ROUND((COLUMN()-2)/24,5),АТС!$A$41:$F$736,5)+VLOOKUP($A763+ROUND((COLUMN()-2)/24,5),'Расчет сбытовых надбавок'!$B$2281:'Расчет сбытовых надбавок'!$G$3024,3)</f>
        <v>671.22</v>
      </c>
      <c r="V763" s="97">
        <f>VLOOKUP($A763+ROUND((COLUMN()-2)/24,5),АТС!$A$41:$F$736,5)+VLOOKUP($A763+ROUND((COLUMN()-2)/24,5),'Расчет сбытовых надбавок'!$B$2281:'Расчет сбытовых надбавок'!$G$3024,3)</f>
        <v>310.86</v>
      </c>
      <c r="W763" s="97">
        <f>VLOOKUP($A763+ROUND((COLUMN()-2)/24,5),АТС!$A$41:$F$736,5)+VLOOKUP($A763+ROUND((COLUMN()-2)/24,5),'Расчет сбытовых надбавок'!$B$2281:'Расчет сбытовых надбавок'!$G$3024,3)</f>
        <v>494.02000000000004</v>
      </c>
      <c r="X763" s="97">
        <f>VLOOKUP($A763+ROUND((COLUMN()-2)/24,5),АТС!$A$41:$F$736,5)+VLOOKUP($A763+ROUND((COLUMN()-2)/24,5),'Расчет сбытовых надбавок'!$B$2281:'Расчет сбытовых надбавок'!$G$3024,3)</f>
        <v>874.81999999999994</v>
      </c>
      <c r="Y763" s="97">
        <f>VLOOKUP($A763+ROUND((COLUMN()-2)/24,5),АТС!$A$41:$F$736,5)+VLOOKUP($A763+ROUND((COLUMN()-2)/24,5),'Расчет сбытовых надбавок'!$B$2281:'Расчет сбытовых надбавок'!$G$3024,3)</f>
        <v>1336.15</v>
      </c>
    </row>
    <row r="764" spans="1:27" x14ac:dyDescent="0.2">
      <c r="A764" s="78">
        <f t="shared" si="23"/>
        <v>42923</v>
      </c>
      <c r="B764" s="97">
        <f>VLOOKUP($A764+ROUND((COLUMN()-2)/24,5),АТС!$A$41:$F$736,5)+VLOOKUP($A764+ROUND((COLUMN()-2)/24,5),'Расчет сбытовых надбавок'!$B$2281:'Расчет сбытовых надбавок'!$G$3024,3)</f>
        <v>953.30000000000007</v>
      </c>
      <c r="C764" s="97">
        <f>VLOOKUP($A764+ROUND((COLUMN()-2)/24,5),АТС!$A$41:$F$736,5)+VLOOKUP($A764+ROUND((COLUMN()-2)/24,5),'Расчет сбытовых надбавок'!$B$2281:'Расчет сбытовых надбавок'!$G$3024,3)</f>
        <v>806.98</v>
      </c>
      <c r="D764" s="97">
        <f>VLOOKUP($A764+ROUND((COLUMN()-2)/24,5),АТС!$A$41:$F$736,5)+VLOOKUP($A764+ROUND((COLUMN()-2)/24,5),'Расчет сбытовых надбавок'!$B$2281:'Расчет сбытовых надбавок'!$G$3024,3)</f>
        <v>595.31000000000006</v>
      </c>
      <c r="E764" s="97">
        <f>VLOOKUP($A764+ROUND((COLUMN()-2)/24,5),АТС!$A$41:$F$736,5)+VLOOKUP($A764+ROUND((COLUMN()-2)/24,5),'Расчет сбытовых надбавок'!$B$2281:'Расчет сбытовых надбавок'!$G$3024,3)</f>
        <v>571.42000000000007</v>
      </c>
      <c r="F764" s="97">
        <f>VLOOKUP($A764+ROUND((COLUMN()-2)/24,5),АТС!$A$41:$F$736,5)+VLOOKUP($A764+ROUND((COLUMN()-2)/24,5),'Расчет сбытовых надбавок'!$B$2281:'Расчет сбытовых надбавок'!$G$3024,3)</f>
        <v>115.23</v>
      </c>
      <c r="G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J764" s="97">
        <f>VLOOKUP($A764+ROUND((COLUMN()-2)/24,5),АТС!$A$41:$F$736,5)+VLOOKUP($A764+ROUND((COLUMN()-2)/24,5),'Расчет сбытовых надбавок'!$B$2281:'Расчет сбытовых надбавок'!$G$3024,3)</f>
        <v>0.3</v>
      </c>
      <c r="K764" s="97">
        <f>VLOOKUP($A764+ROUND((COLUMN()-2)/24,5),АТС!$A$41:$F$736,5)+VLOOKUP($A764+ROUND((COLUMN()-2)/24,5),'Расчет сбытовых надбавок'!$B$2281:'Расчет сбытовых надбавок'!$G$3024,3)</f>
        <v>33.99</v>
      </c>
      <c r="L764" s="97">
        <f>VLOOKUP($A764+ROUND((COLUMN()-2)/24,5),АТС!$A$41:$F$736,5)+VLOOKUP($A764+ROUND((COLUMN()-2)/24,5),'Расчет сбытовых надбавок'!$B$2281:'Расчет сбытовых надбавок'!$G$3024,3)</f>
        <v>240.92999999999998</v>
      </c>
      <c r="M764" s="97">
        <f>VLOOKUP($A764+ROUND((COLUMN()-2)/24,5),АТС!$A$41:$F$736,5)+VLOOKUP($A764+ROUND((COLUMN()-2)/24,5),'Расчет сбытовых надбавок'!$B$2281:'Расчет сбытовых надбавок'!$G$3024,3)</f>
        <v>448.08000000000004</v>
      </c>
      <c r="N764" s="97">
        <f>VLOOKUP($A764+ROUND((COLUMN()-2)/24,5),АТС!$A$41:$F$736,5)+VLOOKUP($A764+ROUND((COLUMN()-2)/24,5),'Расчет сбытовых надбавок'!$B$2281:'Расчет сбытовых надбавок'!$G$3024,3)</f>
        <v>276.64999999999998</v>
      </c>
      <c r="O764" s="97">
        <f>VLOOKUP($A764+ROUND((COLUMN()-2)/24,5),АТС!$A$41:$F$736,5)+VLOOKUP($A764+ROUND((COLUMN()-2)/24,5),'Расчет сбытовых надбавок'!$B$2281:'Расчет сбытовых надбавок'!$G$3024,3)</f>
        <v>258.29000000000002</v>
      </c>
      <c r="P764" s="97">
        <f>VLOOKUP($A764+ROUND((COLUMN()-2)/24,5),АТС!$A$41:$F$736,5)+VLOOKUP($A764+ROUND((COLUMN()-2)/24,5),'Расчет сбытовых надбавок'!$B$2281:'Расчет сбытовых надбавок'!$G$3024,3)</f>
        <v>552.62</v>
      </c>
      <c r="Q764" s="97">
        <f>VLOOKUP($A764+ROUND((COLUMN()-2)/24,5),АТС!$A$41:$F$736,5)+VLOOKUP($A764+ROUND((COLUMN()-2)/24,5),'Расчет сбытовых надбавок'!$B$2281:'Расчет сбытовых надбавок'!$G$3024,3)</f>
        <v>393.28000000000003</v>
      </c>
      <c r="R764" s="97">
        <f>VLOOKUP($A764+ROUND((COLUMN()-2)/24,5),АТС!$A$41:$F$736,5)+VLOOKUP($A764+ROUND((COLUMN()-2)/24,5),'Расчет сбытовых надбавок'!$B$2281:'Расчет сбытовых надбавок'!$G$3024,3)</f>
        <v>387.46000000000004</v>
      </c>
      <c r="S764" s="97">
        <f>VLOOKUP($A764+ROUND((COLUMN()-2)/24,5),АТС!$A$41:$F$736,5)+VLOOKUP($A764+ROUND((COLUMN()-2)/24,5),'Расчет сбытовых надбавок'!$B$2281:'Расчет сбытовых надбавок'!$G$3024,3)</f>
        <v>442.57</v>
      </c>
      <c r="T764" s="97">
        <f>VLOOKUP($A764+ROUND((COLUMN()-2)/24,5),АТС!$A$41:$F$736,5)+VLOOKUP($A764+ROUND((COLUMN()-2)/24,5),'Расчет сбытовых надбавок'!$B$2281:'Расчет сбытовых надбавок'!$G$3024,3)</f>
        <v>524.42999999999995</v>
      </c>
      <c r="U764" s="97">
        <f>VLOOKUP($A764+ROUND((COLUMN()-2)/24,5),АТС!$A$41:$F$736,5)+VLOOKUP($A764+ROUND((COLUMN()-2)/24,5),'Расчет сбытовых надбавок'!$B$2281:'Расчет сбытовых надбавок'!$G$3024,3)</f>
        <v>372.53999999999996</v>
      </c>
      <c r="V764" s="97">
        <f>VLOOKUP($A764+ROUND((COLUMN()-2)/24,5),АТС!$A$41:$F$736,5)+VLOOKUP($A764+ROUND((COLUMN()-2)/24,5),'Расчет сбытовых надбавок'!$B$2281:'Расчет сбытовых надбавок'!$G$3024,3)</f>
        <v>303.11</v>
      </c>
      <c r="W764" s="97">
        <f>VLOOKUP($A764+ROUND((COLUMN()-2)/24,5),АТС!$A$41:$F$736,5)+VLOOKUP($A764+ROUND((COLUMN()-2)/24,5),'Расчет сбытовых надбавок'!$B$2281:'Расчет сбытовых надбавок'!$G$3024,3)</f>
        <v>401.55</v>
      </c>
      <c r="X764" s="97">
        <f>VLOOKUP($A764+ROUND((COLUMN()-2)/24,5),АТС!$A$41:$F$736,5)+VLOOKUP($A764+ROUND((COLUMN()-2)/24,5),'Расчет сбытовых надбавок'!$B$2281:'Расчет сбытовых надбавок'!$G$3024,3)</f>
        <v>754.83</v>
      </c>
      <c r="Y764" s="97">
        <f>VLOOKUP($A764+ROUND((COLUMN()-2)/24,5),АТС!$A$41:$F$736,5)+VLOOKUP($A764+ROUND((COLUMN()-2)/24,5),'Расчет сбытовых надбавок'!$B$2281:'Расчет сбытовых надбавок'!$G$3024,3)</f>
        <v>684.12</v>
      </c>
    </row>
    <row r="765" spans="1:27" x14ac:dyDescent="0.2">
      <c r="A765" s="78">
        <f t="shared" si="23"/>
        <v>42924</v>
      </c>
      <c r="B765" s="97">
        <f>VLOOKUP($A765+ROUND((COLUMN()-2)/24,5),АТС!$A$41:$F$736,5)+VLOOKUP($A765+ROUND((COLUMN()-2)/24,5),'Расчет сбытовых надбавок'!$B$2281:'Расчет сбытовых надбавок'!$G$3024,3)</f>
        <v>153.67000000000002</v>
      </c>
      <c r="C765" s="97">
        <f>VLOOKUP($A765+ROUND((COLUMN()-2)/24,5),АТС!$A$41:$F$736,5)+VLOOKUP($A765+ROUND((COLUMN()-2)/24,5),'Расчет сбытовых надбавок'!$B$2281:'Расчет сбытовых надбавок'!$G$3024,3)</f>
        <v>53.14</v>
      </c>
      <c r="D765" s="97">
        <f>VLOOKUP($A765+ROUND((COLUMN()-2)/24,5),АТС!$A$41:$F$736,5)+VLOOKUP($A765+ROUND((COLUMN()-2)/24,5),'Расчет сбытовых надбавок'!$B$2281:'Расчет сбытовых надбавок'!$G$3024,3)</f>
        <v>3.5700000000000003</v>
      </c>
      <c r="E765" s="97">
        <f>VLOOKUP($A765+ROUND((COLUMN()-2)/24,5),АТС!$A$41:$F$736,5)+VLOOKUP($A765+ROUND((COLUMN()-2)/24,5),'Расчет сбытовых надбавок'!$B$2281:'Расчет сбытовых надбавок'!$G$3024,3)</f>
        <v>48.260000000000005</v>
      </c>
      <c r="F765" s="97">
        <f>VLOOKUP($A765+ROUND((COLUMN()-2)/24,5),АТС!$A$41:$F$736,5)+VLOOKUP($A765+ROUND((COLUMN()-2)/24,5),'Расчет сбытовых надбавок'!$B$2281:'Расчет сбытовых надбавок'!$G$3024,3)</f>
        <v>37.93</v>
      </c>
      <c r="G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7">
        <f>VLOOKUP($A765+ROUND((COLUMN()-2)/24,5),АТС!$A$41:$F$736,5)+VLOOKUP($A765+ROUND((COLUMN()-2)/24,5),'Расчет сбытовых надбавок'!$B$2281:'Расчет сбытовых надбавок'!$G$3024,3)</f>
        <v>75.34</v>
      </c>
      <c r="J765" s="97">
        <f>VLOOKUP($A765+ROUND((COLUMN()-2)/24,5),АТС!$A$41:$F$736,5)+VLOOKUP($A765+ROUND((COLUMN()-2)/24,5),'Расчет сбытовых надбавок'!$B$2281:'Расчет сбытовых надбавок'!$G$3024,3)</f>
        <v>124.69</v>
      </c>
      <c r="K765" s="97">
        <f>VLOOKUP($A765+ROUND((COLUMN()-2)/24,5),АТС!$A$41:$F$736,5)+VLOOKUP($A765+ROUND((COLUMN()-2)/24,5),'Расчет сбытовых надбавок'!$B$2281:'Расчет сбытовых надбавок'!$G$3024,3)</f>
        <v>0.01</v>
      </c>
      <c r="L765" s="97">
        <f>VLOOKUP($A765+ROUND((COLUMN()-2)/24,5),АТС!$A$41:$F$736,5)+VLOOKUP($A765+ROUND((COLUMN()-2)/24,5),'Расчет сбытовых надбавок'!$B$2281:'Расчет сбытовых надбавок'!$G$3024,3)</f>
        <v>38.99</v>
      </c>
      <c r="M765" s="97">
        <f>VLOOKUP($A765+ROUND((COLUMN()-2)/24,5),АТС!$A$41:$F$736,5)+VLOOKUP($A765+ROUND((COLUMN()-2)/24,5),'Расчет сбытовых надбавок'!$B$2281:'Расчет сбытовых надбавок'!$G$3024,3)</f>
        <v>217.4</v>
      </c>
      <c r="N765" s="97">
        <f>VLOOKUP($A765+ROUND((COLUMN()-2)/24,5),АТС!$A$41:$F$736,5)+VLOOKUP($A765+ROUND((COLUMN()-2)/24,5),'Расчет сбытовых надбавок'!$B$2281:'Расчет сбытовых надбавок'!$G$3024,3)</f>
        <v>240.99</v>
      </c>
      <c r="O765" s="97">
        <f>VLOOKUP($A765+ROUND((COLUMN()-2)/24,5),АТС!$A$41:$F$736,5)+VLOOKUP($A765+ROUND((COLUMN()-2)/24,5),'Расчет сбытовых надбавок'!$B$2281:'Расчет сбытовых надбавок'!$G$3024,3)</f>
        <v>549.62</v>
      </c>
      <c r="P765" s="97">
        <f>VLOOKUP($A765+ROUND((COLUMN()-2)/24,5),АТС!$A$41:$F$736,5)+VLOOKUP($A765+ROUND((COLUMN()-2)/24,5),'Расчет сбытовых надбавок'!$B$2281:'Расчет сбытовых надбавок'!$G$3024,3)</f>
        <v>583.48</v>
      </c>
      <c r="Q765" s="97">
        <f>VLOOKUP($A765+ROUND((COLUMN()-2)/24,5),АТС!$A$41:$F$736,5)+VLOOKUP($A765+ROUND((COLUMN()-2)/24,5),'Расчет сбытовых надбавок'!$B$2281:'Расчет сбытовых надбавок'!$G$3024,3)</f>
        <v>151.69</v>
      </c>
      <c r="R765" s="97">
        <f>VLOOKUP($A765+ROUND((COLUMN()-2)/24,5),АТС!$A$41:$F$736,5)+VLOOKUP($A765+ROUND((COLUMN()-2)/24,5),'Расчет сбытовых надбавок'!$B$2281:'Расчет сбытовых надбавок'!$G$3024,3)</f>
        <v>331.3</v>
      </c>
      <c r="S765" s="97">
        <f>VLOOKUP($A765+ROUND((COLUMN()-2)/24,5),АТС!$A$41:$F$736,5)+VLOOKUP($A765+ROUND((COLUMN()-2)/24,5),'Расчет сбытовых надбавок'!$B$2281:'Расчет сбытовых надбавок'!$G$3024,3)</f>
        <v>322.54000000000002</v>
      </c>
      <c r="T765" s="97">
        <f>VLOOKUP($A765+ROUND((COLUMN()-2)/24,5),АТС!$A$41:$F$736,5)+VLOOKUP($A765+ROUND((COLUMN()-2)/24,5),'Расчет сбытовых надбавок'!$B$2281:'Расчет сбытовых надбавок'!$G$3024,3)</f>
        <v>445.4</v>
      </c>
      <c r="U765" s="97">
        <f>VLOOKUP($A765+ROUND((COLUMN()-2)/24,5),АТС!$A$41:$F$736,5)+VLOOKUP($A765+ROUND((COLUMN()-2)/24,5),'Расчет сбытовых надбавок'!$B$2281:'Расчет сбытовых надбавок'!$G$3024,3)</f>
        <v>190.77</v>
      </c>
      <c r="V765" s="97">
        <f>VLOOKUP($A765+ROUND((COLUMN()-2)/24,5),АТС!$A$41:$F$736,5)+VLOOKUP($A765+ROUND((COLUMN()-2)/24,5),'Расчет сбытовых надбавок'!$B$2281:'Расчет сбытовых надбавок'!$G$3024,3)</f>
        <v>130.83000000000001</v>
      </c>
      <c r="W765" s="97">
        <f>VLOOKUP($A765+ROUND((COLUMN()-2)/24,5),АТС!$A$41:$F$736,5)+VLOOKUP($A765+ROUND((COLUMN()-2)/24,5),'Расчет сбытовых надбавок'!$B$2281:'Расчет сбытовых надбавок'!$G$3024,3)</f>
        <v>181.76</v>
      </c>
      <c r="X765" s="97">
        <f>VLOOKUP($A765+ROUND((COLUMN()-2)/24,5),АТС!$A$41:$F$736,5)+VLOOKUP($A765+ROUND((COLUMN()-2)/24,5),'Расчет сбытовых надбавок'!$B$2281:'Расчет сбытовых надбавок'!$G$3024,3)</f>
        <v>668.03</v>
      </c>
      <c r="Y765" s="97">
        <f>VLOOKUP($A765+ROUND((COLUMN()-2)/24,5),АТС!$A$41:$F$736,5)+VLOOKUP($A765+ROUND((COLUMN()-2)/24,5),'Расчет сбытовых надбавок'!$B$2281:'Расчет сбытовых надбавок'!$G$3024,3)</f>
        <v>768.9</v>
      </c>
    </row>
    <row r="766" spans="1:27" x14ac:dyDescent="0.2">
      <c r="A766" s="78">
        <f t="shared" si="23"/>
        <v>42925</v>
      </c>
      <c r="B766" s="97">
        <f>VLOOKUP($A766+ROUND((COLUMN()-2)/24,5),АТС!$A$41:$F$736,5)+VLOOKUP($A766+ROUND((COLUMN()-2)/24,5),'Расчет сбытовых надбавок'!$B$2281:'Расчет сбытовых надбавок'!$G$3024,3)</f>
        <v>367.71999999999997</v>
      </c>
      <c r="C766" s="97">
        <f>VLOOKUP($A766+ROUND((COLUMN()-2)/24,5),АТС!$A$41:$F$736,5)+VLOOKUP($A766+ROUND((COLUMN()-2)/24,5),'Расчет сбытовых надбавок'!$B$2281:'Расчет сбытовых надбавок'!$G$3024,3)</f>
        <v>273.53999999999996</v>
      </c>
      <c r="D766" s="97">
        <f>VLOOKUP($A766+ROUND((COLUMN()-2)/24,5),АТС!$A$41:$F$736,5)+VLOOKUP($A766+ROUND((COLUMN()-2)/24,5),'Расчет сбытовых надбавок'!$B$2281:'Расчет сбытовых надбавок'!$G$3024,3)</f>
        <v>215.33</v>
      </c>
      <c r="E766" s="97">
        <f>VLOOKUP($A766+ROUND((COLUMN()-2)/24,5),АТС!$A$41:$F$736,5)+VLOOKUP($A766+ROUND((COLUMN()-2)/24,5),'Расчет сбытовых надбавок'!$B$2281:'Расчет сбытовых надбавок'!$G$3024,3)</f>
        <v>152.98000000000002</v>
      </c>
      <c r="F766" s="97">
        <f>VLOOKUP($A766+ROUND((COLUMN()-2)/24,5),АТС!$A$41:$F$736,5)+VLOOKUP($A766+ROUND((COLUMN()-2)/24,5),'Расчет сбытовых надбавок'!$B$2281:'Расчет сбытовых надбавок'!$G$3024,3)</f>
        <v>110.18</v>
      </c>
      <c r="G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7">
        <f>VLOOKUP($A766+ROUND((COLUMN()-2)/24,5),АТС!$A$41:$F$736,5)+VLOOKUP($A766+ROUND((COLUMN()-2)/24,5),'Расчет сбытовых надбавок'!$B$2281:'Расчет сбытовых надбавок'!$G$3024,3)</f>
        <v>38.46</v>
      </c>
      <c r="L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M766" s="97">
        <f>VLOOKUP($A766+ROUND((COLUMN()-2)/24,5),АТС!$A$41:$F$736,5)+VLOOKUP($A766+ROUND((COLUMN()-2)/24,5),'Расчет сбытовых надбавок'!$B$2281:'Расчет сбытовых надбавок'!$G$3024,3)</f>
        <v>248.3</v>
      </c>
      <c r="N766" s="97">
        <f>VLOOKUP($A766+ROUND((COLUMN()-2)/24,5),АТС!$A$41:$F$736,5)+VLOOKUP($A766+ROUND((COLUMN()-2)/24,5),'Расчет сбытовых надбавок'!$B$2281:'Расчет сбытовых надбавок'!$G$3024,3)</f>
        <v>235.15</v>
      </c>
      <c r="O766" s="97">
        <f>VLOOKUP($A766+ROUND((COLUMN()-2)/24,5),АТС!$A$41:$F$736,5)+VLOOKUP($A766+ROUND((COLUMN()-2)/24,5),'Расчет сбытовых надбавок'!$B$2281:'Расчет сбытовых надбавок'!$G$3024,3)</f>
        <v>486.5</v>
      </c>
      <c r="P766" s="97">
        <f>VLOOKUP($A766+ROUND((COLUMN()-2)/24,5),АТС!$A$41:$F$736,5)+VLOOKUP($A766+ROUND((COLUMN()-2)/24,5),'Расчет сбытовых надбавок'!$B$2281:'Расчет сбытовых надбавок'!$G$3024,3)</f>
        <v>482.39</v>
      </c>
      <c r="Q766" s="97">
        <f>VLOOKUP($A766+ROUND((COLUMN()-2)/24,5),АТС!$A$41:$F$736,5)+VLOOKUP($A766+ROUND((COLUMN()-2)/24,5),'Расчет сбытовых надбавок'!$B$2281:'Расчет сбытовых надбавок'!$G$3024,3)</f>
        <v>552.06999999999994</v>
      </c>
      <c r="R766" s="97">
        <f>VLOOKUP($A766+ROUND((COLUMN()-2)/24,5),АТС!$A$41:$F$736,5)+VLOOKUP($A766+ROUND((COLUMN()-2)/24,5),'Расчет сбытовых надбавок'!$B$2281:'Расчет сбытовых надбавок'!$G$3024,3)</f>
        <v>543.82999999999993</v>
      </c>
      <c r="S766" s="97">
        <f>VLOOKUP($A766+ROUND((COLUMN()-2)/24,5),АТС!$A$41:$F$736,5)+VLOOKUP($A766+ROUND((COLUMN()-2)/24,5),'Расчет сбытовых надбавок'!$B$2281:'Расчет сбытовых надбавок'!$G$3024,3)</f>
        <v>415.73</v>
      </c>
      <c r="T766" s="97">
        <f>VLOOKUP($A766+ROUND((COLUMN()-2)/24,5),АТС!$A$41:$F$736,5)+VLOOKUP($A766+ROUND((COLUMN()-2)/24,5),'Расчет сбытовых надбавок'!$B$2281:'Расчет сбытовых надбавок'!$G$3024,3)</f>
        <v>79.97999999999999</v>
      </c>
      <c r="U766" s="97">
        <f>VLOOKUP($A766+ROUND((COLUMN()-2)/24,5),АТС!$A$41:$F$736,5)+VLOOKUP($A766+ROUND((COLUMN()-2)/24,5),'Расчет сбытовых надбавок'!$B$2281:'Расчет сбытовых надбавок'!$G$3024,3)</f>
        <v>0.14000000000000001</v>
      </c>
      <c r="V766" s="97">
        <f>VLOOKUP($A766+ROUND((COLUMN()-2)/24,5),АТС!$A$41:$F$736,5)+VLOOKUP($A766+ROUND((COLUMN()-2)/24,5),'Расчет сбытовых надбавок'!$B$2281:'Расчет сбытовых надбавок'!$G$3024,3)</f>
        <v>253.6</v>
      </c>
      <c r="W766" s="97">
        <f>VLOOKUP($A766+ROUND((COLUMN()-2)/24,5),АТС!$A$41:$F$736,5)+VLOOKUP($A766+ROUND((COLUMN()-2)/24,5),'Расчет сбытовых надбавок'!$B$2281:'Расчет сбытовых надбавок'!$G$3024,3)</f>
        <v>370.89</v>
      </c>
      <c r="X766" s="97">
        <f>VLOOKUP($A766+ROUND((COLUMN()-2)/24,5),АТС!$A$41:$F$736,5)+VLOOKUP($A766+ROUND((COLUMN()-2)/24,5),'Расчет сбытовых надбавок'!$B$2281:'Расчет сбытовых надбавок'!$G$3024,3)</f>
        <v>599.54999999999995</v>
      </c>
      <c r="Y766" s="97">
        <f>VLOOKUP($A766+ROUND((COLUMN()-2)/24,5),АТС!$A$41:$F$736,5)+VLOOKUP($A766+ROUND((COLUMN()-2)/24,5),'Расчет сбытовых надбавок'!$B$2281:'Расчет сбытовых надбавок'!$G$3024,3)</f>
        <v>579.67000000000007</v>
      </c>
    </row>
    <row r="767" spans="1:27" x14ac:dyDescent="0.2">
      <c r="A767" s="78">
        <f t="shared" si="23"/>
        <v>42926</v>
      </c>
      <c r="B767" s="97">
        <f>VLOOKUP($A767+ROUND((COLUMN()-2)/24,5),АТС!$A$41:$F$736,5)+VLOOKUP($A767+ROUND((COLUMN()-2)/24,5),'Расчет сбытовых надбавок'!$B$2281:'Расчет сбытовых надбавок'!$G$3024,3)</f>
        <v>106.16</v>
      </c>
      <c r="C767" s="97">
        <f>VLOOKUP($A767+ROUND((COLUMN()-2)/24,5),АТС!$A$41:$F$736,5)+VLOOKUP($A767+ROUND((COLUMN()-2)/24,5),'Расчет сбытовых надбавок'!$B$2281:'Расчет сбытовых надбавок'!$G$3024,3)</f>
        <v>205.04000000000002</v>
      </c>
      <c r="D767" s="97">
        <f>VLOOKUP($A767+ROUND((COLUMN()-2)/24,5),АТС!$A$41:$F$736,5)+VLOOKUP($A767+ROUND((COLUMN()-2)/24,5),'Расчет сбытовых надбавок'!$B$2281:'Расчет сбытовых надбавок'!$G$3024,3)</f>
        <v>313.8</v>
      </c>
      <c r="E767" s="97">
        <f>VLOOKUP($A767+ROUND((COLUMN()-2)/24,5),АТС!$A$41:$F$736,5)+VLOOKUP($A767+ROUND((COLUMN()-2)/24,5),'Расчет сбытовых надбавок'!$B$2281:'Расчет сбытовых надбавок'!$G$3024,3)</f>
        <v>305.63</v>
      </c>
      <c r="F767" s="97">
        <f>VLOOKUP($A767+ROUND((COLUMN()-2)/24,5),АТС!$A$41:$F$736,5)+VLOOKUP($A767+ROUND((COLUMN()-2)/24,5),'Расчет сбытовых надбавок'!$B$2281:'Расчет сбытовых надбавок'!$G$3024,3)</f>
        <v>77.900000000000006</v>
      </c>
      <c r="G767" s="97">
        <f>VLOOKUP($A767+ROUND((COLUMN()-2)/24,5),АТС!$A$41:$F$736,5)+VLOOKUP($A767+ROUND((COLUMN()-2)/24,5),'Расчет сбытовых надбавок'!$B$2281:'Расчет сбытовых надбавок'!$G$3024,3)</f>
        <v>0.01</v>
      </c>
      <c r="H767" s="97">
        <f>VLOOKUP($A767+ROUND((COLUMN()-2)/24,5),АТС!$A$41:$F$736,5)+VLOOKUP($A767+ROUND((COLUMN()-2)/24,5),'Расчет сбытовых надбавок'!$B$2281:'Расчет сбытовых надбавок'!$G$3024,3)</f>
        <v>13.760000000000002</v>
      </c>
      <c r="I767" s="97">
        <f>VLOOKUP($A767+ROUND((COLUMN()-2)/24,5),АТС!$A$41:$F$736,5)+VLOOKUP($A767+ROUND((COLUMN()-2)/24,5),'Расчет сбытовых надбавок'!$B$2281:'Расчет сбытовых надбавок'!$G$3024,3)</f>
        <v>59.59</v>
      </c>
      <c r="J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K767" s="97">
        <f>VLOOKUP($A767+ROUND((COLUMN()-2)/24,5),АТС!$A$41:$F$736,5)+VLOOKUP($A767+ROUND((COLUMN()-2)/24,5),'Расчет сбытовых надбавок'!$B$2281:'Расчет сбытовых надбавок'!$G$3024,3)</f>
        <v>122.47</v>
      </c>
      <c r="L767" s="97">
        <f>VLOOKUP($A767+ROUND((COLUMN()-2)/24,5),АТС!$A$41:$F$736,5)+VLOOKUP($A767+ROUND((COLUMN()-2)/24,5),'Расчет сбытовых надбавок'!$B$2281:'Расчет сбытовых надбавок'!$G$3024,3)</f>
        <v>331.57</v>
      </c>
      <c r="M767" s="97">
        <f>VLOOKUP($A767+ROUND((COLUMN()-2)/24,5),АТС!$A$41:$F$736,5)+VLOOKUP($A767+ROUND((COLUMN()-2)/24,5),'Расчет сбытовых надбавок'!$B$2281:'Расчет сбытовых надбавок'!$G$3024,3)</f>
        <v>430.46</v>
      </c>
      <c r="N767" s="97">
        <f>VLOOKUP($A767+ROUND((COLUMN()-2)/24,5),АТС!$A$41:$F$736,5)+VLOOKUP($A767+ROUND((COLUMN()-2)/24,5),'Расчет сбытовых надбавок'!$B$2281:'Расчет сбытовых надбавок'!$G$3024,3)</f>
        <v>427.15000000000003</v>
      </c>
      <c r="O767" s="97">
        <f>VLOOKUP($A767+ROUND((COLUMN()-2)/24,5),АТС!$A$41:$F$736,5)+VLOOKUP($A767+ROUND((COLUMN()-2)/24,5),'Расчет сбытовых надбавок'!$B$2281:'Расчет сбытовых надбавок'!$G$3024,3)</f>
        <v>442.16</v>
      </c>
      <c r="P767" s="97">
        <f>VLOOKUP($A767+ROUND((COLUMN()-2)/24,5),АТС!$A$41:$F$736,5)+VLOOKUP($A767+ROUND((COLUMN()-2)/24,5),'Расчет сбытовых надбавок'!$B$2281:'Расчет сбытовых надбавок'!$G$3024,3)</f>
        <v>381.5</v>
      </c>
      <c r="Q767" s="97">
        <f>VLOOKUP($A767+ROUND((COLUMN()-2)/24,5),АТС!$A$41:$F$736,5)+VLOOKUP($A767+ROUND((COLUMN()-2)/24,5),'Расчет сбытовых надбавок'!$B$2281:'Расчет сбытовых надбавок'!$G$3024,3)</f>
        <v>163.96999999999997</v>
      </c>
      <c r="R767" s="97">
        <f>VLOOKUP($A767+ROUND((COLUMN()-2)/24,5),АТС!$A$41:$F$736,5)+VLOOKUP($A767+ROUND((COLUMN()-2)/24,5),'Расчет сбытовых надбавок'!$B$2281:'Расчет сбытовых надбавок'!$G$3024,3)</f>
        <v>447.33</v>
      </c>
      <c r="S767" s="97">
        <f>VLOOKUP($A767+ROUND((COLUMN()-2)/24,5),АТС!$A$41:$F$736,5)+VLOOKUP($A767+ROUND((COLUMN()-2)/24,5),'Расчет сбытовых надбавок'!$B$2281:'Расчет сбытовых надбавок'!$G$3024,3)</f>
        <v>399.21000000000004</v>
      </c>
      <c r="T767" s="97">
        <f>VLOOKUP($A767+ROUND((COLUMN()-2)/24,5),АТС!$A$41:$F$736,5)+VLOOKUP($A767+ROUND((COLUMN()-2)/24,5),'Расчет сбытовых надбавок'!$B$2281:'Расчет сбытовых надбавок'!$G$3024,3)</f>
        <v>174.24</v>
      </c>
      <c r="U767" s="97">
        <f>VLOOKUP($A767+ROUND((COLUMN()-2)/24,5),АТС!$A$41:$F$736,5)+VLOOKUP($A767+ROUND((COLUMN()-2)/24,5),'Расчет сбытовых надбавок'!$B$2281:'Расчет сбытовых надбавок'!$G$3024,3)</f>
        <v>86.3</v>
      </c>
      <c r="V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W767" s="97">
        <f>VLOOKUP($A767+ROUND((COLUMN()-2)/24,5),АТС!$A$41:$F$736,5)+VLOOKUP($A767+ROUND((COLUMN()-2)/24,5),'Расчет сбытовых надбавок'!$B$2281:'Расчет сбытовых надбавок'!$G$3024,3)</f>
        <v>117.8</v>
      </c>
      <c r="X767" s="97">
        <f>VLOOKUP($A767+ROUND((COLUMN()-2)/24,5),АТС!$A$41:$F$736,5)+VLOOKUP($A767+ROUND((COLUMN()-2)/24,5),'Расчет сбытовых надбавок'!$B$2281:'Расчет сбытовых надбавок'!$G$3024,3)</f>
        <v>630.75</v>
      </c>
      <c r="Y767" s="97">
        <f>VLOOKUP($A767+ROUND((COLUMN()-2)/24,5),АТС!$A$41:$F$736,5)+VLOOKUP($A767+ROUND((COLUMN()-2)/24,5),'Расчет сбытовых надбавок'!$B$2281:'Расчет сбытовых надбавок'!$G$3024,3)</f>
        <v>675.18999999999994</v>
      </c>
    </row>
    <row r="768" spans="1:27" x14ac:dyDescent="0.2">
      <c r="A768" s="78">
        <f t="shared" si="23"/>
        <v>42927</v>
      </c>
      <c r="B768" s="97">
        <f>VLOOKUP($A768+ROUND((COLUMN()-2)/24,5),АТС!$A$41:$F$736,5)+VLOOKUP($A768+ROUND((COLUMN()-2)/24,5),'Расчет сбытовых надбавок'!$B$2281:'Расчет сбытовых надбавок'!$G$3024,3)</f>
        <v>357.67999999999995</v>
      </c>
      <c r="C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D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E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F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G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J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7">
        <f>VLOOKUP($A768+ROUND((COLUMN()-2)/24,5),АТС!$A$41:$F$736,5)+VLOOKUP($A768+ROUND((COLUMN()-2)/24,5),'Расчет сбытовых надбавок'!$B$2281:'Расчет сбытовых надбавок'!$G$3024,3)</f>
        <v>2.2000000000000002</v>
      </c>
      <c r="L768" s="97">
        <f>VLOOKUP($A768+ROUND((COLUMN()-2)/24,5),АТС!$A$41:$F$736,5)+VLOOKUP($A768+ROUND((COLUMN()-2)/24,5),'Расчет сбытовых надбавок'!$B$2281:'Расчет сбытовых надбавок'!$G$3024,3)</f>
        <v>56.68</v>
      </c>
      <c r="M768" s="97">
        <f>VLOOKUP($A768+ROUND((COLUMN()-2)/24,5),АТС!$A$41:$F$736,5)+VLOOKUP($A768+ROUND((COLUMN()-2)/24,5),'Расчет сбытовых надбавок'!$B$2281:'Расчет сбытовых надбавок'!$G$3024,3)</f>
        <v>201.68</v>
      </c>
      <c r="N768" s="97">
        <f>VLOOKUP($A768+ROUND((COLUMN()-2)/24,5),АТС!$A$41:$F$736,5)+VLOOKUP($A768+ROUND((COLUMN()-2)/24,5),'Расчет сбытовых надбавок'!$B$2281:'Расчет сбытовых надбавок'!$G$3024,3)</f>
        <v>26.990000000000002</v>
      </c>
      <c r="O768" s="97">
        <f>VLOOKUP($A768+ROUND((COLUMN()-2)/24,5),АТС!$A$41:$F$736,5)+VLOOKUP($A768+ROUND((COLUMN()-2)/24,5),'Расчет сбытовых надбавок'!$B$2281:'Расчет сбытовых надбавок'!$G$3024,3)</f>
        <v>49.1</v>
      </c>
      <c r="P768" s="97">
        <f>VLOOKUP($A768+ROUND((COLUMN()-2)/24,5),АТС!$A$41:$F$736,5)+VLOOKUP($A768+ROUND((COLUMN()-2)/24,5),'Расчет сбытовых надбавок'!$B$2281:'Расчет сбытовых надбавок'!$G$3024,3)</f>
        <v>52.69</v>
      </c>
      <c r="Q768" s="97">
        <f>VLOOKUP($A768+ROUND((COLUMN()-2)/24,5),АТС!$A$41:$F$736,5)+VLOOKUP($A768+ROUND((COLUMN()-2)/24,5),'Расчет сбытовых надбавок'!$B$2281:'Расчет сбытовых надбавок'!$G$3024,3)</f>
        <v>137.87</v>
      </c>
      <c r="R768" s="97">
        <f>VLOOKUP($A768+ROUND((COLUMN()-2)/24,5),АТС!$A$41:$F$736,5)+VLOOKUP($A768+ROUND((COLUMN()-2)/24,5),'Расчет сбытовых надбавок'!$B$2281:'Расчет сбытовых надбавок'!$G$3024,3)</f>
        <v>222.84</v>
      </c>
      <c r="S768" s="97">
        <f>VLOOKUP($A768+ROUND((COLUMN()-2)/24,5),АТС!$A$41:$F$736,5)+VLOOKUP($A768+ROUND((COLUMN()-2)/24,5),'Расчет сбытовых надбавок'!$B$2281:'Расчет сбытовых надбавок'!$G$3024,3)</f>
        <v>194.92</v>
      </c>
      <c r="T768" s="97">
        <f>VLOOKUP($A768+ROUND((COLUMN()-2)/24,5),АТС!$A$41:$F$736,5)+VLOOKUP($A768+ROUND((COLUMN()-2)/24,5),'Расчет сбытовых надбавок'!$B$2281:'Расчет сбытовых надбавок'!$G$3024,3)</f>
        <v>243.52</v>
      </c>
      <c r="U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V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W768" s="97">
        <f>VLOOKUP($A768+ROUND((COLUMN()-2)/24,5),АТС!$A$41:$F$736,5)+VLOOKUP($A768+ROUND((COLUMN()-2)/24,5),'Расчет сбытовых надбавок'!$B$2281:'Расчет сбытовых надбавок'!$G$3024,3)</f>
        <v>310.35000000000002</v>
      </c>
      <c r="X768" s="97">
        <f>VLOOKUP($A768+ROUND((COLUMN()-2)/24,5),АТС!$A$41:$F$736,5)+VLOOKUP($A768+ROUND((COLUMN()-2)/24,5),'Расчет сбытовых надбавок'!$B$2281:'Расчет сбытовых надбавок'!$G$3024,3)</f>
        <v>490.72999999999996</v>
      </c>
      <c r="Y768" s="97">
        <f>VLOOKUP($A768+ROUND((COLUMN()-2)/24,5),АТС!$A$41:$F$736,5)+VLOOKUP($A768+ROUND((COLUMN()-2)/24,5),'Расчет сбытовых надбавок'!$B$2281:'Расчет сбытовых надбавок'!$G$3024,3)</f>
        <v>783.5</v>
      </c>
    </row>
    <row r="769" spans="1:25" x14ac:dyDescent="0.2">
      <c r="A769" s="78">
        <f t="shared" si="23"/>
        <v>42928</v>
      </c>
      <c r="B769" s="97">
        <f>VLOOKUP($A769+ROUND((COLUMN()-2)/24,5),АТС!$A$41:$F$736,5)+VLOOKUP($A769+ROUND((COLUMN()-2)/24,5),'Расчет сбытовых надбавок'!$B$2281:'Расчет сбытовых надбавок'!$G$3024,3)</f>
        <v>335.18999999999994</v>
      </c>
      <c r="C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D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E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F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G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7">
        <f>VLOOKUP($A769+ROUND((COLUMN()-2)/24,5),АТС!$A$41:$F$736,5)+VLOOKUP($A769+ROUND((COLUMN()-2)/24,5),'Расчет сбытовых надбавок'!$B$2281:'Расчет сбытовых надбавок'!$G$3024,3)</f>
        <v>56.54</v>
      </c>
      <c r="J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7">
        <f>VLOOKUP($A769+ROUND((COLUMN()-2)/24,5),АТС!$A$41:$F$736,5)+VLOOKUP($A769+ROUND((COLUMN()-2)/24,5),'Расчет сбытовых надбавок'!$B$2281:'Расчет сбытовых надбавок'!$G$3024,3)</f>
        <v>11.36</v>
      </c>
      <c r="L769" s="97">
        <f>VLOOKUP($A769+ROUND((COLUMN()-2)/24,5),АТС!$A$41:$F$736,5)+VLOOKUP($A769+ROUND((COLUMN()-2)/24,5),'Расчет сбытовых надбавок'!$B$2281:'Расчет сбытовых надбавок'!$G$3024,3)</f>
        <v>98.64</v>
      </c>
      <c r="M769" s="97">
        <f>VLOOKUP($A769+ROUND((COLUMN()-2)/24,5),АТС!$A$41:$F$736,5)+VLOOKUP($A769+ROUND((COLUMN()-2)/24,5),'Расчет сбытовых надбавок'!$B$2281:'Расчет сбытовых надбавок'!$G$3024,3)</f>
        <v>349.87</v>
      </c>
      <c r="N769" s="97">
        <f>VLOOKUP($A769+ROUND((COLUMN()-2)/24,5),АТС!$A$41:$F$736,5)+VLOOKUP($A769+ROUND((COLUMN()-2)/24,5),'Расчет сбытовых надбавок'!$B$2281:'Расчет сбытовых надбавок'!$G$3024,3)</f>
        <v>352.03000000000003</v>
      </c>
      <c r="O769" s="97">
        <f>VLOOKUP($A769+ROUND((COLUMN()-2)/24,5),АТС!$A$41:$F$736,5)+VLOOKUP($A769+ROUND((COLUMN()-2)/24,5),'Расчет сбытовых надбавок'!$B$2281:'Расчет сбытовых надбавок'!$G$3024,3)</f>
        <v>161.07</v>
      </c>
      <c r="P769" s="97">
        <f>VLOOKUP($A769+ROUND((COLUMN()-2)/24,5),АТС!$A$41:$F$736,5)+VLOOKUP($A769+ROUND((COLUMN()-2)/24,5),'Расчет сбытовых надбавок'!$B$2281:'Расчет сбытовых надбавок'!$G$3024,3)</f>
        <v>209.02</v>
      </c>
      <c r="Q769" s="97">
        <f>VLOOKUP($A769+ROUND((COLUMN()-2)/24,5),АТС!$A$41:$F$736,5)+VLOOKUP($A769+ROUND((COLUMN()-2)/24,5),'Расчет сбытовых надбавок'!$B$2281:'Расчет сбытовых надбавок'!$G$3024,3)</f>
        <v>70.760000000000005</v>
      </c>
      <c r="R769" s="97">
        <f>VLOOKUP($A769+ROUND((COLUMN()-2)/24,5),АТС!$A$41:$F$736,5)+VLOOKUP($A769+ROUND((COLUMN()-2)/24,5),'Расчет сбытовых надбавок'!$B$2281:'Расчет сбытовых надбавок'!$G$3024,3)</f>
        <v>83.12</v>
      </c>
      <c r="S769" s="97">
        <f>VLOOKUP($A769+ROUND((COLUMN()-2)/24,5),АТС!$A$41:$F$736,5)+VLOOKUP($A769+ROUND((COLUMN()-2)/24,5),'Расчет сбытовых надбавок'!$B$2281:'Расчет сбытовых надбавок'!$G$3024,3)</f>
        <v>295.72000000000003</v>
      </c>
      <c r="T769" s="97">
        <f>VLOOKUP($A769+ROUND((COLUMN()-2)/24,5),АТС!$A$41:$F$736,5)+VLOOKUP($A769+ROUND((COLUMN()-2)/24,5),'Расчет сбытовых надбавок'!$B$2281:'Расчет сбытовых надбавок'!$G$3024,3)</f>
        <v>132</v>
      </c>
      <c r="U769" s="97">
        <f>VLOOKUP($A769+ROUND((COLUMN()-2)/24,5),АТС!$A$41:$F$736,5)+VLOOKUP($A769+ROUND((COLUMN()-2)/24,5),'Расчет сбытовых надбавок'!$B$2281:'Расчет сбытовых надбавок'!$G$3024,3)</f>
        <v>88.89</v>
      </c>
      <c r="V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W769" s="97">
        <f>VLOOKUP($A769+ROUND((COLUMN()-2)/24,5),АТС!$A$41:$F$736,5)+VLOOKUP($A769+ROUND((COLUMN()-2)/24,5),'Расчет сбытовых надбавок'!$B$2281:'Расчет сбытовых надбавок'!$G$3024,3)</f>
        <v>138.17000000000002</v>
      </c>
      <c r="X769" s="97">
        <f>VLOOKUP($A769+ROUND((COLUMN()-2)/24,5),АТС!$A$41:$F$736,5)+VLOOKUP($A769+ROUND((COLUMN()-2)/24,5),'Расчет сбытовых надбавок'!$B$2281:'Расчет сбытовых надбавок'!$G$3024,3)</f>
        <v>579.16999999999996</v>
      </c>
      <c r="Y769" s="97">
        <f>VLOOKUP($A769+ROUND((COLUMN()-2)/24,5),АТС!$A$41:$F$736,5)+VLOOKUP($A769+ROUND((COLUMN()-2)/24,5),'Расчет сбытовых надбавок'!$B$2281:'Расчет сбытовых надбавок'!$G$3024,3)</f>
        <v>739.64</v>
      </c>
    </row>
    <row r="770" spans="1:25" x14ac:dyDescent="0.2">
      <c r="A770" s="78">
        <f t="shared" si="23"/>
        <v>42929</v>
      </c>
      <c r="B770" s="97">
        <f>VLOOKUP($A770+ROUND((COLUMN()-2)/24,5),АТС!$A$41:$F$736,5)+VLOOKUP($A770+ROUND((COLUMN()-2)/24,5),'Расчет сбытовых надбавок'!$B$2281:'Расчет сбытовых надбавок'!$G$3024,3)</f>
        <v>1006.97</v>
      </c>
      <c r="C770" s="97">
        <f>VLOOKUP($A770+ROUND((COLUMN()-2)/24,5),АТС!$A$41:$F$736,5)+VLOOKUP($A770+ROUND((COLUMN()-2)/24,5),'Расчет сбытовых надбавок'!$B$2281:'Расчет сбытовых надбавок'!$G$3024,3)</f>
        <v>268.23</v>
      </c>
      <c r="D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E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F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G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L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M770" s="97">
        <f>VLOOKUP($A770+ROUND((COLUMN()-2)/24,5),АТС!$A$41:$F$736,5)+VLOOKUP($A770+ROUND((COLUMN()-2)/24,5),'Расчет сбытовых надбавок'!$B$2281:'Расчет сбытовых надбавок'!$G$3024,3)</f>
        <v>188.76</v>
      </c>
      <c r="N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O770" s="97">
        <f>VLOOKUP($A770+ROUND((COLUMN()-2)/24,5),АТС!$A$41:$F$736,5)+VLOOKUP($A770+ROUND((COLUMN()-2)/24,5),'Расчет сбытовых надбавок'!$B$2281:'Расчет сбытовых надбавок'!$G$3024,3)</f>
        <v>0.01</v>
      </c>
      <c r="P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Q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R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S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T770" s="97">
        <f>VLOOKUP($A770+ROUND((COLUMN()-2)/24,5),АТС!$A$41:$F$736,5)+VLOOKUP($A770+ROUND((COLUMN()-2)/24,5),'Расчет сбытовых надбавок'!$B$2281:'Расчет сбытовых надбавок'!$G$3024,3)</f>
        <v>0.32</v>
      </c>
      <c r="U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V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W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X770" s="97">
        <f>VLOOKUP($A770+ROUND((COLUMN()-2)/24,5),АТС!$A$41:$F$736,5)+VLOOKUP($A770+ROUND((COLUMN()-2)/24,5),'Расчет сбытовых надбавок'!$B$2281:'Расчет сбытовых надбавок'!$G$3024,3)</f>
        <v>422.72</v>
      </c>
      <c r="Y770" s="97">
        <f>VLOOKUP($A770+ROUND((COLUMN()-2)/24,5),АТС!$A$41:$F$736,5)+VLOOKUP($A770+ROUND((COLUMN()-2)/24,5),'Расчет сбытовых надбавок'!$B$2281:'Расчет сбытовых надбавок'!$G$3024,3)</f>
        <v>509.15</v>
      </c>
    </row>
    <row r="771" spans="1:25" x14ac:dyDescent="0.2">
      <c r="A771" s="78">
        <f t="shared" si="23"/>
        <v>42930</v>
      </c>
      <c r="B771" s="97">
        <f>VLOOKUP($A771+ROUND((COLUMN()-2)/24,5),АТС!$A$41:$F$736,5)+VLOOKUP($A771+ROUND((COLUMN()-2)/24,5),'Расчет сбытовых надбавок'!$B$2281:'Расчет сбытовых надбавок'!$G$3024,3)</f>
        <v>47.82</v>
      </c>
      <c r="C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D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E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F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G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J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L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M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N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O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P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Q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R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S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T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U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V771" s="97">
        <f>VLOOKUP($A771+ROUND((COLUMN()-2)/24,5),АТС!$A$41:$F$736,5)+VLOOKUP($A771+ROUND((COLUMN()-2)/24,5),'Расчет сбытовых надбавок'!$B$2281:'Расчет сбытовых надбавок'!$G$3024,3)</f>
        <v>14.18</v>
      </c>
      <c r="W771" s="97">
        <f>VLOOKUP($A771+ROUND((COLUMN()-2)/24,5),АТС!$A$41:$F$736,5)+VLOOKUP($A771+ROUND((COLUMN()-2)/24,5),'Расчет сбытовых надбавок'!$B$2281:'Расчет сбытовых надбавок'!$G$3024,3)</f>
        <v>128.87</v>
      </c>
      <c r="X771" s="97">
        <f>VLOOKUP($A771+ROUND((COLUMN()-2)/24,5),АТС!$A$41:$F$736,5)+VLOOKUP($A771+ROUND((COLUMN()-2)/24,5),'Расчет сбытовых надбавок'!$B$2281:'Расчет сбытовых надбавок'!$G$3024,3)</f>
        <v>605.59</v>
      </c>
      <c r="Y771" s="97">
        <f>VLOOKUP($A771+ROUND((COLUMN()-2)/24,5),АТС!$A$41:$F$736,5)+VLOOKUP($A771+ROUND((COLUMN()-2)/24,5),'Расчет сбытовых надбавок'!$B$2281:'Расчет сбытовых надбавок'!$G$3024,3)</f>
        <v>570.1</v>
      </c>
    </row>
    <row r="772" spans="1:25" x14ac:dyDescent="0.2">
      <c r="A772" s="78">
        <f t="shared" si="23"/>
        <v>42931</v>
      </c>
      <c r="B772" s="97">
        <f>VLOOKUP($A772+ROUND((COLUMN()-2)/24,5),АТС!$A$41:$F$736,5)+VLOOKUP($A772+ROUND((COLUMN()-2)/24,5),'Расчет сбытовых надбавок'!$B$2281:'Расчет сбытовых надбавок'!$G$3024,3)</f>
        <v>197.60999999999999</v>
      </c>
      <c r="C772" s="97">
        <f>VLOOKUP($A772+ROUND((COLUMN()-2)/24,5),АТС!$A$41:$F$736,5)+VLOOKUP($A772+ROUND((COLUMN()-2)/24,5),'Расчет сбытовых надбавок'!$B$2281:'Расчет сбытовых надбавок'!$G$3024,3)</f>
        <v>93.960000000000008</v>
      </c>
      <c r="D772" s="97">
        <f>VLOOKUP($A772+ROUND((COLUMN()-2)/24,5),АТС!$A$41:$F$736,5)+VLOOKUP($A772+ROUND((COLUMN()-2)/24,5),'Расчет сбытовых надбавок'!$B$2281:'Расчет сбытовых надбавок'!$G$3024,3)</f>
        <v>49.87</v>
      </c>
      <c r="E772" s="97">
        <f>VLOOKUP($A772+ROUND((COLUMN()-2)/24,5),АТС!$A$41:$F$736,5)+VLOOKUP($A772+ROUND((COLUMN()-2)/24,5),'Расчет сбытовых надбавок'!$B$2281:'Расчет сбытовых надбавок'!$G$3024,3)</f>
        <v>67.009999999999991</v>
      </c>
      <c r="F772" s="97">
        <f>VLOOKUP($A772+ROUND((COLUMN()-2)/24,5),АТС!$A$41:$F$736,5)+VLOOKUP($A772+ROUND((COLUMN()-2)/24,5),'Расчет сбытовых надбавок'!$B$2281:'Расчет сбытовых надбавок'!$G$3024,3)</f>
        <v>31.61</v>
      </c>
      <c r="G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7">
        <f>VLOOKUP($A772+ROUND((COLUMN()-2)/24,5),АТС!$A$41:$F$736,5)+VLOOKUP($A772+ROUND((COLUMN()-2)/24,5),'Расчет сбытовых надбавок'!$B$2281:'Расчет сбытовых надбавок'!$G$3024,3)</f>
        <v>137.82</v>
      </c>
      <c r="K772" s="97">
        <f>VLOOKUP($A772+ROUND((COLUMN()-2)/24,5),АТС!$A$41:$F$736,5)+VLOOKUP($A772+ROUND((COLUMN()-2)/24,5),'Расчет сбытовых надбавок'!$B$2281:'Расчет сбытовых надбавок'!$G$3024,3)</f>
        <v>38.96</v>
      </c>
      <c r="L772" s="97">
        <f>VLOOKUP($A772+ROUND((COLUMN()-2)/24,5),АТС!$A$41:$F$736,5)+VLOOKUP($A772+ROUND((COLUMN()-2)/24,5),'Расчет сбытовых надбавок'!$B$2281:'Расчет сбытовых надбавок'!$G$3024,3)</f>
        <v>43.410000000000004</v>
      </c>
      <c r="M772" s="97">
        <f>VLOOKUP($A772+ROUND((COLUMN()-2)/24,5),АТС!$A$41:$F$736,5)+VLOOKUP($A772+ROUND((COLUMN()-2)/24,5),'Расчет сбытовых надбавок'!$B$2281:'Расчет сбытовых надбавок'!$G$3024,3)</f>
        <v>119.38</v>
      </c>
      <c r="N772" s="97">
        <f>VLOOKUP($A772+ROUND((COLUMN()-2)/24,5),АТС!$A$41:$F$736,5)+VLOOKUP($A772+ROUND((COLUMN()-2)/24,5),'Расчет сбытовых надбавок'!$B$2281:'Расчет сбытовых надбавок'!$G$3024,3)</f>
        <v>242.74</v>
      </c>
      <c r="O772" s="97">
        <f>VLOOKUP($A772+ROUND((COLUMN()-2)/24,5),АТС!$A$41:$F$736,5)+VLOOKUP($A772+ROUND((COLUMN()-2)/24,5),'Расчет сбытовых надбавок'!$B$2281:'Расчет сбытовых надбавок'!$G$3024,3)</f>
        <v>370.45</v>
      </c>
      <c r="P772" s="97">
        <f>VLOOKUP($A772+ROUND((COLUMN()-2)/24,5),АТС!$A$41:$F$736,5)+VLOOKUP($A772+ROUND((COLUMN()-2)/24,5),'Расчет сбытовых надбавок'!$B$2281:'Расчет сбытовых надбавок'!$G$3024,3)</f>
        <v>371.16</v>
      </c>
      <c r="Q772" s="97">
        <f>VLOOKUP($A772+ROUND((COLUMN()-2)/24,5),АТС!$A$41:$F$736,5)+VLOOKUP($A772+ROUND((COLUMN()-2)/24,5),'Расчет сбытовых надбавок'!$B$2281:'Расчет сбытовых надбавок'!$G$3024,3)</f>
        <v>96.710000000000008</v>
      </c>
      <c r="R772" s="97">
        <f>VLOOKUP($A772+ROUND((COLUMN()-2)/24,5),АТС!$A$41:$F$736,5)+VLOOKUP($A772+ROUND((COLUMN()-2)/24,5),'Расчет сбытовых надбавок'!$B$2281:'Расчет сбытовых надбавок'!$G$3024,3)</f>
        <v>103.27</v>
      </c>
      <c r="S772" s="97">
        <f>VLOOKUP($A772+ROUND((COLUMN()-2)/24,5),АТС!$A$41:$F$736,5)+VLOOKUP($A772+ROUND((COLUMN()-2)/24,5),'Расчет сбытовых надбавок'!$B$2281:'Расчет сбытовых надбавок'!$G$3024,3)</f>
        <v>168.43</v>
      </c>
      <c r="T772" s="97">
        <f>VLOOKUP($A772+ROUND((COLUMN()-2)/24,5),АТС!$A$41:$F$736,5)+VLOOKUP($A772+ROUND((COLUMN()-2)/24,5),'Расчет сбытовых надбавок'!$B$2281:'Расчет сбытовых надбавок'!$G$3024,3)</f>
        <v>471.86</v>
      </c>
      <c r="U772" s="97">
        <f>VLOOKUP($A772+ROUND((COLUMN()-2)/24,5),АТС!$A$41:$F$736,5)+VLOOKUP($A772+ROUND((COLUMN()-2)/24,5),'Расчет сбытовых надбавок'!$B$2281:'Расчет сбытовых надбавок'!$G$3024,3)</f>
        <v>229.53</v>
      </c>
      <c r="V772" s="97">
        <f>VLOOKUP($A772+ROUND((COLUMN()-2)/24,5),АТС!$A$41:$F$736,5)+VLOOKUP($A772+ROUND((COLUMN()-2)/24,5),'Расчет сбытовых надбавок'!$B$2281:'Расчет сбытовых надбавок'!$G$3024,3)</f>
        <v>23.8</v>
      </c>
      <c r="W772" s="97">
        <f>VLOOKUP($A772+ROUND((COLUMN()-2)/24,5),АТС!$A$41:$F$736,5)+VLOOKUP($A772+ROUND((COLUMN()-2)/24,5),'Расчет сбытовых надбавок'!$B$2281:'Расчет сбытовых надбавок'!$G$3024,3)</f>
        <v>358.73</v>
      </c>
      <c r="X772" s="97">
        <f>VLOOKUP($A772+ROUND((COLUMN()-2)/24,5),АТС!$A$41:$F$736,5)+VLOOKUP($A772+ROUND((COLUMN()-2)/24,5),'Расчет сбытовых надбавок'!$B$2281:'Расчет сбытовых надбавок'!$G$3024,3)</f>
        <v>655.95</v>
      </c>
      <c r="Y772" s="97">
        <f>VLOOKUP($A772+ROUND((COLUMN()-2)/24,5),АТС!$A$41:$F$736,5)+VLOOKUP($A772+ROUND((COLUMN()-2)/24,5),'Расчет сбытовых надбавок'!$B$2281:'Расчет сбытовых надбавок'!$G$3024,3)</f>
        <v>606.99</v>
      </c>
    </row>
    <row r="773" spans="1:25" x14ac:dyDescent="0.2">
      <c r="A773" s="78">
        <f t="shared" si="23"/>
        <v>42932</v>
      </c>
      <c r="B773" s="97">
        <f>VLOOKUP($A773+ROUND((COLUMN()-2)/24,5),АТС!$A$41:$F$736,5)+VLOOKUP($A773+ROUND((COLUMN()-2)/24,5),'Расчет сбытовых надбавок'!$B$2281:'Расчет сбытовых надбавок'!$G$3024,3)</f>
        <v>259.15000000000003</v>
      </c>
      <c r="C773" s="97">
        <f>VLOOKUP($A773+ROUND((COLUMN()-2)/24,5),АТС!$A$41:$F$736,5)+VLOOKUP($A773+ROUND((COLUMN()-2)/24,5),'Расчет сбытовых надбавок'!$B$2281:'Расчет сбытовых надбавок'!$G$3024,3)</f>
        <v>104.2</v>
      </c>
      <c r="D773" s="97">
        <f>VLOOKUP($A773+ROUND((COLUMN()-2)/24,5),АТС!$A$41:$F$736,5)+VLOOKUP($A773+ROUND((COLUMN()-2)/24,5),'Расчет сбытовых надбавок'!$B$2281:'Расчет сбытовых надбавок'!$G$3024,3)</f>
        <v>49.25</v>
      </c>
      <c r="E773" s="97">
        <f>VLOOKUP($A773+ROUND((COLUMN()-2)/24,5),АТС!$A$41:$F$736,5)+VLOOKUP($A773+ROUND((COLUMN()-2)/24,5),'Расчет сбытовых надбавок'!$B$2281:'Расчет сбытовых надбавок'!$G$3024,3)</f>
        <v>32.85</v>
      </c>
      <c r="F773" s="97">
        <f>VLOOKUP($A773+ROUND((COLUMN()-2)/24,5),АТС!$A$41:$F$736,5)+VLOOKUP($A773+ROUND((COLUMN()-2)/24,5),'Расчет сбытовых надбавок'!$B$2281:'Расчет сбытовых надбавок'!$G$3024,3)</f>
        <v>4.7799999999999994</v>
      </c>
      <c r="G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7">
        <f>VLOOKUP($A773+ROUND((COLUMN()-2)/24,5),АТС!$A$41:$F$736,5)+VLOOKUP($A773+ROUND((COLUMN()-2)/24,5),'Расчет сбытовых надбавок'!$B$2281:'Расчет сбытовых надбавок'!$G$3024,3)</f>
        <v>38.94</v>
      </c>
      <c r="K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L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M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N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O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P773" s="97">
        <f>VLOOKUP($A773+ROUND((COLUMN()-2)/24,5),АТС!$A$41:$F$736,5)+VLOOKUP($A773+ROUND((COLUMN()-2)/24,5),'Расчет сбытовых надбавок'!$B$2281:'Расчет сбытовых надбавок'!$G$3024,3)</f>
        <v>8.73</v>
      </c>
      <c r="Q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R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S773" s="97">
        <f>VLOOKUP($A773+ROUND((COLUMN()-2)/24,5),АТС!$A$41:$F$736,5)+VLOOKUP($A773+ROUND((COLUMN()-2)/24,5),'Расчет сбытовых надбавок'!$B$2281:'Расчет сбытовых надбавок'!$G$3024,3)</f>
        <v>81.34</v>
      </c>
      <c r="T773" s="97">
        <f>VLOOKUP($A773+ROUND((COLUMN()-2)/24,5),АТС!$A$41:$F$736,5)+VLOOKUP($A773+ROUND((COLUMN()-2)/24,5),'Расчет сбытовых надбавок'!$B$2281:'Расчет сбытовых надбавок'!$G$3024,3)</f>
        <v>246.47</v>
      </c>
      <c r="U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V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W773" s="97">
        <f>VLOOKUP($A773+ROUND((COLUMN()-2)/24,5),АТС!$A$41:$F$736,5)+VLOOKUP($A773+ROUND((COLUMN()-2)/24,5),'Расчет сбытовых надбавок'!$B$2281:'Расчет сбытовых надбавок'!$G$3024,3)</f>
        <v>44.11</v>
      </c>
      <c r="X773" s="97">
        <f>VLOOKUP($A773+ROUND((COLUMN()-2)/24,5),АТС!$A$41:$F$736,5)+VLOOKUP($A773+ROUND((COLUMN()-2)/24,5),'Расчет сбытовых надбавок'!$B$2281:'Расчет сбытовых надбавок'!$G$3024,3)</f>
        <v>580.04999999999995</v>
      </c>
      <c r="Y773" s="97">
        <f>VLOOKUP($A773+ROUND((COLUMN()-2)/24,5),АТС!$A$41:$F$736,5)+VLOOKUP($A773+ROUND((COLUMN()-2)/24,5),'Расчет сбытовых надбавок'!$B$2281:'Расчет сбытовых надбавок'!$G$3024,3)</f>
        <v>378.94000000000005</v>
      </c>
    </row>
    <row r="774" spans="1:25" x14ac:dyDescent="0.2">
      <c r="A774" s="78">
        <f t="shared" si="23"/>
        <v>42933</v>
      </c>
      <c r="B774" s="97">
        <f>VLOOKUP($A774+ROUND((COLUMN()-2)/24,5),АТС!$A$41:$F$736,5)+VLOOKUP($A774+ROUND((COLUMN()-2)/24,5),'Расчет сбытовых надбавок'!$B$2281:'Расчет сбытовых надбавок'!$G$3024,3)</f>
        <v>227.25</v>
      </c>
      <c r="C774" s="97">
        <f>VLOOKUP($A774+ROUND((COLUMN()-2)/24,5),АТС!$A$41:$F$736,5)+VLOOKUP($A774+ROUND((COLUMN()-2)/24,5),'Расчет сбытовых надбавок'!$B$2281:'Расчет сбытовых надбавок'!$G$3024,3)</f>
        <v>280.13</v>
      </c>
      <c r="D774" s="97">
        <f>VLOOKUP($A774+ROUND((COLUMN()-2)/24,5),АТС!$A$41:$F$736,5)+VLOOKUP($A774+ROUND((COLUMN()-2)/24,5),'Расчет сбытовых надбавок'!$B$2281:'Расчет сбытовых надбавок'!$G$3024,3)</f>
        <v>178.31</v>
      </c>
      <c r="E774" s="97">
        <f>VLOOKUP($A774+ROUND((COLUMN()-2)/24,5),АТС!$A$41:$F$736,5)+VLOOKUP($A774+ROUND((COLUMN()-2)/24,5),'Расчет сбытовых надбавок'!$B$2281:'Расчет сбытовых надбавок'!$G$3024,3)</f>
        <v>267.34000000000003</v>
      </c>
      <c r="F774" s="97">
        <f>VLOOKUP($A774+ROUND((COLUMN()-2)/24,5),АТС!$A$41:$F$736,5)+VLOOKUP($A774+ROUND((COLUMN()-2)/24,5),'Расчет сбытовых надбавок'!$B$2281:'Расчет сбытовых надбавок'!$G$3024,3)</f>
        <v>287.86</v>
      </c>
      <c r="G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L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M774" s="97">
        <f>VLOOKUP($A774+ROUND((COLUMN()-2)/24,5),АТС!$A$41:$F$736,5)+VLOOKUP($A774+ROUND((COLUMN()-2)/24,5),'Расчет сбытовых надбавок'!$B$2281:'Расчет сбытовых надбавок'!$G$3024,3)</f>
        <v>21.64</v>
      </c>
      <c r="N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O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P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Q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R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S774" s="97">
        <f>VLOOKUP($A774+ROUND((COLUMN()-2)/24,5),АТС!$A$41:$F$736,5)+VLOOKUP($A774+ROUND((COLUMN()-2)/24,5),'Расчет сбытовых надбавок'!$B$2281:'Расчет сбытовых надбавок'!$G$3024,3)</f>
        <v>204.76</v>
      </c>
      <c r="T774" s="97">
        <f>VLOOKUP($A774+ROUND((COLUMN()-2)/24,5),АТС!$A$41:$F$736,5)+VLOOKUP($A774+ROUND((COLUMN()-2)/24,5),'Расчет сбытовых надбавок'!$B$2281:'Расчет сбытовых надбавок'!$G$3024,3)</f>
        <v>425.68</v>
      </c>
      <c r="U774" s="97">
        <f>VLOOKUP($A774+ROUND((COLUMN()-2)/24,5),АТС!$A$41:$F$736,5)+VLOOKUP($A774+ROUND((COLUMN()-2)/24,5),'Расчет сбытовых надбавок'!$B$2281:'Расчет сбытовых надбавок'!$G$3024,3)</f>
        <v>225.46</v>
      </c>
      <c r="V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7">
        <f>VLOOKUP($A774+ROUND((COLUMN()-2)/24,5),АТС!$A$41:$F$736,5)+VLOOKUP($A774+ROUND((COLUMN()-2)/24,5),'Расчет сбытовых надбавок'!$B$2281:'Расчет сбытовых надбавок'!$G$3024,3)</f>
        <v>353.1</v>
      </c>
      <c r="X774" s="97">
        <f>VLOOKUP($A774+ROUND((COLUMN()-2)/24,5),АТС!$A$41:$F$736,5)+VLOOKUP($A774+ROUND((COLUMN()-2)/24,5),'Расчет сбытовых надбавок'!$B$2281:'Расчет сбытовых надбавок'!$G$3024,3)</f>
        <v>832.74</v>
      </c>
      <c r="Y774" s="97">
        <f>VLOOKUP($A774+ROUND((COLUMN()-2)/24,5),АТС!$A$41:$F$736,5)+VLOOKUP($A774+ROUND((COLUMN()-2)/24,5),'Расчет сбытовых надбавок'!$B$2281:'Расчет сбытовых надбавок'!$G$3024,3)</f>
        <v>1013.1899999999999</v>
      </c>
    </row>
    <row r="775" spans="1:25" x14ac:dyDescent="0.2">
      <c r="A775" s="78">
        <f t="shared" si="23"/>
        <v>42934</v>
      </c>
      <c r="B775" s="97">
        <f>VLOOKUP($A775+ROUND((COLUMN()-2)/24,5),АТС!$A$41:$F$736,5)+VLOOKUP($A775+ROUND((COLUMN()-2)/24,5),'Расчет сбытовых надбавок'!$B$2281:'Расчет сбытовых надбавок'!$G$3024,3)</f>
        <v>641.55999999999995</v>
      </c>
      <c r="C775" s="97">
        <f>VLOOKUP($A775+ROUND((COLUMN()-2)/24,5),АТС!$A$41:$F$736,5)+VLOOKUP($A775+ROUND((COLUMN()-2)/24,5),'Расчет сбытовых надбавок'!$B$2281:'Расчет сбытовых надбавок'!$G$3024,3)</f>
        <v>937.09999999999991</v>
      </c>
      <c r="D775" s="97">
        <f>VLOOKUP($A775+ROUND((COLUMN()-2)/24,5),АТС!$A$41:$F$736,5)+VLOOKUP($A775+ROUND((COLUMN()-2)/24,5),'Расчет сбытовых надбавок'!$B$2281:'Расчет сбытовых надбавок'!$G$3024,3)</f>
        <v>774.43000000000006</v>
      </c>
      <c r="E775" s="97">
        <f>VLOOKUP($A775+ROUND((COLUMN()-2)/24,5),АТС!$A$41:$F$736,5)+VLOOKUP($A775+ROUND((COLUMN()-2)/24,5),'Расчет сбытовых надбавок'!$B$2281:'Расчет сбытовых надбавок'!$G$3024,3)</f>
        <v>688.55</v>
      </c>
      <c r="F775" s="97">
        <f>VLOOKUP($A775+ROUND((COLUMN()-2)/24,5),АТС!$A$41:$F$736,5)+VLOOKUP($A775+ROUND((COLUMN()-2)/24,5),'Расчет сбытовых надбавок'!$B$2281:'Расчет сбытовых надбавок'!$G$3024,3)</f>
        <v>629.6</v>
      </c>
      <c r="G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7">
        <f>VLOOKUP($A775+ROUND((COLUMN()-2)/24,5),АТС!$A$41:$F$736,5)+VLOOKUP($A775+ROUND((COLUMN()-2)/24,5),'Расчет сбытовых надбавок'!$B$2281:'Расчет сбытовых надбавок'!$G$3024,3)</f>
        <v>7.98</v>
      </c>
      <c r="J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M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N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O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P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Q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R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S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T775" s="97">
        <f>VLOOKUP($A775+ROUND((COLUMN()-2)/24,5),АТС!$A$41:$F$736,5)+VLOOKUP($A775+ROUND((COLUMN()-2)/24,5),'Расчет сбытовых надбавок'!$B$2281:'Расчет сбытовых надбавок'!$G$3024,3)</f>
        <v>43.400000000000006</v>
      </c>
      <c r="U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W775" s="97">
        <f>VLOOKUP($A775+ROUND((COLUMN()-2)/24,5),АТС!$A$41:$F$736,5)+VLOOKUP($A775+ROUND((COLUMN()-2)/24,5),'Расчет сбытовых надбавок'!$B$2281:'Расчет сбытовых надбавок'!$G$3024,3)</f>
        <v>16.260000000000002</v>
      </c>
      <c r="X775" s="97">
        <f>VLOOKUP($A775+ROUND((COLUMN()-2)/24,5),АТС!$A$41:$F$736,5)+VLOOKUP($A775+ROUND((COLUMN()-2)/24,5),'Расчет сбытовых надбавок'!$B$2281:'Расчет сбытовых надбавок'!$G$3024,3)</f>
        <v>680.35</v>
      </c>
      <c r="Y775" s="97">
        <f>VLOOKUP($A775+ROUND((COLUMN()-2)/24,5),АТС!$A$41:$F$736,5)+VLOOKUP($A775+ROUND((COLUMN()-2)/24,5),'Расчет сбытовых надбавок'!$B$2281:'Расчет сбытовых надбавок'!$G$3024,3)</f>
        <v>742.43999999999994</v>
      </c>
    </row>
    <row r="776" spans="1:25" x14ac:dyDescent="0.2">
      <c r="A776" s="78">
        <f t="shared" si="23"/>
        <v>42935</v>
      </c>
      <c r="B776" s="97">
        <f>VLOOKUP($A776+ROUND((COLUMN()-2)/24,5),АТС!$A$41:$F$736,5)+VLOOKUP($A776+ROUND((COLUMN()-2)/24,5),'Расчет сбытовых надбавок'!$B$2281:'Расчет сбытовых надбавок'!$G$3024,3)</f>
        <v>203.47</v>
      </c>
      <c r="C776" s="97">
        <f>VLOOKUP($A776+ROUND((COLUMN()-2)/24,5),АТС!$A$41:$F$736,5)+VLOOKUP($A776+ROUND((COLUMN()-2)/24,5),'Расчет сбытовых надбавок'!$B$2281:'Расчет сбытовых надбавок'!$G$3024,3)</f>
        <v>538.04999999999995</v>
      </c>
      <c r="D776" s="97">
        <f>VLOOKUP($A776+ROUND((COLUMN()-2)/24,5),АТС!$A$41:$F$736,5)+VLOOKUP($A776+ROUND((COLUMN()-2)/24,5),'Расчет сбытовых надбавок'!$B$2281:'Расчет сбытовых надбавок'!$G$3024,3)</f>
        <v>451.96</v>
      </c>
      <c r="E776" s="97">
        <f>VLOOKUP($A776+ROUND((COLUMN()-2)/24,5),АТС!$A$41:$F$736,5)+VLOOKUP($A776+ROUND((COLUMN()-2)/24,5),'Расчет сбытовых надбавок'!$B$2281:'Расчет сбытовых надбавок'!$G$3024,3)</f>
        <v>640.05000000000007</v>
      </c>
      <c r="F776" s="97">
        <f>VLOOKUP($A776+ROUND((COLUMN()-2)/24,5),АТС!$A$41:$F$736,5)+VLOOKUP($A776+ROUND((COLUMN()-2)/24,5),'Расчет сбытовых надбавок'!$B$2281:'Расчет сбытовых надбавок'!$G$3024,3)</f>
        <v>168.01999999999998</v>
      </c>
      <c r="G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L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M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N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O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P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Q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R776" s="97">
        <f>VLOOKUP($A776+ROUND((COLUMN()-2)/24,5),АТС!$A$41:$F$736,5)+VLOOKUP($A776+ROUND((COLUMN()-2)/24,5),'Расчет сбытовых надбавок'!$B$2281:'Расчет сбытовых надбавок'!$G$3024,3)</f>
        <v>143.66</v>
      </c>
      <c r="S776" s="97">
        <f>VLOOKUP($A776+ROUND((COLUMN()-2)/24,5),АТС!$A$41:$F$736,5)+VLOOKUP($A776+ROUND((COLUMN()-2)/24,5),'Расчет сбытовых надбавок'!$B$2281:'Расчет сбытовых надбавок'!$G$3024,3)</f>
        <v>235.6</v>
      </c>
      <c r="T776" s="97">
        <f>VLOOKUP($A776+ROUND((COLUMN()-2)/24,5),АТС!$A$41:$F$736,5)+VLOOKUP($A776+ROUND((COLUMN()-2)/24,5),'Расчет сбытовых надбавок'!$B$2281:'Расчет сбытовых надбавок'!$G$3024,3)</f>
        <v>509</v>
      </c>
      <c r="U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V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W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X776" s="97">
        <f>VLOOKUP($A776+ROUND((COLUMN()-2)/24,5),АТС!$A$41:$F$736,5)+VLOOKUP($A776+ROUND((COLUMN()-2)/24,5),'Расчет сбытовых надбавок'!$B$2281:'Расчет сбытовых надбавок'!$G$3024,3)</f>
        <v>834.71</v>
      </c>
      <c r="Y776" s="97">
        <f>VLOOKUP($A776+ROUND((COLUMN()-2)/24,5),АТС!$A$41:$F$736,5)+VLOOKUP($A776+ROUND((COLUMN()-2)/24,5),'Расчет сбытовых надбавок'!$B$2281:'Расчет сбытовых надбавок'!$G$3024,3)</f>
        <v>731.12</v>
      </c>
    </row>
    <row r="777" spans="1:25" x14ac:dyDescent="0.2">
      <c r="A777" s="78">
        <f t="shared" si="23"/>
        <v>42936</v>
      </c>
      <c r="B777" s="97">
        <f>VLOOKUP($A777+ROUND((COLUMN()-2)/24,5),АТС!$A$41:$F$736,5)+VLOOKUP($A777+ROUND((COLUMN()-2)/24,5),'Расчет сбытовых надбавок'!$B$2281:'Расчет сбытовых надбавок'!$G$3024,3)</f>
        <v>566.92999999999995</v>
      </c>
      <c r="C777" s="97">
        <f>VLOOKUP($A777+ROUND((COLUMN()-2)/24,5),АТС!$A$41:$F$736,5)+VLOOKUP($A777+ROUND((COLUMN()-2)/24,5),'Расчет сбытовых надбавок'!$B$2281:'Расчет сбытовых надбавок'!$G$3024,3)</f>
        <v>591.41000000000008</v>
      </c>
      <c r="D777" s="97">
        <f>VLOOKUP($A777+ROUND((COLUMN()-2)/24,5),АТС!$A$41:$F$736,5)+VLOOKUP($A777+ROUND((COLUMN()-2)/24,5),'Расчет сбытовых надбавок'!$B$2281:'Расчет сбытовых надбавок'!$G$3024,3)</f>
        <v>394.78999999999996</v>
      </c>
      <c r="E777" s="97">
        <f>VLOOKUP($A777+ROUND((COLUMN()-2)/24,5),АТС!$A$41:$F$736,5)+VLOOKUP($A777+ROUND((COLUMN()-2)/24,5),'Расчет сбытовых надбавок'!$B$2281:'Расчет сбытовых надбавок'!$G$3024,3)</f>
        <v>288.74</v>
      </c>
      <c r="F777" s="97">
        <f>VLOOKUP($A777+ROUND((COLUMN()-2)/24,5),АТС!$A$41:$F$736,5)+VLOOKUP($A777+ROUND((COLUMN()-2)/24,5),'Расчет сбытовых надбавок'!$B$2281:'Расчет сбытовых надбавок'!$G$3024,3)</f>
        <v>192.32</v>
      </c>
      <c r="G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7">
        <f>VLOOKUP($A777+ROUND((COLUMN()-2)/24,5),АТС!$A$41:$F$736,5)+VLOOKUP($A777+ROUND((COLUMN()-2)/24,5),'Расчет сбытовых надбавок'!$B$2281:'Расчет сбытовых надбавок'!$G$3024,3)</f>
        <v>65.37</v>
      </c>
      <c r="J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K777" s="97">
        <f>VLOOKUP($A777+ROUND((COLUMN()-2)/24,5),АТС!$A$41:$F$736,5)+VLOOKUP($A777+ROUND((COLUMN()-2)/24,5),'Расчет сбытовых надбавок'!$B$2281:'Расчет сбытовых надбавок'!$G$3024,3)</f>
        <v>24.99</v>
      </c>
      <c r="L777" s="97">
        <f>VLOOKUP($A777+ROUND((COLUMN()-2)/24,5),АТС!$A$41:$F$736,5)+VLOOKUP($A777+ROUND((COLUMN()-2)/24,5),'Расчет сбытовых надбавок'!$B$2281:'Расчет сбытовых надбавок'!$G$3024,3)</f>
        <v>56.9</v>
      </c>
      <c r="M777" s="97">
        <f>VLOOKUP($A777+ROUND((COLUMN()-2)/24,5),АТС!$A$41:$F$736,5)+VLOOKUP($A777+ROUND((COLUMN()-2)/24,5),'Расчет сбытовых надбавок'!$B$2281:'Расчет сбытовых надбавок'!$G$3024,3)</f>
        <v>148.09</v>
      </c>
      <c r="N777" s="97">
        <f>VLOOKUP($A777+ROUND((COLUMN()-2)/24,5),АТС!$A$41:$F$736,5)+VLOOKUP($A777+ROUND((COLUMN()-2)/24,5),'Расчет сбытовых надбавок'!$B$2281:'Расчет сбытовых надбавок'!$G$3024,3)</f>
        <v>116.97999999999999</v>
      </c>
      <c r="O777" s="97">
        <f>VLOOKUP($A777+ROUND((COLUMN()-2)/24,5),АТС!$A$41:$F$736,5)+VLOOKUP($A777+ROUND((COLUMN()-2)/24,5),'Расчет сбытовых надбавок'!$B$2281:'Расчет сбытовых надбавок'!$G$3024,3)</f>
        <v>161.33000000000001</v>
      </c>
      <c r="P777" s="97">
        <f>VLOOKUP($A777+ROUND((COLUMN()-2)/24,5),АТС!$A$41:$F$736,5)+VLOOKUP($A777+ROUND((COLUMN()-2)/24,5),'Расчет сбытовых надбавок'!$B$2281:'Расчет сбытовых надбавок'!$G$3024,3)</f>
        <v>183.58999999999997</v>
      </c>
      <c r="Q777" s="97">
        <f>VLOOKUP($A777+ROUND((COLUMN()-2)/24,5),АТС!$A$41:$F$736,5)+VLOOKUP($A777+ROUND((COLUMN()-2)/24,5),'Расчет сбытовых надбавок'!$B$2281:'Расчет сбытовых надбавок'!$G$3024,3)</f>
        <v>170.45999999999998</v>
      </c>
      <c r="R777" s="97">
        <f>VLOOKUP($A777+ROUND((COLUMN()-2)/24,5),АТС!$A$41:$F$736,5)+VLOOKUP($A777+ROUND((COLUMN()-2)/24,5),'Расчет сбытовых надбавок'!$B$2281:'Расчет сбытовых надбавок'!$G$3024,3)</f>
        <v>290.23</v>
      </c>
      <c r="S777" s="97">
        <f>VLOOKUP($A777+ROUND((COLUMN()-2)/24,5),АТС!$A$41:$F$736,5)+VLOOKUP($A777+ROUND((COLUMN()-2)/24,5),'Расчет сбытовых надбавок'!$B$2281:'Расчет сбытовых надбавок'!$G$3024,3)</f>
        <v>393.69</v>
      </c>
      <c r="T777" s="97">
        <f>VLOOKUP($A777+ROUND((COLUMN()-2)/24,5),АТС!$A$41:$F$736,5)+VLOOKUP($A777+ROUND((COLUMN()-2)/24,5),'Расчет сбытовых надбавок'!$B$2281:'Расчет сбытовых надбавок'!$G$3024,3)</f>
        <v>494.6</v>
      </c>
      <c r="U777" s="97">
        <f>VLOOKUP($A777+ROUND((COLUMN()-2)/24,5),АТС!$A$41:$F$736,5)+VLOOKUP($A777+ROUND((COLUMN()-2)/24,5),'Расчет сбытовых надбавок'!$B$2281:'Расчет сбытовых надбавок'!$G$3024,3)</f>
        <v>293.97000000000003</v>
      </c>
      <c r="V777" s="97">
        <f>VLOOKUP($A777+ROUND((COLUMN()-2)/24,5),АТС!$A$41:$F$736,5)+VLOOKUP($A777+ROUND((COLUMN()-2)/24,5),'Расчет сбытовых надбавок'!$B$2281:'Расчет сбытовых надбавок'!$G$3024,3)</f>
        <v>135.11000000000001</v>
      </c>
      <c r="W777" s="97">
        <f>VLOOKUP($A777+ROUND((COLUMN()-2)/24,5),АТС!$A$41:$F$736,5)+VLOOKUP($A777+ROUND((COLUMN()-2)/24,5),'Расчет сбытовых надбавок'!$B$2281:'Расчет сбытовых надбавок'!$G$3024,3)</f>
        <v>421.48</v>
      </c>
      <c r="X777" s="97">
        <f>VLOOKUP($A777+ROUND((COLUMN()-2)/24,5),АТС!$A$41:$F$736,5)+VLOOKUP($A777+ROUND((COLUMN()-2)/24,5),'Расчет сбытовых надбавок'!$B$2281:'Расчет сбытовых надбавок'!$G$3024,3)</f>
        <v>963.82999999999993</v>
      </c>
      <c r="Y777" s="97">
        <f>VLOOKUP($A777+ROUND((COLUMN()-2)/24,5),АТС!$A$41:$F$736,5)+VLOOKUP($A777+ROUND((COLUMN()-2)/24,5),'Расчет сбытовых надбавок'!$B$2281:'Расчет сбытовых надбавок'!$G$3024,3)</f>
        <v>1034.97</v>
      </c>
    </row>
    <row r="778" spans="1:25" x14ac:dyDescent="0.2">
      <c r="A778" s="78">
        <f t="shared" si="23"/>
        <v>42937</v>
      </c>
      <c r="B778" s="97">
        <f>VLOOKUP($A778+ROUND((COLUMN()-2)/24,5),АТС!$A$41:$F$736,5)+VLOOKUP($A778+ROUND((COLUMN()-2)/24,5),'Расчет сбытовых надбавок'!$B$2281:'Расчет сбытовых надбавок'!$G$3024,3)</f>
        <v>208.94</v>
      </c>
      <c r="C778" s="97">
        <f>VLOOKUP($A778+ROUND((COLUMN()-2)/24,5),АТС!$A$41:$F$736,5)+VLOOKUP($A778+ROUND((COLUMN()-2)/24,5),'Расчет сбытовых надбавок'!$B$2281:'Расчет сбытовых надбавок'!$G$3024,3)</f>
        <v>223.35</v>
      </c>
      <c r="D778" s="97">
        <f>VLOOKUP($A778+ROUND((COLUMN()-2)/24,5),АТС!$A$41:$F$736,5)+VLOOKUP($A778+ROUND((COLUMN()-2)/24,5),'Расчет сбытовых надбавок'!$B$2281:'Расчет сбытовых надбавок'!$G$3024,3)</f>
        <v>272.58000000000004</v>
      </c>
      <c r="E778" s="97">
        <f>VLOOKUP($A778+ROUND((COLUMN()-2)/24,5),АТС!$A$41:$F$736,5)+VLOOKUP($A778+ROUND((COLUMN()-2)/24,5),'Расчет сбытовых надбавок'!$B$2281:'Расчет сбытовых надбавок'!$G$3024,3)</f>
        <v>773.08999999999992</v>
      </c>
      <c r="F778" s="97">
        <f>VLOOKUP($A778+ROUND((COLUMN()-2)/24,5),АТС!$A$41:$F$736,5)+VLOOKUP($A778+ROUND((COLUMN()-2)/24,5),'Расчет сбытовых надбавок'!$B$2281:'Расчет сбытовых надбавок'!$G$3024,3)</f>
        <v>777.43000000000006</v>
      </c>
      <c r="G778" s="97">
        <f>VLOOKUP($A778+ROUND((COLUMN()-2)/24,5),АТС!$A$41:$F$736,5)+VLOOKUP($A778+ROUND((COLUMN()-2)/24,5),'Расчет сбытовых надбавок'!$B$2281:'Расчет сбытовых надбавок'!$G$3024,3)</f>
        <v>30.479999999999997</v>
      </c>
      <c r="H778" s="97">
        <f>VLOOKUP($A778+ROUND((COLUMN()-2)/24,5),АТС!$A$41:$F$736,5)+VLOOKUP($A778+ROUND((COLUMN()-2)/24,5),'Расчет сбытовых надбавок'!$B$2281:'Расчет сбытовых надбавок'!$G$3024,3)</f>
        <v>126.43</v>
      </c>
      <c r="I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7">
        <f>VLOOKUP($A778+ROUND((COLUMN()-2)/24,5),АТС!$A$41:$F$736,5)+VLOOKUP($A778+ROUND((COLUMN()-2)/24,5),'Расчет сбытовых надбавок'!$B$2281:'Расчет сбытовых надбавок'!$G$3024,3)</f>
        <v>17.400000000000002</v>
      </c>
      <c r="L778" s="97">
        <f>VLOOKUP($A778+ROUND((COLUMN()-2)/24,5),АТС!$A$41:$F$736,5)+VLOOKUP($A778+ROUND((COLUMN()-2)/24,5),'Расчет сбытовых надбавок'!$B$2281:'Расчет сбытовых надбавок'!$G$3024,3)</f>
        <v>58.790000000000006</v>
      </c>
      <c r="M778" s="97">
        <f>VLOOKUP($A778+ROUND((COLUMN()-2)/24,5),АТС!$A$41:$F$736,5)+VLOOKUP($A778+ROUND((COLUMN()-2)/24,5),'Расчет сбытовых надбавок'!$B$2281:'Расчет сбытовых надбавок'!$G$3024,3)</f>
        <v>107.56</v>
      </c>
      <c r="N778" s="97">
        <f>VLOOKUP($A778+ROUND((COLUMN()-2)/24,5),АТС!$A$41:$F$736,5)+VLOOKUP($A778+ROUND((COLUMN()-2)/24,5),'Расчет сбытовых надбавок'!$B$2281:'Расчет сбытовых надбавок'!$G$3024,3)</f>
        <v>136.47</v>
      </c>
      <c r="O778" s="97">
        <f>VLOOKUP($A778+ROUND((COLUMN()-2)/24,5),АТС!$A$41:$F$736,5)+VLOOKUP($A778+ROUND((COLUMN()-2)/24,5),'Расчет сбытовых надбавок'!$B$2281:'Расчет сбытовых надбавок'!$G$3024,3)</f>
        <v>148.79</v>
      </c>
      <c r="P778" s="97">
        <f>VLOOKUP($A778+ROUND((COLUMN()-2)/24,5),АТС!$A$41:$F$736,5)+VLOOKUP($A778+ROUND((COLUMN()-2)/24,5),'Расчет сбытовых надбавок'!$B$2281:'Расчет сбытовых надбавок'!$G$3024,3)</f>
        <v>199.66</v>
      </c>
      <c r="Q778" s="97">
        <f>VLOOKUP($A778+ROUND((COLUMN()-2)/24,5),АТС!$A$41:$F$736,5)+VLOOKUP($A778+ROUND((COLUMN()-2)/24,5),'Расчет сбытовых надбавок'!$B$2281:'Расчет сбытовых надбавок'!$G$3024,3)</f>
        <v>191.55</v>
      </c>
      <c r="R778" s="97">
        <f>VLOOKUP($A778+ROUND((COLUMN()-2)/24,5),АТС!$A$41:$F$736,5)+VLOOKUP($A778+ROUND((COLUMN()-2)/24,5),'Расчет сбытовых надбавок'!$B$2281:'Расчет сбытовых надбавок'!$G$3024,3)</f>
        <v>181.96</v>
      </c>
      <c r="S778" s="97">
        <f>VLOOKUP($A778+ROUND((COLUMN()-2)/24,5),АТС!$A$41:$F$736,5)+VLOOKUP($A778+ROUND((COLUMN()-2)/24,5),'Расчет сбытовых надбавок'!$B$2281:'Расчет сбытовых надбавок'!$G$3024,3)</f>
        <v>172.21</v>
      </c>
      <c r="T778" s="97">
        <f>VLOOKUP($A778+ROUND((COLUMN()-2)/24,5),АТС!$A$41:$F$736,5)+VLOOKUP($A778+ROUND((COLUMN()-2)/24,5),'Расчет сбытовых надбавок'!$B$2281:'Расчет сбытовых надбавок'!$G$3024,3)</f>
        <v>116.85</v>
      </c>
      <c r="U778" s="97">
        <f>VLOOKUP($A778+ROUND((COLUMN()-2)/24,5),АТС!$A$41:$F$736,5)+VLOOKUP($A778+ROUND((COLUMN()-2)/24,5),'Расчет сбытовых надбавок'!$B$2281:'Расчет сбытовых надбавок'!$G$3024,3)</f>
        <v>53.11</v>
      </c>
      <c r="V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W778" s="97">
        <f>VLOOKUP($A778+ROUND((COLUMN()-2)/24,5),АТС!$A$41:$F$736,5)+VLOOKUP($A778+ROUND((COLUMN()-2)/24,5),'Расчет сбытовых надбавок'!$B$2281:'Расчет сбытовых надбавок'!$G$3024,3)</f>
        <v>177.35</v>
      </c>
      <c r="X778" s="97">
        <f>VLOOKUP($A778+ROUND((COLUMN()-2)/24,5),АТС!$A$41:$F$736,5)+VLOOKUP($A778+ROUND((COLUMN()-2)/24,5),'Расчет сбытовых надбавок'!$B$2281:'Расчет сбытовых надбавок'!$G$3024,3)</f>
        <v>401.14</v>
      </c>
      <c r="Y778" s="97">
        <f>VLOOKUP($A778+ROUND((COLUMN()-2)/24,5),АТС!$A$41:$F$736,5)+VLOOKUP($A778+ROUND((COLUMN()-2)/24,5),'Расчет сбытовых надбавок'!$B$2281:'Расчет сбытовых надбавок'!$G$3024,3)</f>
        <v>720.38000000000011</v>
      </c>
    </row>
    <row r="779" spans="1:25" x14ac:dyDescent="0.2">
      <c r="A779" s="78">
        <f t="shared" si="23"/>
        <v>42938</v>
      </c>
      <c r="B779" s="97">
        <f>VLOOKUP($A779+ROUND((COLUMN()-2)/24,5),АТС!$A$41:$F$736,5)+VLOOKUP($A779+ROUND((COLUMN()-2)/24,5),'Расчет сбытовых надбавок'!$B$2281:'Расчет сбытовых надбавок'!$G$3024,3)</f>
        <v>166.18</v>
      </c>
      <c r="C779" s="97">
        <f>VLOOKUP($A779+ROUND((COLUMN()-2)/24,5),АТС!$A$41:$F$736,5)+VLOOKUP($A779+ROUND((COLUMN()-2)/24,5),'Расчет сбытовых надбавок'!$B$2281:'Расчет сбытовых надбавок'!$G$3024,3)</f>
        <v>199.74</v>
      </c>
      <c r="D779" s="97">
        <f>VLOOKUP($A779+ROUND((COLUMN()-2)/24,5),АТС!$A$41:$F$736,5)+VLOOKUP($A779+ROUND((COLUMN()-2)/24,5),'Расчет сбытовых надбавок'!$B$2281:'Расчет сбытовых надбавок'!$G$3024,3)</f>
        <v>157.31</v>
      </c>
      <c r="E779" s="97">
        <f>VLOOKUP($A779+ROUND((COLUMN()-2)/24,5),АТС!$A$41:$F$736,5)+VLOOKUP($A779+ROUND((COLUMN()-2)/24,5),'Расчет сбытовых надбавок'!$B$2281:'Расчет сбытовых надбавок'!$G$3024,3)</f>
        <v>47.13</v>
      </c>
      <c r="F779" s="97">
        <f>VLOOKUP($A779+ROUND((COLUMN()-2)/24,5),АТС!$A$41:$F$736,5)+VLOOKUP($A779+ROUND((COLUMN()-2)/24,5),'Расчет сбытовых надбавок'!$B$2281:'Расчет сбытовых надбавок'!$G$3024,3)</f>
        <v>7.3100000000000005</v>
      </c>
      <c r="G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L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N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O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P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R779" s="97">
        <f>VLOOKUP($A779+ROUND((COLUMN()-2)/24,5),АТС!$A$41:$F$736,5)+VLOOKUP($A779+ROUND((COLUMN()-2)/24,5),'Расчет сбытовых надбавок'!$B$2281:'Расчет сбытовых надбавок'!$G$3024,3)</f>
        <v>0.14000000000000001</v>
      </c>
      <c r="S779" s="97">
        <f>VLOOKUP($A779+ROUND((COLUMN()-2)/24,5),АТС!$A$41:$F$736,5)+VLOOKUP($A779+ROUND((COLUMN()-2)/24,5),'Расчет сбытовых надбавок'!$B$2281:'Расчет сбытовых надбавок'!$G$3024,3)</f>
        <v>43.31</v>
      </c>
      <c r="T779" s="97">
        <f>VLOOKUP($A779+ROUND((COLUMN()-2)/24,5),АТС!$A$41:$F$736,5)+VLOOKUP($A779+ROUND((COLUMN()-2)/24,5),'Расчет сбытовых надбавок'!$B$2281:'Расчет сбытовых надбавок'!$G$3024,3)</f>
        <v>50.21</v>
      </c>
      <c r="U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W779" s="97">
        <f>VLOOKUP($A779+ROUND((COLUMN()-2)/24,5),АТС!$A$41:$F$736,5)+VLOOKUP($A779+ROUND((COLUMN()-2)/24,5),'Расчет сбытовых надбавок'!$B$2281:'Расчет сбытовых надбавок'!$G$3024,3)</f>
        <v>86.12</v>
      </c>
      <c r="X779" s="97">
        <f>VLOOKUP($A779+ROUND((COLUMN()-2)/24,5),АТС!$A$41:$F$736,5)+VLOOKUP($A779+ROUND((COLUMN()-2)/24,5),'Расчет сбытовых надбавок'!$B$2281:'Расчет сбытовых надбавок'!$G$3024,3)</f>
        <v>667.51</v>
      </c>
      <c r="Y779" s="97">
        <f>VLOOKUP($A779+ROUND((COLUMN()-2)/24,5),АТС!$A$41:$F$736,5)+VLOOKUP($A779+ROUND((COLUMN()-2)/24,5),'Расчет сбытовых надбавок'!$B$2281:'Расчет сбытовых надбавок'!$G$3024,3)</f>
        <v>384.39</v>
      </c>
    </row>
    <row r="780" spans="1:25" x14ac:dyDescent="0.2">
      <c r="A780" s="78">
        <f t="shared" si="23"/>
        <v>42939</v>
      </c>
      <c r="B780" s="97">
        <f>VLOOKUP($A780+ROUND((COLUMN()-2)/24,5),АТС!$A$41:$F$736,5)+VLOOKUP($A780+ROUND((COLUMN()-2)/24,5),'Расчет сбытовых надбавок'!$B$2281:'Расчет сбытовых надбавок'!$G$3024,3)</f>
        <v>325.67999999999995</v>
      </c>
      <c r="C780" s="97">
        <f>VLOOKUP($A780+ROUND((COLUMN()-2)/24,5),АТС!$A$41:$F$736,5)+VLOOKUP($A780+ROUND((COLUMN()-2)/24,5),'Расчет сбытовых надбавок'!$B$2281:'Расчет сбытовых надбавок'!$G$3024,3)</f>
        <v>164.88</v>
      </c>
      <c r="D780" s="97">
        <f>VLOOKUP($A780+ROUND((COLUMN()-2)/24,5),АТС!$A$41:$F$736,5)+VLOOKUP($A780+ROUND((COLUMN()-2)/24,5),'Расчет сбытовых надбавок'!$B$2281:'Расчет сбытовых надбавок'!$G$3024,3)</f>
        <v>69.42</v>
      </c>
      <c r="E780" s="97">
        <f>VLOOKUP($A780+ROUND((COLUMN()-2)/24,5),АТС!$A$41:$F$736,5)+VLOOKUP($A780+ROUND((COLUMN()-2)/24,5),'Расчет сбытовых надбавок'!$B$2281:'Расчет сбытовых надбавок'!$G$3024,3)</f>
        <v>171.95</v>
      </c>
      <c r="F780" s="97">
        <f>VLOOKUP($A780+ROUND((COLUMN()-2)/24,5),АТС!$A$41:$F$736,5)+VLOOKUP($A780+ROUND((COLUMN()-2)/24,5),'Расчет сбытовых надбавок'!$B$2281:'Расчет сбытовых надбавок'!$G$3024,3)</f>
        <v>124.48</v>
      </c>
      <c r="G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7">
        <f>VLOOKUP($A780+ROUND((COLUMN()-2)/24,5),АТС!$A$41:$F$736,5)+VLOOKUP($A780+ROUND((COLUMN()-2)/24,5),'Расчет сбытовых надбавок'!$B$2281:'Расчет сбытовых надбавок'!$G$3024,3)</f>
        <v>108.66999999999999</v>
      </c>
      <c r="J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7">
        <f>VLOOKUP($A780+ROUND((COLUMN()-2)/24,5),АТС!$A$41:$F$736,5)+VLOOKUP($A780+ROUND((COLUMN()-2)/24,5),'Расчет сбытовых надбавок'!$B$2281:'Расчет сбытовых надбавок'!$G$3024,3)</f>
        <v>11.25</v>
      </c>
      <c r="L780" s="97">
        <f>VLOOKUP($A780+ROUND((COLUMN()-2)/24,5),АТС!$A$41:$F$736,5)+VLOOKUP($A780+ROUND((COLUMN()-2)/24,5),'Расчет сбытовых надбавок'!$B$2281:'Расчет сбытовых надбавок'!$G$3024,3)</f>
        <v>135.41999999999999</v>
      </c>
      <c r="M780" s="97">
        <f>VLOOKUP($A780+ROUND((COLUMN()-2)/24,5),АТС!$A$41:$F$736,5)+VLOOKUP($A780+ROUND((COLUMN()-2)/24,5),'Расчет сбытовых надбавок'!$B$2281:'Расчет сбытовых надбавок'!$G$3024,3)</f>
        <v>216.29</v>
      </c>
      <c r="N780" s="97">
        <f>VLOOKUP($A780+ROUND((COLUMN()-2)/24,5),АТС!$A$41:$F$736,5)+VLOOKUP($A780+ROUND((COLUMN()-2)/24,5),'Расчет сбытовых надбавок'!$B$2281:'Расчет сбытовых надбавок'!$G$3024,3)</f>
        <v>167.2</v>
      </c>
      <c r="O780" s="97">
        <f>VLOOKUP($A780+ROUND((COLUMN()-2)/24,5),АТС!$A$41:$F$736,5)+VLOOKUP($A780+ROUND((COLUMN()-2)/24,5),'Расчет сбытовых надбавок'!$B$2281:'Расчет сбытовых надбавок'!$G$3024,3)</f>
        <v>208.19</v>
      </c>
      <c r="P780" s="97">
        <f>VLOOKUP($A780+ROUND((COLUMN()-2)/24,5),АТС!$A$41:$F$736,5)+VLOOKUP($A780+ROUND((COLUMN()-2)/24,5),'Расчет сбытовых надбавок'!$B$2281:'Расчет сбытовых надбавок'!$G$3024,3)</f>
        <v>238.64000000000001</v>
      </c>
      <c r="Q780" s="97">
        <f>VLOOKUP($A780+ROUND((COLUMN()-2)/24,5),АТС!$A$41:$F$736,5)+VLOOKUP($A780+ROUND((COLUMN()-2)/24,5),'Расчет сбытовых надбавок'!$B$2281:'Расчет сбытовых надбавок'!$G$3024,3)</f>
        <v>237.72</v>
      </c>
      <c r="R780" s="97">
        <f>VLOOKUP($A780+ROUND((COLUMN()-2)/24,5),АТС!$A$41:$F$736,5)+VLOOKUP($A780+ROUND((COLUMN()-2)/24,5),'Расчет сбытовых надбавок'!$B$2281:'Расчет сбытовых надбавок'!$G$3024,3)</f>
        <v>269.94</v>
      </c>
      <c r="S780" s="97">
        <f>VLOOKUP($A780+ROUND((COLUMN()-2)/24,5),АТС!$A$41:$F$736,5)+VLOOKUP($A780+ROUND((COLUMN()-2)/24,5),'Расчет сбытовых надбавок'!$B$2281:'Расчет сбытовых надбавок'!$G$3024,3)</f>
        <v>296.60000000000002</v>
      </c>
      <c r="T780" s="97">
        <f>VLOOKUP($A780+ROUND((COLUMN()-2)/24,5),АТС!$A$41:$F$736,5)+VLOOKUP($A780+ROUND((COLUMN()-2)/24,5),'Расчет сбытовых надбавок'!$B$2281:'Расчет сбытовых надбавок'!$G$3024,3)</f>
        <v>366.31</v>
      </c>
      <c r="U780" s="97">
        <f>VLOOKUP($A780+ROUND((COLUMN()-2)/24,5),АТС!$A$41:$F$736,5)+VLOOKUP($A780+ROUND((COLUMN()-2)/24,5),'Расчет сбытовых надбавок'!$B$2281:'Расчет сбытовых надбавок'!$G$3024,3)</f>
        <v>126.43</v>
      </c>
      <c r="V780" s="97">
        <f>VLOOKUP($A780+ROUND((COLUMN()-2)/24,5),АТС!$A$41:$F$736,5)+VLOOKUP($A780+ROUND((COLUMN()-2)/24,5),'Расчет сбытовых надбавок'!$B$2281:'Расчет сбытовых надбавок'!$G$3024,3)</f>
        <v>108.91000000000001</v>
      </c>
      <c r="W780" s="97">
        <f>VLOOKUP($A780+ROUND((COLUMN()-2)/24,5),АТС!$A$41:$F$736,5)+VLOOKUP($A780+ROUND((COLUMN()-2)/24,5),'Расчет сбытовых надбавок'!$B$2281:'Расчет сбытовых надбавок'!$G$3024,3)</f>
        <v>298.09000000000003</v>
      </c>
      <c r="X780" s="97">
        <f>VLOOKUP($A780+ROUND((COLUMN()-2)/24,5),АТС!$A$41:$F$736,5)+VLOOKUP($A780+ROUND((COLUMN()-2)/24,5),'Расчет сбытовых надбавок'!$B$2281:'Расчет сбытовых надбавок'!$G$3024,3)</f>
        <v>720.72</v>
      </c>
      <c r="Y780" s="97">
        <f>VLOOKUP($A780+ROUND((COLUMN()-2)/24,5),АТС!$A$41:$F$736,5)+VLOOKUP($A780+ROUND((COLUMN()-2)/24,5),'Расчет сбытовых надбавок'!$B$2281:'Расчет сбытовых надбавок'!$G$3024,3)</f>
        <v>679.79</v>
      </c>
    </row>
    <row r="781" spans="1:25" x14ac:dyDescent="0.2">
      <c r="A781" s="78">
        <f t="shared" si="23"/>
        <v>42940</v>
      </c>
      <c r="B781" s="97">
        <f>VLOOKUP($A781+ROUND((COLUMN()-2)/24,5),АТС!$A$41:$F$736,5)+VLOOKUP($A781+ROUND((COLUMN()-2)/24,5),'Расчет сбытовых надбавок'!$B$2281:'Расчет сбытовых надбавок'!$G$3024,3)</f>
        <v>219.42000000000002</v>
      </c>
      <c r="C781" s="97">
        <f>VLOOKUP($A781+ROUND((COLUMN()-2)/24,5),АТС!$A$41:$F$736,5)+VLOOKUP($A781+ROUND((COLUMN()-2)/24,5),'Расчет сбытовых надбавок'!$B$2281:'Расчет сбытовых надбавок'!$G$3024,3)</f>
        <v>74.789999999999992</v>
      </c>
      <c r="D781" s="97">
        <f>VLOOKUP($A781+ROUND((COLUMN()-2)/24,5),АТС!$A$41:$F$736,5)+VLOOKUP($A781+ROUND((COLUMN()-2)/24,5),'Расчет сбытовых надбавок'!$B$2281:'Расчет сбытовых надбавок'!$G$3024,3)</f>
        <v>193.91</v>
      </c>
      <c r="E781" s="97">
        <f>VLOOKUP($A781+ROUND((COLUMN()-2)/24,5),АТС!$A$41:$F$736,5)+VLOOKUP($A781+ROUND((COLUMN()-2)/24,5),'Расчет сбытовых надбавок'!$B$2281:'Расчет сбытовых надбавок'!$G$3024,3)</f>
        <v>157.02000000000001</v>
      </c>
      <c r="F781" s="97">
        <f>VLOOKUP($A781+ROUND((COLUMN()-2)/24,5),АТС!$A$41:$F$736,5)+VLOOKUP($A781+ROUND((COLUMN()-2)/24,5),'Расчет сбытовых надбавок'!$B$2281:'Расчет сбытовых надбавок'!$G$3024,3)</f>
        <v>12.420000000000002</v>
      </c>
      <c r="G781" s="97">
        <f>VLOOKUP($A781+ROUND((COLUMN()-2)/24,5),АТС!$A$41:$F$736,5)+VLOOKUP($A781+ROUND((COLUMN()-2)/24,5),'Расчет сбытовых надбавок'!$B$2281:'Расчет сбытовых надбавок'!$G$3024,3)</f>
        <v>12.079999999999998</v>
      </c>
      <c r="H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7">
        <f>VLOOKUP($A781+ROUND((COLUMN()-2)/24,5),АТС!$A$41:$F$736,5)+VLOOKUP($A781+ROUND((COLUMN()-2)/24,5),'Расчет сбытовых надбавок'!$B$2281:'Расчет сбытовых надбавок'!$G$3024,3)</f>
        <v>65.05</v>
      </c>
      <c r="L781" s="97">
        <f>VLOOKUP($A781+ROUND((COLUMN()-2)/24,5),АТС!$A$41:$F$736,5)+VLOOKUP($A781+ROUND((COLUMN()-2)/24,5),'Расчет сбытовых надбавок'!$B$2281:'Расчет сбытовых надбавок'!$G$3024,3)</f>
        <v>24.97</v>
      </c>
      <c r="M781" s="97">
        <f>VLOOKUP($A781+ROUND((COLUMN()-2)/24,5),АТС!$A$41:$F$736,5)+VLOOKUP($A781+ROUND((COLUMN()-2)/24,5),'Расчет сбытовых надбавок'!$B$2281:'Расчет сбытовых надбавок'!$G$3024,3)</f>
        <v>15.58</v>
      </c>
      <c r="N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O781" s="97">
        <f>VLOOKUP($A781+ROUND((COLUMN()-2)/24,5),АТС!$A$41:$F$736,5)+VLOOKUP($A781+ROUND((COLUMN()-2)/24,5),'Расчет сбытовых надбавок'!$B$2281:'Расчет сбытовых надбавок'!$G$3024,3)</f>
        <v>3.3400000000000003</v>
      </c>
      <c r="P781" s="97">
        <f>VLOOKUP($A781+ROUND((COLUMN()-2)/24,5),АТС!$A$41:$F$736,5)+VLOOKUP($A781+ROUND((COLUMN()-2)/24,5),'Расчет сбытовых надбавок'!$B$2281:'Расчет сбытовых надбавок'!$G$3024,3)</f>
        <v>14.940000000000001</v>
      </c>
      <c r="Q781" s="97">
        <f>VLOOKUP($A781+ROUND((COLUMN()-2)/24,5),АТС!$A$41:$F$736,5)+VLOOKUP($A781+ROUND((COLUMN()-2)/24,5),'Расчет сбытовых надбавок'!$B$2281:'Расчет сбытовых надбавок'!$G$3024,3)</f>
        <v>26.61</v>
      </c>
      <c r="R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S781" s="97">
        <f>VLOOKUP($A781+ROUND((COLUMN()-2)/24,5),АТС!$A$41:$F$736,5)+VLOOKUP($A781+ROUND((COLUMN()-2)/24,5),'Расчет сбытовых надбавок'!$B$2281:'Расчет сбытовых надбавок'!$G$3024,3)</f>
        <v>14.16</v>
      </c>
      <c r="T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U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V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W781" s="97">
        <f>VLOOKUP($A781+ROUND((COLUMN()-2)/24,5),АТС!$A$41:$F$736,5)+VLOOKUP($A781+ROUND((COLUMN()-2)/24,5),'Расчет сбытовых надбавок'!$B$2281:'Расчет сбытовых надбавок'!$G$3024,3)</f>
        <v>157.97</v>
      </c>
      <c r="X781" s="97">
        <f>VLOOKUP($A781+ROUND((COLUMN()-2)/24,5),АТС!$A$41:$F$736,5)+VLOOKUP($A781+ROUND((COLUMN()-2)/24,5),'Расчет сбытовых надбавок'!$B$2281:'Расчет сбытовых надбавок'!$G$3024,3)</f>
        <v>388.24</v>
      </c>
      <c r="Y781" s="97">
        <f>VLOOKUP($A781+ROUND((COLUMN()-2)/24,5),АТС!$A$41:$F$736,5)+VLOOKUP($A781+ROUND((COLUMN()-2)/24,5),'Расчет сбытовых надбавок'!$B$2281:'Расчет сбытовых надбавок'!$G$3024,3)</f>
        <v>297.83</v>
      </c>
    </row>
    <row r="782" spans="1:25" x14ac:dyDescent="0.2">
      <c r="A782" s="78">
        <f t="shared" si="23"/>
        <v>42941</v>
      </c>
      <c r="B782" s="97">
        <f>VLOOKUP($A782+ROUND((COLUMN()-2)/24,5),АТС!$A$41:$F$736,5)+VLOOKUP($A782+ROUND((COLUMN()-2)/24,5),'Расчет сбытовых надбавок'!$B$2281:'Расчет сбытовых надбавок'!$G$3024,3)</f>
        <v>178.93</v>
      </c>
      <c r="C782" s="97">
        <f>VLOOKUP($A782+ROUND((COLUMN()-2)/24,5),АТС!$A$41:$F$736,5)+VLOOKUP($A782+ROUND((COLUMN()-2)/24,5),'Расчет сбытовых надбавок'!$B$2281:'Расчет сбытовых надбавок'!$G$3024,3)</f>
        <v>126.67</v>
      </c>
      <c r="D782" s="97">
        <f>VLOOKUP($A782+ROUND((COLUMN()-2)/24,5),АТС!$A$41:$F$736,5)+VLOOKUP($A782+ROUND((COLUMN()-2)/24,5),'Расчет сбытовых надбавок'!$B$2281:'Расчет сбытовых надбавок'!$G$3024,3)</f>
        <v>58.22</v>
      </c>
      <c r="E782" s="97">
        <f>VLOOKUP($A782+ROUND((COLUMN()-2)/24,5),АТС!$A$41:$F$736,5)+VLOOKUP($A782+ROUND((COLUMN()-2)/24,5),'Расчет сбытовых надбавок'!$B$2281:'Расчет сбытовых надбавок'!$G$3024,3)</f>
        <v>812.27</v>
      </c>
      <c r="F782" s="97">
        <f>VLOOKUP($A782+ROUND((COLUMN()-2)/24,5),АТС!$A$41:$F$736,5)+VLOOKUP($A782+ROUND((COLUMN()-2)/24,5),'Расчет сбытовых надбавок'!$B$2281:'Расчет сбытовых надбавок'!$G$3024,3)</f>
        <v>780.65000000000009</v>
      </c>
      <c r="G782" s="97">
        <f>VLOOKUP($A782+ROUND((COLUMN()-2)/24,5),АТС!$A$41:$F$736,5)+VLOOKUP($A782+ROUND((COLUMN()-2)/24,5),'Расчет сбытовых надбавок'!$B$2281:'Расчет сбытовых надбавок'!$G$3024,3)</f>
        <v>2.04</v>
      </c>
      <c r="H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L782" s="97">
        <f>VLOOKUP($A782+ROUND((COLUMN()-2)/24,5),АТС!$A$41:$F$736,5)+VLOOKUP($A782+ROUND((COLUMN()-2)/24,5),'Расчет сбытовых надбавок'!$B$2281:'Расчет сбытовых надбавок'!$G$3024,3)</f>
        <v>47.3</v>
      </c>
      <c r="M782" s="97">
        <f>VLOOKUP($A782+ROUND((COLUMN()-2)/24,5),АТС!$A$41:$F$736,5)+VLOOKUP($A782+ROUND((COLUMN()-2)/24,5),'Расчет сбытовых надбавок'!$B$2281:'Расчет сбытовых надбавок'!$G$3024,3)</f>
        <v>61.8</v>
      </c>
      <c r="N782" s="97">
        <f>VLOOKUP($A782+ROUND((COLUMN()-2)/24,5),АТС!$A$41:$F$736,5)+VLOOKUP($A782+ROUND((COLUMN()-2)/24,5),'Расчет сбытовых надбавок'!$B$2281:'Расчет сбытовых надбавок'!$G$3024,3)</f>
        <v>0.90999999999999992</v>
      </c>
      <c r="O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P782" s="97">
        <f>VLOOKUP($A782+ROUND((COLUMN()-2)/24,5),АТС!$A$41:$F$736,5)+VLOOKUP($A782+ROUND((COLUMN()-2)/24,5),'Расчет сбытовых надбавок'!$B$2281:'Расчет сбытовых надбавок'!$G$3024,3)</f>
        <v>3.3400000000000003</v>
      </c>
      <c r="Q782" s="97">
        <f>VLOOKUP($A782+ROUND((COLUMN()-2)/24,5),АТС!$A$41:$F$736,5)+VLOOKUP($A782+ROUND((COLUMN()-2)/24,5),'Расчет сбытовых надбавок'!$B$2281:'Расчет сбытовых надбавок'!$G$3024,3)</f>
        <v>53.69</v>
      </c>
      <c r="R782" s="97">
        <f>VLOOKUP($A782+ROUND((COLUMN()-2)/24,5),АТС!$A$41:$F$736,5)+VLOOKUP($A782+ROUND((COLUMN()-2)/24,5),'Расчет сбытовых надбавок'!$B$2281:'Расчет сбытовых надбавок'!$G$3024,3)</f>
        <v>44.74</v>
      </c>
      <c r="S782" s="97">
        <f>VLOOKUP($A782+ROUND((COLUMN()-2)/24,5),АТС!$A$41:$F$736,5)+VLOOKUP($A782+ROUND((COLUMN()-2)/24,5),'Расчет сбытовых надбавок'!$B$2281:'Расчет сбытовых надбавок'!$G$3024,3)</f>
        <v>82.7</v>
      </c>
      <c r="T782" s="97">
        <f>VLOOKUP($A782+ROUND((COLUMN()-2)/24,5),АТС!$A$41:$F$736,5)+VLOOKUP($A782+ROUND((COLUMN()-2)/24,5),'Расчет сбытовых надбавок'!$B$2281:'Расчет сбытовых надбавок'!$G$3024,3)</f>
        <v>201.29</v>
      </c>
      <c r="U782" s="97">
        <f>VLOOKUP($A782+ROUND((COLUMN()-2)/24,5),АТС!$A$41:$F$736,5)+VLOOKUP($A782+ROUND((COLUMN()-2)/24,5),'Расчет сбытовых надбавок'!$B$2281:'Расчет сбытовых надбавок'!$G$3024,3)</f>
        <v>217.71</v>
      </c>
      <c r="V782" s="97">
        <f>VLOOKUP($A782+ROUND((COLUMN()-2)/24,5),АТС!$A$41:$F$736,5)+VLOOKUP($A782+ROUND((COLUMN()-2)/24,5),'Расчет сбытовых надбавок'!$B$2281:'Расчет сбытовых надбавок'!$G$3024,3)</f>
        <v>92.39</v>
      </c>
      <c r="W782" s="97">
        <f>VLOOKUP($A782+ROUND((COLUMN()-2)/24,5),АТС!$A$41:$F$736,5)+VLOOKUP($A782+ROUND((COLUMN()-2)/24,5),'Расчет сбытовых надбавок'!$B$2281:'Расчет сбытовых надбавок'!$G$3024,3)</f>
        <v>333.7</v>
      </c>
      <c r="X782" s="97">
        <f>VLOOKUP($A782+ROUND((COLUMN()-2)/24,5),АТС!$A$41:$F$736,5)+VLOOKUP($A782+ROUND((COLUMN()-2)/24,5),'Расчет сбытовых надбавок'!$B$2281:'Расчет сбытовых надбавок'!$G$3024,3)</f>
        <v>494.75</v>
      </c>
      <c r="Y782" s="97">
        <f>VLOOKUP($A782+ROUND((COLUMN()-2)/24,5),АТС!$A$41:$F$736,5)+VLOOKUP($A782+ROUND((COLUMN()-2)/24,5),'Расчет сбытовых надбавок'!$B$2281:'Расчет сбытовых надбавок'!$G$3024,3)</f>
        <v>435.52</v>
      </c>
    </row>
    <row r="783" spans="1:25" x14ac:dyDescent="0.2">
      <c r="A783" s="78">
        <f t="shared" si="23"/>
        <v>42942</v>
      </c>
      <c r="B783" s="97">
        <f>VLOOKUP($A783+ROUND((COLUMN()-2)/24,5),АТС!$A$41:$F$736,5)+VLOOKUP($A783+ROUND((COLUMN()-2)/24,5),'Расчет сбытовых надбавок'!$B$2281:'Расчет сбытовых надбавок'!$G$3024,3)</f>
        <v>177.89999999999998</v>
      </c>
      <c r="C783" s="97">
        <f>VLOOKUP($A783+ROUND((COLUMN()-2)/24,5),АТС!$A$41:$F$736,5)+VLOOKUP($A783+ROUND((COLUMN()-2)/24,5),'Расчет сбытовых надбавок'!$B$2281:'Расчет сбытовых надбавок'!$G$3024,3)</f>
        <v>239.51999999999998</v>
      </c>
      <c r="D783" s="97">
        <f>VLOOKUP($A783+ROUND((COLUMN()-2)/24,5),АТС!$A$41:$F$736,5)+VLOOKUP($A783+ROUND((COLUMN()-2)/24,5),'Расчет сбытовых надбавок'!$B$2281:'Расчет сбытовых надбавок'!$G$3024,3)</f>
        <v>172.74</v>
      </c>
      <c r="E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F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G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L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M783" s="97">
        <f>VLOOKUP($A783+ROUND((COLUMN()-2)/24,5),АТС!$A$41:$F$736,5)+VLOOKUP($A783+ROUND((COLUMN()-2)/24,5),'Расчет сбытовых надбавок'!$B$2281:'Расчет сбытовых надбавок'!$G$3024,3)</f>
        <v>9.1300000000000008</v>
      </c>
      <c r="N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O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P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Q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R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S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T783" s="97">
        <f>VLOOKUP($A783+ROUND((COLUMN()-2)/24,5),АТС!$A$41:$F$736,5)+VLOOKUP($A783+ROUND((COLUMN()-2)/24,5),'Расчет сбытовых надбавок'!$B$2281:'Расчет сбытовых надбавок'!$G$3024,3)</f>
        <v>0.01</v>
      </c>
      <c r="U783" s="97">
        <f>VLOOKUP($A783+ROUND((COLUMN()-2)/24,5),АТС!$A$41:$F$736,5)+VLOOKUP($A783+ROUND((COLUMN()-2)/24,5),'Расчет сбытовых надбавок'!$B$2281:'Расчет сбытовых надбавок'!$G$3024,3)</f>
        <v>118.4</v>
      </c>
      <c r="V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W783" s="97">
        <f>VLOOKUP($A783+ROUND((COLUMN()-2)/24,5),АТС!$A$41:$F$736,5)+VLOOKUP($A783+ROUND((COLUMN()-2)/24,5),'Расчет сбытовых надбавок'!$B$2281:'Расчет сбытовых надбавок'!$G$3024,3)</f>
        <v>17.810000000000002</v>
      </c>
      <c r="X783" s="97">
        <f>VLOOKUP($A783+ROUND((COLUMN()-2)/24,5),АТС!$A$41:$F$736,5)+VLOOKUP($A783+ROUND((COLUMN()-2)/24,5),'Расчет сбытовых надбавок'!$B$2281:'Расчет сбытовых надбавок'!$G$3024,3)</f>
        <v>495.46</v>
      </c>
      <c r="Y783" s="97">
        <f>VLOOKUP($A783+ROUND((COLUMN()-2)/24,5),АТС!$A$41:$F$736,5)+VLOOKUP($A783+ROUND((COLUMN()-2)/24,5),'Расчет сбытовых надбавок'!$B$2281:'Расчет сбытовых надбавок'!$G$3024,3)</f>
        <v>204.13</v>
      </c>
    </row>
    <row r="784" spans="1:25" x14ac:dyDescent="0.2">
      <c r="A784" s="78">
        <f t="shared" si="23"/>
        <v>42943</v>
      </c>
      <c r="B784" s="97">
        <f>VLOOKUP($A784+ROUND((COLUMN()-2)/24,5),АТС!$A$41:$F$736,5)+VLOOKUP($A784+ROUND((COLUMN()-2)/24,5),'Расчет сбытовых надбавок'!$B$2281:'Расчет сбытовых надбавок'!$G$3024,3)</f>
        <v>501.83</v>
      </c>
      <c r="C784" s="97">
        <f>VLOOKUP($A784+ROUND((COLUMN()-2)/24,5),АТС!$A$41:$F$736,5)+VLOOKUP($A784+ROUND((COLUMN()-2)/24,5),'Расчет сбытовых надбавок'!$B$2281:'Расчет сбытовых надбавок'!$G$3024,3)</f>
        <v>265.68</v>
      </c>
      <c r="D784" s="97">
        <f>VLOOKUP($A784+ROUND((COLUMN()-2)/24,5),АТС!$A$41:$F$736,5)+VLOOKUP($A784+ROUND((COLUMN()-2)/24,5),'Расчет сбытовых надбавок'!$B$2281:'Расчет сбытовых надбавок'!$G$3024,3)</f>
        <v>282.14999999999998</v>
      </c>
      <c r="E784" s="97">
        <f>VLOOKUP($A784+ROUND((COLUMN()-2)/24,5),АТС!$A$41:$F$736,5)+VLOOKUP($A784+ROUND((COLUMN()-2)/24,5),'Расчет сбытовых надбавок'!$B$2281:'Расчет сбытовых надбавок'!$G$3024,3)</f>
        <v>195.26</v>
      </c>
      <c r="F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G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L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M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N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O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P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Q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R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S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T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U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W784" s="97">
        <f>VLOOKUP($A784+ROUND((COLUMN()-2)/24,5),АТС!$A$41:$F$736,5)+VLOOKUP($A784+ROUND((COLUMN()-2)/24,5),'Расчет сбытовых надбавок'!$B$2281:'Расчет сбытовых надбавок'!$G$3024,3)</f>
        <v>49.64</v>
      </c>
      <c r="X784" s="97">
        <f>VLOOKUP($A784+ROUND((COLUMN()-2)/24,5),АТС!$A$41:$F$736,5)+VLOOKUP($A784+ROUND((COLUMN()-2)/24,5),'Расчет сбытовых надбавок'!$B$2281:'Расчет сбытовых надбавок'!$G$3024,3)</f>
        <v>460.97</v>
      </c>
      <c r="Y784" s="97">
        <f>VLOOKUP($A784+ROUND((COLUMN()-2)/24,5),АТС!$A$41:$F$736,5)+VLOOKUP($A784+ROUND((COLUMN()-2)/24,5),'Расчет сбытовых надбавок'!$B$2281:'Расчет сбытовых надбавок'!$G$3024,3)</f>
        <v>451.34</v>
      </c>
    </row>
    <row r="785" spans="1:27" x14ac:dyDescent="0.2">
      <c r="A785" s="78">
        <f t="shared" si="23"/>
        <v>42944</v>
      </c>
      <c r="B785" s="97">
        <f>VLOOKUP($A785+ROUND((COLUMN()-2)/24,5),АТС!$A$41:$F$736,5)+VLOOKUP($A785+ROUND((COLUMN()-2)/24,5),'Расчет сбытовых надбавок'!$B$2281:'Расчет сбытовых надбавок'!$G$3024,3)</f>
        <v>131.15</v>
      </c>
      <c r="C785" s="97">
        <f>VLOOKUP($A785+ROUND((COLUMN()-2)/24,5),АТС!$A$41:$F$736,5)+VLOOKUP($A785+ROUND((COLUMN()-2)/24,5),'Расчет сбытовых надбавок'!$B$2281:'Расчет сбытовых надбавок'!$G$3024,3)</f>
        <v>223.99</v>
      </c>
      <c r="D785" s="97">
        <f>VLOOKUP($A785+ROUND((COLUMN()-2)/24,5),АТС!$A$41:$F$736,5)+VLOOKUP($A785+ROUND((COLUMN()-2)/24,5),'Расчет сбытовых надбавок'!$B$2281:'Расчет сбытовых надбавок'!$G$3024,3)</f>
        <v>109.67999999999999</v>
      </c>
      <c r="E785" s="97">
        <f>VLOOKUP($A785+ROUND((COLUMN()-2)/24,5),АТС!$A$41:$F$736,5)+VLOOKUP($A785+ROUND((COLUMN()-2)/24,5),'Расчет сбытовых надбавок'!$B$2281:'Расчет сбытовых надбавок'!$G$3024,3)</f>
        <v>32.67</v>
      </c>
      <c r="F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G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7">
        <f>VLOOKUP($A785+ROUND((COLUMN()-2)/24,5),АТС!$A$41:$F$736,5)+VLOOKUP($A785+ROUND((COLUMN()-2)/24,5),'Расчет сбытовых надбавок'!$B$2281:'Расчет сбытовых надбавок'!$G$3024,3)</f>
        <v>0.01</v>
      </c>
      <c r="I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L785" s="97">
        <f>VLOOKUP($A785+ROUND((COLUMN()-2)/24,5),АТС!$A$41:$F$736,5)+VLOOKUP($A785+ROUND((COLUMN()-2)/24,5),'Расчет сбытовых надбавок'!$B$2281:'Расчет сбытовых надбавок'!$G$3024,3)</f>
        <v>0.01</v>
      </c>
      <c r="M785" s="97">
        <f>VLOOKUP($A785+ROUND((COLUMN()-2)/24,5),АТС!$A$41:$F$736,5)+VLOOKUP($A785+ROUND((COLUMN()-2)/24,5),'Расчет сбытовых надбавок'!$B$2281:'Расчет сбытовых надбавок'!$G$3024,3)</f>
        <v>5.7299999999999995</v>
      </c>
      <c r="N785" s="97">
        <f>VLOOKUP($A785+ROUND((COLUMN()-2)/24,5),АТС!$A$41:$F$736,5)+VLOOKUP($A785+ROUND((COLUMN()-2)/24,5),'Расчет сбытовых надбавок'!$B$2281:'Расчет сбытовых надбавок'!$G$3024,3)</f>
        <v>0.01</v>
      </c>
      <c r="O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P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Q785" s="97">
        <f>VLOOKUP($A785+ROUND((COLUMN()-2)/24,5),АТС!$A$41:$F$736,5)+VLOOKUP($A785+ROUND((COLUMN()-2)/24,5),'Расчет сбытовых надбавок'!$B$2281:'Расчет сбытовых надбавок'!$G$3024,3)</f>
        <v>0.01</v>
      </c>
      <c r="R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S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T785" s="97">
        <f>VLOOKUP($A785+ROUND((COLUMN()-2)/24,5),АТС!$A$41:$F$736,5)+VLOOKUP($A785+ROUND((COLUMN()-2)/24,5),'Расчет сбытовых надбавок'!$B$2281:'Расчет сбытовых надбавок'!$G$3024,3)</f>
        <v>25.009999999999998</v>
      </c>
      <c r="U785" s="97">
        <f>VLOOKUP($A785+ROUND((COLUMN()-2)/24,5),АТС!$A$41:$F$736,5)+VLOOKUP($A785+ROUND((COLUMN()-2)/24,5),'Расчет сбытовых надбавок'!$B$2281:'Расчет сбытовых надбавок'!$G$3024,3)</f>
        <v>321.19000000000005</v>
      </c>
      <c r="V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W785" s="97">
        <f>VLOOKUP($A785+ROUND((COLUMN()-2)/24,5),АТС!$A$41:$F$736,5)+VLOOKUP($A785+ROUND((COLUMN()-2)/24,5),'Расчет сбытовых надбавок'!$B$2281:'Расчет сбытовых надбавок'!$G$3024,3)</f>
        <v>201.31</v>
      </c>
      <c r="X785" s="97">
        <f>VLOOKUP($A785+ROUND((COLUMN()-2)/24,5),АТС!$A$41:$F$736,5)+VLOOKUP($A785+ROUND((COLUMN()-2)/24,5),'Расчет сбытовых надбавок'!$B$2281:'Расчет сбытовых надбавок'!$G$3024,3)</f>
        <v>357.27</v>
      </c>
      <c r="Y785" s="97">
        <f>VLOOKUP($A785+ROUND((COLUMN()-2)/24,5),АТС!$A$41:$F$736,5)+VLOOKUP($A785+ROUND((COLUMN()-2)/24,5),'Расчет сбытовых надбавок'!$B$2281:'Расчет сбытовых надбавок'!$G$3024,3)</f>
        <v>0</v>
      </c>
    </row>
    <row r="786" spans="1:27" x14ac:dyDescent="0.2">
      <c r="A786" s="78">
        <f t="shared" si="23"/>
        <v>42945</v>
      </c>
      <c r="B786" s="97">
        <f>VLOOKUP($A786+ROUND((COLUMN()-2)/24,5),АТС!$A$41:$F$736,5)+VLOOKUP($A786+ROUND((COLUMN()-2)/24,5),'Расчет сбытовых надбавок'!$B$2281:'Расчет сбытовых надбавок'!$G$3024,3)</f>
        <v>167.2</v>
      </c>
      <c r="C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D786" s="97">
        <f>VLOOKUP($A786+ROUND((COLUMN()-2)/24,5),АТС!$A$41:$F$736,5)+VLOOKUP($A786+ROUND((COLUMN()-2)/24,5),'Расчет сбытовых надбавок'!$B$2281:'Расчет сбытовых надбавок'!$G$3024,3)</f>
        <v>36.119999999999997</v>
      </c>
      <c r="E786" s="97">
        <f>VLOOKUP($A786+ROUND((COLUMN()-2)/24,5),АТС!$A$41:$F$736,5)+VLOOKUP($A786+ROUND((COLUMN()-2)/24,5),'Расчет сбытовых надбавок'!$B$2281:'Расчет сбытовых надбавок'!$G$3024,3)</f>
        <v>46.23</v>
      </c>
      <c r="F786" s="97">
        <f>VLOOKUP($A786+ROUND((COLUMN()-2)/24,5),АТС!$A$41:$F$736,5)+VLOOKUP($A786+ROUND((COLUMN()-2)/24,5),'Расчет сбытовых надбавок'!$B$2281:'Расчет сбытовых надбавок'!$G$3024,3)</f>
        <v>47.410000000000004</v>
      </c>
      <c r="G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L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M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N786" s="97">
        <f>VLOOKUP($A786+ROUND((COLUMN()-2)/24,5),АТС!$A$41:$F$736,5)+VLOOKUP($A786+ROUND((COLUMN()-2)/24,5),'Расчет сбытовых надбавок'!$B$2281:'Расчет сбытовых надбавок'!$G$3024,3)</f>
        <v>1</v>
      </c>
      <c r="O786" s="97">
        <f>VLOOKUP($A786+ROUND((COLUMN()-2)/24,5),АТС!$A$41:$F$736,5)+VLOOKUP($A786+ROUND((COLUMN()-2)/24,5),'Расчет сбытовых надбавок'!$B$2281:'Расчет сбытовых надбавок'!$G$3024,3)</f>
        <v>30.06</v>
      </c>
      <c r="P786" s="97">
        <f>VLOOKUP($A786+ROUND((COLUMN()-2)/24,5),АТС!$A$41:$F$736,5)+VLOOKUP($A786+ROUND((COLUMN()-2)/24,5),'Расчет сбытовых надбавок'!$B$2281:'Расчет сбытовых надбавок'!$G$3024,3)</f>
        <v>68.25</v>
      </c>
      <c r="Q786" s="97">
        <f>VLOOKUP($A786+ROUND((COLUMN()-2)/24,5),АТС!$A$41:$F$736,5)+VLOOKUP($A786+ROUND((COLUMN()-2)/24,5),'Расчет сбытовых надбавок'!$B$2281:'Расчет сбытовых надбавок'!$G$3024,3)</f>
        <v>120.28999999999999</v>
      </c>
      <c r="R786" s="97">
        <f>VLOOKUP($A786+ROUND((COLUMN()-2)/24,5),АТС!$A$41:$F$736,5)+VLOOKUP($A786+ROUND((COLUMN()-2)/24,5),'Расчет сбытовых надбавок'!$B$2281:'Расчет сбытовых надбавок'!$G$3024,3)</f>
        <v>177.10000000000002</v>
      </c>
      <c r="S786" s="97">
        <f>VLOOKUP($A786+ROUND((COLUMN()-2)/24,5),АТС!$A$41:$F$736,5)+VLOOKUP($A786+ROUND((COLUMN()-2)/24,5),'Расчет сбытовых надбавок'!$B$2281:'Расчет сбытовых надбавок'!$G$3024,3)</f>
        <v>140.77000000000001</v>
      </c>
      <c r="T786" s="97">
        <f>VLOOKUP($A786+ROUND((COLUMN()-2)/24,5),АТС!$A$41:$F$736,5)+VLOOKUP($A786+ROUND((COLUMN()-2)/24,5),'Расчет сбытовых надбавок'!$B$2281:'Расчет сбытовых надбавок'!$G$3024,3)</f>
        <v>137.57</v>
      </c>
      <c r="U786" s="97">
        <f>VLOOKUP($A786+ROUND((COLUMN()-2)/24,5),АТС!$A$41:$F$736,5)+VLOOKUP($A786+ROUND((COLUMN()-2)/24,5),'Расчет сбытовых надбавок'!$B$2281:'Расчет сбытовых надбавок'!$G$3024,3)</f>
        <v>23.95</v>
      </c>
      <c r="V786" s="97">
        <f>VLOOKUP($A786+ROUND((COLUMN()-2)/24,5),АТС!$A$41:$F$736,5)+VLOOKUP($A786+ROUND((COLUMN()-2)/24,5),'Расчет сбытовых надбавок'!$B$2281:'Расчет сбытовых надбавок'!$G$3024,3)</f>
        <v>23.17</v>
      </c>
      <c r="W786" s="97">
        <f>VLOOKUP($A786+ROUND((COLUMN()-2)/24,5),АТС!$A$41:$F$736,5)+VLOOKUP($A786+ROUND((COLUMN()-2)/24,5),'Расчет сбытовых надбавок'!$B$2281:'Расчет сбытовых надбавок'!$G$3024,3)</f>
        <v>232.88</v>
      </c>
      <c r="X786" s="97">
        <f>VLOOKUP($A786+ROUND((COLUMN()-2)/24,5),АТС!$A$41:$F$736,5)+VLOOKUP($A786+ROUND((COLUMN()-2)/24,5),'Расчет сбытовых надбавок'!$B$2281:'Расчет сбытовых надбавок'!$G$3024,3)</f>
        <v>583.58000000000004</v>
      </c>
      <c r="Y786" s="97">
        <f>VLOOKUP($A786+ROUND((COLUMN()-2)/24,5),АТС!$A$41:$F$736,5)+VLOOKUP($A786+ROUND((COLUMN()-2)/24,5),'Расчет сбытовых надбавок'!$B$2281:'Расчет сбытовых надбавок'!$G$3024,3)</f>
        <v>282.27999999999997</v>
      </c>
    </row>
    <row r="787" spans="1:27" x14ac:dyDescent="0.2">
      <c r="A787" s="78">
        <f t="shared" si="23"/>
        <v>42946</v>
      </c>
      <c r="B787" s="97">
        <f>VLOOKUP($A787+ROUND((COLUMN()-2)/24,5),АТС!$A$41:$F$760,5)+VLOOKUP($A787+ROUND((COLUMN()-2)/24,5),'Расчет сбытовых надбавок'!$B$2281:'Расчет сбытовых надбавок'!$G$3024,3)</f>
        <v>110.53999999999999</v>
      </c>
      <c r="C787" s="97">
        <f>VLOOKUP($A787+ROUND((COLUMN()-2)/24,5),АТС!$A$41:$F$760,5)+VLOOKUP($A787+ROUND((COLUMN()-2)/24,5),'Расчет сбытовых надбавок'!$B$2281:'Расчет сбытовых надбавок'!$G$3024,3)</f>
        <v>69.180000000000007</v>
      </c>
      <c r="D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E787" s="97">
        <f>VLOOKUP($A787+ROUND((COLUMN()-2)/24,5),АТС!$A$41:$F$760,5)+VLOOKUP($A787+ROUND((COLUMN()-2)/24,5),'Расчет сбытовых надбавок'!$B$2281:'Расчет сбытовых надбавок'!$G$3024,3)</f>
        <v>118.82</v>
      </c>
      <c r="F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G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K787" s="97">
        <f>VLOOKUP($A787+ROUND((COLUMN()-2)/24,5),АТС!$A$41:$F$760,5)+VLOOKUP($A787+ROUND((COLUMN()-2)/24,5),'Расчет сбытовых надбавок'!$B$2281:'Расчет сбытовых надбавок'!$G$3024,3)</f>
        <v>60.36</v>
      </c>
      <c r="L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M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N787" s="97">
        <f>VLOOKUP($A787+ROUND((COLUMN()-2)/24,5),АТС!$A$41:$F$760,5)+VLOOKUP($A787+ROUND((COLUMN()-2)/24,5),'Расчет сбытовых надбавок'!$B$2281:'Расчет сбытовых надбавок'!$G$3024,3)</f>
        <v>28.95</v>
      </c>
      <c r="O787" s="97">
        <f>VLOOKUP($A787+ROUND((COLUMN()-2)/24,5),АТС!$A$41:$F$760,5)+VLOOKUP($A787+ROUND((COLUMN()-2)/24,5),'Расчет сбытовых надбавок'!$B$2281:'Расчет сбытовых надбавок'!$G$3024,3)</f>
        <v>55.39</v>
      </c>
      <c r="P787" s="97">
        <f>VLOOKUP($A787+ROUND((COLUMN()-2)/24,5),АТС!$A$41:$F$760,5)+VLOOKUP($A787+ROUND((COLUMN()-2)/24,5),'Расчет сбытовых надбавок'!$B$2281:'Расчет сбытовых надбавок'!$G$3024,3)</f>
        <v>124.11</v>
      </c>
      <c r="Q787" s="97">
        <f>VLOOKUP($A787+ROUND((COLUMN()-2)/24,5),АТС!$A$41:$F$760,5)+VLOOKUP($A787+ROUND((COLUMN()-2)/24,5),'Расчет сбытовых надбавок'!$B$2281:'Расчет сбытовых надбавок'!$G$3024,3)</f>
        <v>52.27</v>
      </c>
      <c r="R787" s="97">
        <f>VLOOKUP($A787+ROUND((COLUMN()-2)/24,5),АТС!$A$41:$F$760,5)+VLOOKUP($A787+ROUND((COLUMN()-2)/24,5),'Расчет сбытовых надбавок'!$B$2281:'Расчет сбытовых надбавок'!$G$3024,3)</f>
        <v>117.44</v>
      </c>
      <c r="S787" s="97">
        <f>VLOOKUP($A787+ROUND((COLUMN()-2)/24,5),АТС!$A$41:$F$760,5)+VLOOKUP($A787+ROUND((COLUMN()-2)/24,5),'Расчет сбытовых надбавок'!$B$2281:'Расчет сбытовых надбавок'!$G$3024,3)</f>
        <v>185.81</v>
      </c>
      <c r="T787" s="97">
        <f>VLOOKUP($A787+ROUND((COLUMN()-2)/24,5),АТС!$A$41:$F$760,5)+VLOOKUP($A787+ROUND((COLUMN()-2)/24,5),'Расчет сбытовых надбавок'!$B$2281:'Расчет сбытовых надбавок'!$G$3024,3)</f>
        <v>150.51</v>
      </c>
      <c r="U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V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W787" s="97">
        <f>VLOOKUP($A787+ROUND((COLUMN()-2)/24,5),АТС!$A$41:$F$760,5)+VLOOKUP($A787+ROUND((COLUMN()-2)/24,5),'Расчет сбытовых надбавок'!$B$2281:'Расчет сбытовых надбавок'!$G$3024,3)</f>
        <v>109.11999999999999</v>
      </c>
      <c r="X787" s="97">
        <f>VLOOKUP($A787+ROUND((COLUMN()-2)/24,5),АТС!$A$41:$F$760,5)+VLOOKUP($A787+ROUND((COLUMN()-2)/24,5),'Расчет сбытовых надбавок'!$B$2281:'Расчет сбытовых надбавок'!$G$3024,3)</f>
        <v>573.4</v>
      </c>
      <c r="Y787" s="97">
        <f>VLOOKUP($A787+ROUND((COLUMN()-2)/24,5),АТС!$A$41:$F$760,5)+VLOOKUP($A787+ROUND((COLUMN()-2)/24,5),'Расчет сбытовых надбавок'!$B$2281:'Расчет сбытовых надбавок'!$G$3024,3)</f>
        <v>189.01000000000002</v>
      </c>
    </row>
    <row r="788" spans="1:27" x14ac:dyDescent="0.2">
      <c r="A788" s="78">
        <f t="shared" si="23"/>
        <v>42947</v>
      </c>
      <c r="B788" s="97">
        <f>VLOOKUP($A788+ROUND((COLUMN()-2)/24,5),АТС!$A$41:$F$784,5)+VLOOKUP($A788+ROUND((COLUMN()-2)/24,5),'Расчет сбытовых надбавок'!$B$2281:'Расчет сбытовых надбавок'!$G$3024,3)</f>
        <v>164.07</v>
      </c>
      <c r="C788" s="97">
        <f>VLOOKUP($A788+ROUND((COLUMN()-2)/24,5),АТС!$A$41:$F$784,5)+VLOOKUP($A788+ROUND((COLUMN()-2)/24,5),'Расчет сбытовых надбавок'!$B$2281:'Расчет сбытовых надбавок'!$G$3024,3)</f>
        <v>23.26</v>
      </c>
      <c r="D788" s="97">
        <f>VLOOKUP($A788+ROUND((COLUMN()-2)/24,5),АТС!$A$41:$F$784,5)+VLOOKUP($A788+ROUND((COLUMN()-2)/24,5),'Расчет сбытовых надбавок'!$B$2281:'Расчет сбытовых надбавок'!$G$3024,3)</f>
        <v>766.09999999999991</v>
      </c>
      <c r="E788" s="97">
        <f>VLOOKUP($A788+ROUND((COLUMN()-2)/24,5),АТС!$A$41:$F$784,5)+VLOOKUP($A788+ROUND((COLUMN()-2)/24,5),'Расчет сбытовых надбавок'!$B$2281:'Расчет сбытовых надбавок'!$G$3024,3)</f>
        <v>2.64</v>
      </c>
      <c r="F788" s="97">
        <f>VLOOKUP($A788+ROUND((COLUMN()-2)/24,5),АТС!$A$41:$F$784,5)+VLOOKUP($A788+ROUND((COLUMN()-2)/24,5),'Расчет сбытовых надбавок'!$B$2281:'Расчет сбытовых надбавок'!$G$3024,3)</f>
        <v>2.5299999999999998</v>
      </c>
      <c r="G788" s="97">
        <f>VLOOKUP($A788+ROUND((COLUMN()-2)/24,5),АТС!$A$41:$F$784,5)+VLOOKUP($A788+ROUND((COLUMN()-2)/24,5),'Расчет сбытовых надбавок'!$B$2281:'Расчет сбытовых надбавок'!$G$3024,3)</f>
        <v>3.1799999999999997</v>
      </c>
      <c r="H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M788" s="97">
        <f>VLOOKUP($A788+ROUND((COLUMN()-2)/24,5),АТС!$A$41:$F$784,5)+VLOOKUP($A788+ROUND((COLUMN()-2)/24,5),'Расчет сбытовых надбавок'!$B$2281:'Расчет сбытовых надбавок'!$G$3024,3)</f>
        <v>24.86</v>
      </c>
      <c r="N788" s="97">
        <f>VLOOKUP($A788+ROUND((COLUMN()-2)/24,5),АТС!$A$41:$F$784,5)+VLOOKUP($A788+ROUND((COLUMN()-2)/24,5),'Расчет сбытовых надбавок'!$B$2281:'Расчет сбытовых надбавок'!$G$3024,3)</f>
        <v>66.03</v>
      </c>
      <c r="O788" s="97">
        <f>VLOOKUP($A788+ROUND((COLUMN()-2)/24,5),АТС!$A$41:$F$784,5)+VLOOKUP($A788+ROUND((COLUMN()-2)/24,5),'Расчет сбытовых надбавок'!$B$2281:'Расчет сбытовых надбавок'!$G$3024,3)</f>
        <v>137.41</v>
      </c>
      <c r="P788" s="97">
        <f>VLOOKUP($A788+ROUND((COLUMN()-2)/24,5),АТС!$A$41:$F$784,5)+VLOOKUP($A788+ROUND((COLUMN()-2)/24,5),'Расчет сбытовых надбавок'!$B$2281:'Расчет сбытовых надбавок'!$G$3024,3)</f>
        <v>274.75</v>
      </c>
      <c r="Q788" s="97">
        <f>VLOOKUP($A788+ROUND((COLUMN()-2)/24,5),АТС!$A$41:$F$784,5)+VLOOKUP($A788+ROUND((COLUMN()-2)/24,5),'Расчет сбытовых надбавок'!$B$2281:'Расчет сбытовых надбавок'!$G$3024,3)</f>
        <v>171.67</v>
      </c>
      <c r="R788" s="97">
        <f>VLOOKUP($A788+ROUND((COLUMN()-2)/24,5),АТС!$A$41:$F$784,5)+VLOOKUP($A788+ROUND((COLUMN()-2)/24,5),'Расчет сбытовых надбавок'!$B$2281:'Расчет сбытовых надбавок'!$G$3024,3)</f>
        <v>159.25</v>
      </c>
      <c r="S788" s="97">
        <f>VLOOKUP($A788+ROUND((COLUMN()-2)/24,5),АТС!$A$41:$F$784,5)+VLOOKUP($A788+ROUND((COLUMN()-2)/24,5),'Расчет сбытовых надбавок'!$B$2281:'Расчет сбытовых надбавок'!$G$3024,3)</f>
        <v>64.52</v>
      </c>
      <c r="T788" s="97">
        <f>VLOOKUP($A788+ROUND((COLUMN()-2)/24,5),АТС!$A$41:$F$784,5)+VLOOKUP($A788+ROUND((COLUMN()-2)/24,5),'Расчет сбытовых надбавок'!$B$2281:'Расчет сбытовых надбавок'!$G$3024,3)</f>
        <v>267.57</v>
      </c>
      <c r="U788" s="97">
        <f>VLOOKUP($A788+ROUND((COLUMN()-2)/24,5),АТС!$A$41:$F$784,5)+VLOOKUP($A788+ROUND((COLUMN()-2)/24,5),'Расчет сбытовых надбавок'!$B$2281:'Расчет сбытовых надбавок'!$G$3024,3)</f>
        <v>131.13</v>
      </c>
      <c r="V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7">
        <f>VLOOKUP($A788+ROUND((COLUMN()-2)/24,5),АТС!$A$41:$F$784,5)+VLOOKUP($A788+ROUND((COLUMN()-2)/24,5),'Расчет сбытовых надбавок'!$B$2281:'Расчет сбытовых надбавок'!$G$3024,3)</f>
        <v>206.35999999999999</v>
      </c>
      <c r="X788" s="97">
        <f>VLOOKUP($A788+ROUND((COLUMN()-2)/24,5),АТС!$A$41:$F$784,5)+VLOOKUP($A788+ROUND((COLUMN()-2)/24,5),'Расчет сбытовых надбавок'!$B$2281:'Расчет сбытовых надбавок'!$G$3024,3)</f>
        <v>422.97</v>
      </c>
      <c r="Y788" s="97">
        <f>VLOOKUP($A788+ROUND((COLUMN()-2)/24,5),АТС!$A$41:$F$784,5)+VLOOKUP($A788+ROUND((COLUMN()-2)/24,5),'Расчет сбытовых надбавок'!$B$2281:'Расчет сбытовых надбавок'!$G$3024,3)</f>
        <v>188.32999999999998</v>
      </c>
    </row>
    <row r="789" spans="1:27" x14ac:dyDescent="0.2">
      <c r="A789" s="90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91"/>
    </row>
    <row r="790" spans="1:27" x14ac:dyDescent="0.25">
      <c r="A790" s="86" t="s">
        <v>150</v>
      </c>
      <c r="B790" s="77"/>
      <c r="C790" s="77"/>
      <c r="D790" s="77"/>
    </row>
    <row r="791" spans="1:27" ht="12.75" customHeight="1" x14ac:dyDescent="0.2">
      <c r="A791" s="175" t="s">
        <v>48</v>
      </c>
      <c r="B791" s="186" t="s">
        <v>154</v>
      </c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8"/>
    </row>
    <row r="792" spans="1:27" ht="12.75" customHeight="1" x14ac:dyDescent="0.2">
      <c r="A792" s="176"/>
      <c r="B792" s="189"/>
      <c r="C792" s="190"/>
      <c r="D792" s="190"/>
      <c r="E792" s="190"/>
      <c r="F792" s="190"/>
      <c r="G792" s="190"/>
      <c r="H792" s="190"/>
      <c r="I792" s="190"/>
      <c r="J792" s="190"/>
      <c r="K792" s="190"/>
      <c r="L792" s="190"/>
      <c r="M792" s="190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1"/>
    </row>
    <row r="793" spans="1:27" s="110" customFormat="1" ht="12.75" customHeight="1" x14ac:dyDescent="0.2">
      <c r="A793" s="176"/>
      <c r="B793" s="222" t="s">
        <v>122</v>
      </c>
      <c r="C793" s="210" t="s">
        <v>123</v>
      </c>
      <c r="D793" s="210" t="s">
        <v>124</v>
      </c>
      <c r="E793" s="210" t="s">
        <v>125</v>
      </c>
      <c r="F793" s="210" t="s">
        <v>126</v>
      </c>
      <c r="G793" s="210" t="s">
        <v>127</v>
      </c>
      <c r="H793" s="210" t="s">
        <v>128</v>
      </c>
      <c r="I793" s="210" t="s">
        <v>129</v>
      </c>
      <c r="J793" s="210" t="s">
        <v>130</v>
      </c>
      <c r="K793" s="210" t="s">
        <v>131</v>
      </c>
      <c r="L793" s="210" t="s">
        <v>132</v>
      </c>
      <c r="M793" s="210" t="s">
        <v>133</v>
      </c>
      <c r="N793" s="220" t="s">
        <v>134</v>
      </c>
      <c r="O793" s="210" t="s">
        <v>135</v>
      </c>
      <c r="P793" s="210" t="s">
        <v>136</v>
      </c>
      <c r="Q793" s="210" t="s">
        <v>137</v>
      </c>
      <c r="R793" s="210" t="s">
        <v>138</v>
      </c>
      <c r="S793" s="210" t="s">
        <v>139</v>
      </c>
      <c r="T793" s="210" t="s">
        <v>140</v>
      </c>
      <c r="U793" s="210" t="s">
        <v>141</v>
      </c>
      <c r="V793" s="210" t="s">
        <v>142</v>
      </c>
      <c r="W793" s="210" t="s">
        <v>143</v>
      </c>
      <c r="X793" s="210" t="s">
        <v>144</v>
      </c>
      <c r="Y793" s="210" t="s">
        <v>145</v>
      </c>
    </row>
    <row r="794" spans="1:27" s="110" customFormat="1" ht="11.25" customHeight="1" x14ac:dyDescent="0.2">
      <c r="A794" s="177"/>
      <c r="B794" s="223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2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</row>
    <row r="795" spans="1:27" ht="15.75" customHeight="1" x14ac:dyDescent="0.2">
      <c r="A795" s="78">
        <f>A758</f>
        <v>42917</v>
      </c>
      <c r="B795" s="97">
        <f>VLOOKUP($A795+ROUND((COLUMN()-2)/24,5),АТС!$A$41:$F$736,5)+VLOOKUP($A795+ROUND((COLUMN()-2)/24,5),'Расчет сбытовых надбавок'!$B$2281:'Расчет сбытовых надбавок'!$G$3024,4)</f>
        <v>181.52</v>
      </c>
      <c r="C795" s="97">
        <f>VLOOKUP($A795+ROUND((COLUMN()-2)/24,5),АТС!$A$41:$F$736,5)+VLOOKUP($A795+ROUND((COLUMN()-2)/24,5),'Расчет сбытовых надбавок'!$B$2281:'Расчет сбытовых надбавок'!$G$3024,4)</f>
        <v>44.34</v>
      </c>
      <c r="D795" s="97">
        <f>VLOOKUP($A795+ROUND((COLUMN()-2)/24,5),АТС!$A$41:$F$736,5)+VLOOKUP($A795+ROUND((COLUMN()-2)/24,5),'Расчет сбытовых надбавок'!$B$2281:'Расчет сбытовых надбавок'!$G$3024,4)</f>
        <v>19.920000000000002</v>
      </c>
      <c r="E795" s="97">
        <f>VLOOKUP($A795+ROUND((COLUMN()-2)/24,5),АТС!$A$41:$F$736,5)+VLOOKUP($A795+ROUND((COLUMN()-2)/24,5),'Расчет сбытовых надбавок'!$B$2281:'Расчет сбытовых надбавок'!$G$3024,4)</f>
        <v>30.02</v>
      </c>
      <c r="F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G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K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L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M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N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O795" s="97">
        <f>VLOOKUP($A795+ROUND((COLUMN()-2)/24,5),АТС!$A$41:$F$736,5)+VLOOKUP($A795+ROUND((COLUMN()-2)/24,5),'Расчет сбытовых надбавок'!$B$2281:'Расчет сбытовых надбавок'!$G$3024,4)</f>
        <v>0.01</v>
      </c>
      <c r="P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Q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R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S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T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U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V795" s="97">
        <f>VLOOKUP($A795+ROUND((COLUMN()-2)/24,5),АТС!$A$41:$F$736,5)+VLOOKUP($A795+ROUND((COLUMN()-2)/24,5),'Расчет сбытовых надбавок'!$B$2281:'Расчет сбытовых надбавок'!$G$3024,4)</f>
        <v>0.01</v>
      </c>
      <c r="W795" s="97">
        <f>VLOOKUP($A795+ROUND((COLUMN()-2)/24,5),АТС!$A$41:$F$736,5)+VLOOKUP($A795+ROUND((COLUMN()-2)/24,5),'Расчет сбытовых надбавок'!$B$2281:'Расчет сбытовых надбавок'!$G$3024,4)</f>
        <v>0.01</v>
      </c>
      <c r="X795" s="97">
        <f>VLOOKUP($A795+ROUND((COLUMN()-2)/24,5),АТС!$A$41:$F$736,5)+VLOOKUP($A795+ROUND((COLUMN()-2)/24,5),'Расчет сбытовых надбавок'!$B$2281:'Расчет сбытовых надбавок'!$G$3024,4)</f>
        <v>241.25</v>
      </c>
      <c r="Y795" s="97">
        <f>VLOOKUP($A795+ROUND((COLUMN()-2)/24,5),АТС!$A$41:$F$736,5)+VLOOKUP($A795+ROUND((COLUMN()-2)/24,5),'Расчет сбытовых надбавок'!$B$2281:'Расчет сбытовых надбавок'!$G$3024,4)</f>
        <v>257.41999999999996</v>
      </c>
      <c r="AA795" s="79"/>
    </row>
    <row r="796" spans="1:27" x14ac:dyDescent="0.2">
      <c r="A796" s="78">
        <f>A795+1</f>
        <v>42918</v>
      </c>
      <c r="B796" s="97">
        <f>VLOOKUP($A796+ROUND((COLUMN()-2)/24,5),АТС!$A$41:$F$736,5)+VLOOKUP($A796+ROUND((COLUMN()-2)/24,5),'Расчет сбытовых надбавок'!$B$2281:'Расчет сбытовых надбавок'!$G$3024,4)</f>
        <v>224.89999999999998</v>
      </c>
      <c r="C796" s="97">
        <f>VLOOKUP($A796+ROUND((COLUMN()-2)/24,5),АТС!$A$41:$F$736,5)+VLOOKUP($A796+ROUND((COLUMN()-2)/24,5),'Расчет сбытовых надбавок'!$B$2281:'Расчет сбытовых надбавок'!$G$3024,4)</f>
        <v>59.029999999999994</v>
      </c>
      <c r="D796" s="97">
        <f>VLOOKUP($A796+ROUND((COLUMN()-2)/24,5),АТС!$A$41:$F$736,5)+VLOOKUP($A796+ROUND((COLUMN()-2)/24,5),'Расчет сбытовых надбавок'!$B$2281:'Расчет сбытовых надбавок'!$G$3024,4)</f>
        <v>156.41999999999999</v>
      </c>
      <c r="E796" s="97">
        <f>VLOOKUP($A796+ROUND((COLUMN()-2)/24,5),АТС!$A$41:$F$736,5)+VLOOKUP($A796+ROUND((COLUMN()-2)/24,5),'Расчет сбытовых надбавок'!$B$2281:'Расчет сбытовых надбавок'!$G$3024,4)</f>
        <v>496.51</v>
      </c>
      <c r="F796" s="97">
        <f>VLOOKUP($A796+ROUND((COLUMN()-2)/24,5),АТС!$A$41:$F$736,5)+VLOOKUP($A796+ROUND((COLUMN()-2)/24,5),'Расчет сбытовых надбавок'!$B$2281:'Расчет сбытовых надбавок'!$G$3024,4)</f>
        <v>788.74</v>
      </c>
      <c r="G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H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7">
        <f>VLOOKUP($A796+ROUND((COLUMN()-2)/24,5),АТС!$A$41:$F$736,5)+VLOOKUP($A796+ROUND((COLUMN()-2)/24,5),'Расчет сбытовых надбавок'!$B$2281:'Расчет сбытовых надбавок'!$G$3024,4)</f>
        <v>0.01</v>
      </c>
      <c r="K796" s="97">
        <f>VLOOKUP($A796+ROUND((COLUMN()-2)/24,5),АТС!$A$41:$F$736,5)+VLOOKUP($A796+ROUND((COLUMN()-2)/24,5),'Расчет сбытовых надбавок'!$B$2281:'Расчет сбытовых надбавок'!$G$3024,4)</f>
        <v>0.01</v>
      </c>
      <c r="L796" s="97">
        <f>VLOOKUP($A796+ROUND((COLUMN()-2)/24,5),АТС!$A$41:$F$736,5)+VLOOKUP($A796+ROUND((COLUMN()-2)/24,5),'Расчет сбытовых надбавок'!$B$2281:'Расчет сбытовых надбавок'!$G$3024,4)</f>
        <v>95.4</v>
      </c>
      <c r="M796" s="97">
        <f>VLOOKUP($A796+ROUND((COLUMN()-2)/24,5),АТС!$A$41:$F$736,5)+VLOOKUP($A796+ROUND((COLUMN()-2)/24,5),'Расчет сбытовых надбавок'!$B$2281:'Расчет сбытовых надбавок'!$G$3024,4)</f>
        <v>139.96</v>
      </c>
      <c r="N796" s="97">
        <f>VLOOKUP($A796+ROUND((COLUMN()-2)/24,5),АТС!$A$41:$F$736,5)+VLOOKUP($A796+ROUND((COLUMN()-2)/24,5),'Расчет сбытовых надбавок'!$B$2281:'Расчет сбытовых надбавок'!$G$3024,4)</f>
        <v>82.89</v>
      </c>
      <c r="O796" s="97">
        <f>VLOOKUP($A796+ROUND((COLUMN()-2)/24,5),АТС!$A$41:$F$736,5)+VLOOKUP($A796+ROUND((COLUMN()-2)/24,5),'Расчет сбытовых надбавок'!$B$2281:'Расчет сбытовых надбавок'!$G$3024,4)</f>
        <v>0.01</v>
      </c>
      <c r="P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Q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R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S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T796" s="97">
        <f>VLOOKUP($A796+ROUND((COLUMN()-2)/24,5),АТС!$A$41:$F$736,5)+VLOOKUP($A796+ROUND((COLUMN()-2)/24,5),'Расчет сбытовых надбавок'!$B$2281:'Расчет сбытовых надбавок'!$G$3024,4)</f>
        <v>562.58000000000004</v>
      </c>
      <c r="U796" s="97">
        <f>VLOOKUP($A796+ROUND((COLUMN()-2)/24,5),АТС!$A$41:$F$736,5)+VLOOKUP($A796+ROUND((COLUMN()-2)/24,5),'Расчет сбытовых надбавок'!$B$2281:'Расчет сбытовых надбавок'!$G$3024,4)</f>
        <v>181.17000000000002</v>
      </c>
      <c r="V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W796" s="97">
        <f>VLOOKUP($A796+ROUND((COLUMN()-2)/24,5),АТС!$A$41:$F$736,5)+VLOOKUP($A796+ROUND((COLUMN()-2)/24,5),'Расчет сбытовых надбавок'!$B$2281:'Расчет сбытовых надбавок'!$G$3024,4)</f>
        <v>219.25</v>
      </c>
      <c r="X796" s="97">
        <f>VLOOKUP($A796+ROUND((COLUMN()-2)/24,5),АТС!$A$41:$F$736,5)+VLOOKUP($A796+ROUND((COLUMN()-2)/24,5),'Расчет сбытовых надбавок'!$B$2281:'Расчет сбытовых надбавок'!$G$3024,4)</f>
        <v>526.83000000000004</v>
      </c>
      <c r="Y796" s="97">
        <f>VLOOKUP($A796+ROUND((COLUMN()-2)/24,5),АТС!$A$41:$F$736,5)+VLOOKUP($A796+ROUND((COLUMN()-2)/24,5),'Расчет сбытовых надбавок'!$B$2281:'Расчет сбытовых надбавок'!$G$3024,4)</f>
        <v>792.64</v>
      </c>
    </row>
    <row r="797" spans="1:27" x14ac:dyDescent="0.2">
      <c r="A797" s="78">
        <f t="shared" ref="A797:A825" si="24">A796+1</f>
        <v>42919</v>
      </c>
      <c r="B797" s="97">
        <f>VLOOKUP($A797+ROUND((COLUMN()-2)/24,5),АТС!$A$41:$F$736,5)+VLOOKUP($A797+ROUND((COLUMN()-2)/24,5),'Расчет сбытовых надбавок'!$B$2281:'Расчет сбытовых надбавок'!$G$3024,4)</f>
        <v>402.55</v>
      </c>
      <c r="C797" s="97">
        <f>VLOOKUP($A797+ROUND((COLUMN()-2)/24,5),АТС!$A$41:$F$736,5)+VLOOKUP($A797+ROUND((COLUMN()-2)/24,5),'Расчет сбытовых надбавок'!$B$2281:'Расчет сбытовых надбавок'!$G$3024,4)</f>
        <v>1003.48</v>
      </c>
      <c r="D797" s="97">
        <f>VLOOKUP($A797+ROUND((COLUMN()-2)/24,5),АТС!$A$41:$F$736,5)+VLOOKUP($A797+ROUND((COLUMN()-2)/24,5),'Расчет сбытовых надбавок'!$B$2281:'Расчет сбытовых надбавок'!$G$3024,4)</f>
        <v>706.05</v>
      </c>
      <c r="E797" s="97">
        <f>VLOOKUP($A797+ROUND((COLUMN()-2)/24,5),АТС!$A$41:$F$736,5)+VLOOKUP($A797+ROUND((COLUMN()-2)/24,5),'Расчет сбытовых надбавок'!$B$2281:'Расчет сбытовых надбавок'!$G$3024,4)</f>
        <v>595.19000000000005</v>
      </c>
      <c r="F797" s="97">
        <f>VLOOKUP($A797+ROUND((COLUMN()-2)/24,5),АТС!$A$41:$F$736,5)+VLOOKUP($A797+ROUND((COLUMN()-2)/24,5),'Расчет сбытовых надбавок'!$B$2281:'Расчет сбытовых надбавок'!$G$3024,4)</f>
        <v>479.12</v>
      </c>
      <c r="G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K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L797" s="97">
        <f>VLOOKUP($A797+ROUND((COLUMN()-2)/24,5),АТС!$A$41:$F$736,5)+VLOOKUP($A797+ROUND((COLUMN()-2)/24,5),'Расчет сбытовых надбавок'!$B$2281:'Расчет сбытовых надбавок'!$G$3024,4)</f>
        <v>54.86</v>
      </c>
      <c r="M797" s="97">
        <f>VLOOKUP($A797+ROUND((COLUMN()-2)/24,5),АТС!$A$41:$F$736,5)+VLOOKUP($A797+ROUND((COLUMN()-2)/24,5),'Расчет сбытовых надбавок'!$B$2281:'Расчет сбытовых надбавок'!$G$3024,4)</f>
        <v>56.96</v>
      </c>
      <c r="N797" s="97">
        <f>VLOOKUP($A797+ROUND((COLUMN()-2)/24,5),АТС!$A$41:$F$736,5)+VLOOKUP($A797+ROUND((COLUMN()-2)/24,5),'Расчет сбытовых надбавок'!$B$2281:'Расчет сбытовых надбавок'!$G$3024,4)</f>
        <v>16.54</v>
      </c>
      <c r="O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P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Q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R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S797" s="97">
        <f>VLOOKUP($A797+ROUND((COLUMN()-2)/24,5),АТС!$A$41:$F$736,5)+VLOOKUP($A797+ROUND((COLUMN()-2)/24,5),'Расчет сбытовых надбавок'!$B$2281:'Расчет сбытовых надбавок'!$G$3024,4)</f>
        <v>22.77</v>
      </c>
      <c r="T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U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V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W797" s="97">
        <f>VLOOKUP($A797+ROUND((COLUMN()-2)/24,5),АТС!$A$41:$F$736,5)+VLOOKUP($A797+ROUND((COLUMN()-2)/24,5),'Расчет сбытовых надбавок'!$B$2281:'Расчет сбытовых надбавок'!$G$3024,4)</f>
        <v>48.33</v>
      </c>
      <c r="X797" s="97">
        <f>VLOOKUP($A797+ROUND((COLUMN()-2)/24,5),АТС!$A$41:$F$736,5)+VLOOKUP($A797+ROUND((COLUMN()-2)/24,5),'Расчет сбытовых надбавок'!$B$2281:'Расчет сбытовых надбавок'!$G$3024,4)</f>
        <v>341.87</v>
      </c>
      <c r="Y797" s="97">
        <f>VLOOKUP($A797+ROUND((COLUMN()-2)/24,5),АТС!$A$41:$F$736,5)+VLOOKUP($A797+ROUND((COLUMN()-2)/24,5),'Расчет сбытовых надбавок'!$B$2281:'Расчет сбытовых надбавок'!$G$3024,4)</f>
        <v>298.22000000000003</v>
      </c>
    </row>
    <row r="798" spans="1:27" x14ac:dyDescent="0.2">
      <c r="A798" s="78">
        <f t="shared" si="24"/>
        <v>42920</v>
      </c>
      <c r="B798" s="97">
        <f>VLOOKUP($A798+ROUND((COLUMN()-2)/24,5),АТС!$A$41:$F$736,5)+VLOOKUP($A798+ROUND((COLUMN()-2)/24,5),'Расчет сбытовых надбавок'!$B$2281:'Расчет сбытовых надбавок'!$G$3024,4)</f>
        <v>401.89</v>
      </c>
      <c r="C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D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E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F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G798" s="97">
        <f>VLOOKUP($A798+ROUND((COLUMN()-2)/24,5),АТС!$A$41:$F$736,5)+VLOOKUP($A798+ROUND((COLUMN()-2)/24,5),'Расчет сбытовых надбавок'!$B$2281:'Расчет сбытовых надбавок'!$G$3024,4)</f>
        <v>0.01</v>
      </c>
      <c r="H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L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M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N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O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P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Q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R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S798" s="97">
        <f>VLOOKUP($A798+ROUND((COLUMN()-2)/24,5),АТС!$A$41:$F$736,5)+VLOOKUP($A798+ROUND((COLUMN()-2)/24,5),'Расчет сбытовых надбавок'!$B$2281:'Расчет сбытовых надбавок'!$G$3024,4)</f>
        <v>43.82</v>
      </c>
      <c r="T798" s="97">
        <f>VLOOKUP($A798+ROUND((COLUMN()-2)/24,5),АТС!$A$41:$F$736,5)+VLOOKUP($A798+ROUND((COLUMN()-2)/24,5),'Расчет сбытовых надбавок'!$B$2281:'Расчет сбытовых надбавок'!$G$3024,4)</f>
        <v>601.02</v>
      </c>
      <c r="U798" s="97">
        <f>VLOOKUP($A798+ROUND((COLUMN()-2)/24,5),АТС!$A$41:$F$736,5)+VLOOKUP($A798+ROUND((COLUMN()-2)/24,5),'Расчет сбытовых надбавок'!$B$2281:'Расчет сбытовых надбавок'!$G$3024,4)</f>
        <v>73.67</v>
      </c>
      <c r="V798" s="97">
        <f>VLOOKUP($A798+ROUND((COLUMN()-2)/24,5),АТС!$A$41:$F$736,5)+VLOOKUP($A798+ROUND((COLUMN()-2)/24,5),'Расчет сбытовых надбавок'!$B$2281:'Расчет сбытовых надбавок'!$G$3024,4)</f>
        <v>1.6400000000000001</v>
      </c>
      <c r="W798" s="97">
        <f>VLOOKUP($A798+ROUND((COLUMN()-2)/24,5),АТС!$A$41:$F$736,5)+VLOOKUP($A798+ROUND((COLUMN()-2)/24,5),'Расчет сбытовых надбавок'!$B$2281:'Расчет сбытовых надбавок'!$G$3024,4)</f>
        <v>372.1</v>
      </c>
      <c r="X798" s="97">
        <f>VLOOKUP($A798+ROUND((COLUMN()-2)/24,5),АТС!$A$41:$F$736,5)+VLOOKUP($A798+ROUND((COLUMN()-2)/24,5),'Расчет сбытовых надбавок'!$B$2281:'Расчет сбытовых надбавок'!$G$3024,4)</f>
        <v>754.18999999999994</v>
      </c>
      <c r="Y798" s="97">
        <f>VLOOKUP($A798+ROUND((COLUMN()-2)/24,5),АТС!$A$41:$F$736,5)+VLOOKUP($A798+ROUND((COLUMN()-2)/24,5),'Расчет сбытовых надбавок'!$B$2281:'Расчет сбытовых надбавок'!$G$3024,4)</f>
        <v>739.8</v>
      </c>
    </row>
    <row r="799" spans="1:27" x14ac:dyDescent="0.2">
      <c r="A799" s="78">
        <f t="shared" si="24"/>
        <v>42921</v>
      </c>
      <c r="B799" s="97">
        <f>VLOOKUP($A799+ROUND((COLUMN()-2)/24,5),АТС!$A$41:$F$736,5)+VLOOKUP($A799+ROUND((COLUMN()-2)/24,5),'Расчет сбытовых надбавок'!$B$2281:'Расчет сбытовых надбавок'!$G$3024,4)</f>
        <v>430.67</v>
      </c>
      <c r="C799" s="97">
        <f>VLOOKUP($A799+ROUND((COLUMN()-2)/24,5),АТС!$A$41:$F$736,5)+VLOOKUP($A799+ROUND((COLUMN()-2)/24,5),'Расчет сбытовых надбавок'!$B$2281:'Расчет сбытовых надбавок'!$G$3024,4)</f>
        <v>377.66</v>
      </c>
      <c r="D799" s="97">
        <f>VLOOKUP($A799+ROUND((COLUMN()-2)/24,5),АТС!$A$41:$F$736,5)+VLOOKUP($A799+ROUND((COLUMN()-2)/24,5),'Расчет сбытовых надбавок'!$B$2281:'Расчет сбытовых надбавок'!$G$3024,4)</f>
        <v>871.78</v>
      </c>
      <c r="E799" s="97">
        <f>VLOOKUP($A799+ROUND((COLUMN()-2)/24,5),АТС!$A$41:$F$736,5)+VLOOKUP($A799+ROUND((COLUMN()-2)/24,5),'Расчет сбытовых надбавок'!$B$2281:'Расчет сбытовых надбавок'!$G$3024,4)</f>
        <v>813.3599999999999</v>
      </c>
      <c r="F799" s="97">
        <f>VLOOKUP($A799+ROUND((COLUMN()-2)/24,5),АТС!$A$41:$F$736,5)+VLOOKUP($A799+ROUND((COLUMN()-2)/24,5),'Расчет сбытовых надбавок'!$B$2281:'Расчет сбытовых надбавок'!$G$3024,4)</f>
        <v>770.37</v>
      </c>
      <c r="G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7">
        <f>VLOOKUP($A799+ROUND((COLUMN()-2)/24,5),АТС!$A$41:$F$736,5)+VLOOKUP($A799+ROUND((COLUMN()-2)/24,5),'Расчет сбытовых надбавок'!$B$2281:'Расчет сбытовых надбавок'!$G$3024,4)</f>
        <v>163.22</v>
      </c>
      <c r="J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K799" s="97">
        <f>VLOOKUP($A799+ROUND((COLUMN()-2)/24,5),АТС!$A$41:$F$736,5)+VLOOKUP($A799+ROUND((COLUMN()-2)/24,5),'Расчет сбытовых надбавок'!$B$2281:'Расчет сбытовых надбавок'!$G$3024,4)</f>
        <v>91.27</v>
      </c>
      <c r="L799" s="97">
        <f>VLOOKUP($A799+ROUND((COLUMN()-2)/24,5),АТС!$A$41:$F$736,5)+VLOOKUP($A799+ROUND((COLUMN()-2)/24,5),'Расчет сбытовых надбавок'!$B$2281:'Расчет сбытовых надбавок'!$G$3024,4)</f>
        <v>151.28</v>
      </c>
      <c r="M799" s="97">
        <f>VLOOKUP($A799+ROUND((COLUMN()-2)/24,5),АТС!$A$41:$F$736,5)+VLOOKUP($A799+ROUND((COLUMN()-2)/24,5),'Расчет сбытовых надбавок'!$B$2281:'Расчет сбытовых надбавок'!$G$3024,4)</f>
        <v>1007.37</v>
      </c>
      <c r="N799" s="97">
        <f>VLOOKUP($A799+ROUND((COLUMN()-2)/24,5),АТС!$A$41:$F$736,5)+VLOOKUP($A799+ROUND((COLUMN()-2)/24,5),'Расчет сбытовых надбавок'!$B$2281:'Расчет сбытовых надбавок'!$G$3024,4)</f>
        <v>964.21</v>
      </c>
      <c r="O799" s="97">
        <f>VLOOKUP($A799+ROUND((COLUMN()-2)/24,5),АТС!$A$41:$F$736,5)+VLOOKUP($A799+ROUND((COLUMN()-2)/24,5),'Расчет сбытовых надбавок'!$B$2281:'Расчет сбытовых надбавок'!$G$3024,4)</f>
        <v>630.39</v>
      </c>
      <c r="P799" s="97">
        <f>VLOOKUP($A799+ROUND((COLUMN()-2)/24,5),АТС!$A$41:$F$736,5)+VLOOKUP($A799+ROUND((COLUMN()-2)/24,5),'Расчет сбытовых надбавок'!$B$2281:'Расчет сбытовых надбавок'!$G$3024,4)</f>
        <v>702.01</v>
      </c>
      <c r="Q799" s="97">
        <f>VLOOKUP($A799+ROUND((COLUMN()-2)/24,5),АТС!$A$41:$F$736,5)+VLOOKUP($A799+ROUND((COLUMN()-2)/24,5),'Расчет сбытовых надбавок'!$B$2281:'Расчет сбытовых надбавок'!$G$3024,4)</f>
        <v>732</v>
      </c>
      <c r="R799" s="97">
        <f>VLOOKUP($A799+ROUND((COLUMN()-2)/24,5),АТС!$A$41:$F$736,5)+VLOOKUP($A799+ROUND((COLUMN()-2)/24,5),'Расчет сбытовых надбавок'!$B$2281:'Расчет сбытовых надбавок'!$G$3024,4)</f>
        <v>917.06999999999994</v>
      </c>
      <c r="S799" s="97">
        <f>VLOOKUP($A799+ROUND((COLUMN()-2)/24,5),АТС!$A$41:$F$736,5)+VLOOKUP($A799+ROUND((COLUMN()-2)/24,5),'Расчет сбытовых надбавок'!$B$2281:'Расчет сбытовых надбавок'!$G$3024,4)</f>
        <v>983.57999999999993</v>
      </c>
      <c r="T799" s="97">
        <f>VLOOKUP($A799+ROUND((COLUMN()-2)/24,5),АТС!$A$41:$F$736,5)+VLOOKUP($A799+ROUND((COLUMN()-2)/24,5),'Расчет сбытовых надбавок'!$B$2281:'Расчет сбытовых надбавок'!$G$3024,4)</f>
        <v>983.81999999999994</v>
      </c>
      <c r="U799" s="97">
        <f>VLOOKUP($A799+ROUND((COLUMN()-2)/24,5),АТС!$A$41:$F$736,5)+VLOOKUP($A799+ROUND((COLUMN()-2)/24,5),'Расчет сбытовых надбавок'!$B$2281:'Расчет сбытовых надбавок'!$G$3024,4)</f>
        <v>413.91</v>
      </c>
      <c r="V799" s="97">
        <f>VLOOKUP($A799+ROUND((COLUMN()-2)/24,5),АТС!$A$41:$F$736,5)+VLOOKUP($A799+ROUND((COLUMN()-2)/24,5),'Расчет сбытовых надбавок'!$B$2281:'Расчет сбытовых надбавок'!$G$3024,4)</f>
        <v>64.3</v>
      </c>
      <c r="W799" s="97">
        <f>VLOOKUP($A799+ROUND((COLUMN()-2)/24,5),АТС!$A$41:$F$736,5)+VLOOKUP($A799+ROUND((COLUMN()-2)/24,5),'Расчет сбытовых надбавок'!$B$2281:'Расчет сбытовых надбавок'!$G$3024,4)</f>
        <v>408.3</v>
      </c>
      <c r="X799" s="97">
        <f>VLOOKUP($A799+ROUND((COLUMN()-2)/24,5),АТС!$A$41:$F$736,5)+VLOOKUP($A799+ROUND((COLUMN()-2)/24,5),'Расчет сбытовых надбавок'!$B$2281:'Расчет сбытовых надбавок'!$G$3024,4)</f>
        <v>899.29</v>
      </c>
      <c r="Y799" s="97">
        <f>VLOOKUP($A799+ROUND((COLUMN()-2)/24,5),АТС!$A$41:$F$736,5)+VLOOKUP($A799+ROUND((COLUMN()-2)/24,5),'Расчет сбытовых надбавок'!$B$2281:'Расчет сбытовых надбавок'!$G$3024,4)</f>
        <v>953.56000000000006</v>
      </c>
    </row>
    <row r="800" spans="1:27" x14ac:dyDescent="0.2">
      <c r="A800" s="78">
        <f t="shared" si="24"/>
        <v>42922</v>
      </c>
      <c r="B800" s="97">
        <f>VLOOKUP($A800+ROUND((COLUMN()-2)/24,5),АТС!$A$41:$F$736,5)+VLOOKUP($A800+ROUND((COLUMN()-2)/24,5),'Расчет сбытовых надбавок'!$B$2281:'Расчет сбытовых надбавок'!$G$3024,4)</f>
        <v>390.06000000000006</v>
      </c>
      <c r="C800" s="97">
        <f>VLOOKUP($A800+ROUND((COLUMN()-2)/24,5),АТС!$A$41:$F$736,5)+VLOOKUP($A800+ROUND((COLUMN()-2)/24,5),'Расчет сбытовых надбавок'!$B$2281:'Расчет сбытовых надбавок'!$G$3024,4)</f>
        <v>276.07</v>
      </c>
      <c r="D800" s="97">
        <f>VLOOKUP($A800+ROUND((COLUMN()-2)/24,5),АТС!$A$41:$F$736,5)+VLOOKUP($A800+ROUND((COLUMN()-2)/24,5),'Расчет сбытовых надбавок'!$B$2281:'Расчет сбытовых надбавок'!$G$3024,4)</f>
        <v>280.43</v>
      </c>
      <c r="E800" s="97">
        <f>VLOOKUP($A800+ROUND((COLUMN()-2)/24,5),АТС!$A$41:$F$736,5)+VLOOKUP($A800+ROUND((COLUMN()-2)/24,5),'Расчет сбытовых надбавок'!$B$2281:'Расчет сбытовых надбавок'!$G$3024,4)</f>
        <v>566.32999999999993</v>
      </c>
      <c r="F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G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7">
        <f>VLOOKUP($A800+ROUND((COLUMN()-2)/24,5),АТС!$A$41:$F$736,5)+VLOOKUP($A800+ROUND((COLUMN()-2)/24,5),'Расчет сбытовых надбавок'!$B$2281:'Расчет сбытовых надбавок'!$G$3024,4)</f>
        <v>0.33</v>
      </c>
      <c r="J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L800" s="97">
        <f>VLOOKUP($A800+ROUND((COLUMN()-2)/24,5),АТС!$A$41:$F$736,5)+VLOOKUP($A800+ROUND((COLUMN()-2)/24,5),'Расчет сбытовых надбавок'!$B$2281:'Расчет сбытовых надбавок'!$G$3024,4)</f>
        <v>40.07</v>
      </c>
      <c r="M800" s="97">
        <f>VLOOKUP($A800+ROUND((COLUMN()-2)/24,5),АТС!$A$41:$F$736,5)+VLOOKUP($A800+ROUND((COLUMN()-2)/24,5),'Расчет сбытовых надбавок'!$B$2281:'Расчет сбытовых надбавок'!$G$3024,4)</f>
        <v>302.42</v>
      </c>
      <c r="N800" s="97">
        <f>VLOOKUP($A800+ROUND((COLUMN()-2)/24,5),АТС!$A$41:$F$736,5)+VLOOKUP($A800+ROUND((COLUMN()-2)/24,5),'Расчет сбытовых надбавок'!$B$2281:'Расчет сбытовых надбавок'!$G$3024,4)</f>
        <v>446.1</v>
      </c>
      <c r="O800" s="97">
        <f>VLOOKUP($A800+ROUND((COLUMN()-2)/24,5),АТС!$A$41:$F$736,5)+VLOOKUP($A800+ROUND((COLUMN()-2)/24,5),'Расчет сбытовых надбавок'!$B$2281:'Расчет сбытовых надбавок'!$G$3024,4)</f>
        <v>321.92</v>
      </c>
      <c r="P800" s="97">
        <f>VLOOKUP($A800+ROUND((COLUMN()-2)/24,5),АТС!$A$41:$F$736,5)+VLOOKUP($A800+ROUND((COLUMN()-2)/24,5),'Расчет сбытовых надбавок'!$B$2281:'Расчет сбытовых надбавок'!$G$3024,4)</f>
        <v>493.44</v>
      </c>
      <c r="Q800" s="97">
        <f>VLOOKUP($A800+ROUND((COLUMN()-2)/24,5),АТС!$A$41:$F$736,5)+VLOOKUP($A800+ROUND((COLUMN()-2)/24,5),'Расчет сбытовых надбавок'!$B$2281:'Расчет сбытовых надбавок'!$G$3024,4)</f>
        <v>431.39</v>
      </c>
      <c r="R800" s="97">
        <f>VLOOKUP($A800+ROUND((COLUMN()-2)/24,5),АТС!$A$41:$F$736,5)+VLOOKUP($A800+ROUND((COLUMN()-2)/24,5),'Расчет сбытовых надбавок'!$B$2281:'Расчет сбытовых надбавок'!$G$3024,4)</f>
        <v>440.55</v>
      </c>
      <c r="S800" s="97">
        <f>VLOOKUP($A800+ROUND((COLUMN()-2)/24,5),АТС!$A$41:$F$736,5)+VLOOKUP($A800+ROUND((COLUMN()-2)/24,5),'Расчет сбытовых надбавок'!$B$2281:'Расчет сбытовых надбавок'!$G$3024,4)</f>
        <v>432.10999999999996</v>
      </c>
      <c r="T800" s="97">
        <f>VLOOKUP($A800+ROUND((COLUMN()-2)/24,5),АТС!$A$41:$F$736,5)+VLOOKUP($A800+ROUND((COLUMN()-2)/24,5),'Расчет сбытовых надбавок'!$B$2281:'Расчет сбытовых надбавок'!$G$3024,4)</f>
        <v>416.54999999999995</v>
      </c>
      <c r="U800" s="97">
        <f>VLOOKUP($A800+ROUND((COLUMN()-2)/24,5),АТС!$A$41:$F$736,5)+VLOOKUP($A800+ROUND((COLUMN()-2)/24,5),'Расчет сбытовых надбавок'!$B$2281:'Расчет сбытовых надбавок'!$G$3024,4)</f>
        <v>660.51</v>
      </c>
      <c r="V800" s="97">
        <f>VLOOKUP($A800+ROUND((COLUMN()-2)/24,5),АТС!$A$41:$F$736,5)+VLOOKUP($A800+ROUND((COLUMN()-2)/24,5),'Расчет сбытовых надбавок'!$B$2281:'Расчет сбытовых надбавок'!$G$3024,4)</f>
        <v>305.89999999999998</v>
      </c>
      <c r="W800" s="97">
        <f>VLOOKUP($A800+ROUND((COLUMN()-2)/24,5),АТС!$A$41:$F$736,5)+VLOOKUP($A800+ROUND((COLUMN()-2)/24,5),'Расчет сбытовых надбавок'!$B$2281:'Расчет сбытовых надбавок'!$G$3024,4)</f>
        <v>486.13</v>
      </c>
      <c r="X800" s="97">
        <f>VLOOKUP($A800+ROUND((COLUMN()-2)/24,5),АТС!$A$41:$F$736,5)+VLOOKUP($A800+ROUND((COLUMN()-2)/24,5),'Расчет сбытовых надбавок'!$B$2281:'Расчет сбытовых надбавок'!$G$3024,4)</f>
        <v>860.84999999999991</v>
      </c>
      <c r="Y800" s="97">
        <f>VLOOKUP($A800+ROUND((COLUMN()-2)/24,5),АТС!$A$41:$F$736,5)+VLOOKUP($A800+ROUND((COLUMN()-2)/24,5),'Расчет сбытовых надбавок'!$B$2281:'Расчет сбытовых надбавок'!$G$3024,4)</f>
        <v>1314.8200000000002</v>
      </c>
    </row>
    <row r="801" spans="1:25" x14ac:dyDescent="0.2">
      <c r="A801" s="78">
        <f t="shared" si="24"/>
        <v>42923</v>
      </c>
      <c r="B801" s="97">
        <f>VLOOKUP($A801+ROUND((COLUMN()-2)/24,5),АТС!$A$41:$F$736,5)+VLOOKUP($A801+ROUND((COLUMN()-2)/24,5),'Расчет сбытовых надбавок'!$B$2281:'Расчет сбытовых надбавок'!$G$3024,4)</f>
        <v>938.09</v>
      </c>
      <c r="C801" s="97">
        <f>VLOOKUP($A801+ROUND((COLUMN()-2)/24,5),АТС!$A$41:$F$736,5)+VLOOKUP($A801+ROUND((COLUMN()-2)/24,5),'Расчет сбытовых надбавок'!$B$2281:'Расчет сбытовых надбавок'!$G$3024,4)</f>
        <v>794.1</v>
      </c>
      <c r="D801" s="97">
        <f>VLOOKUP($A801+ROUND((COLUMN()-2)/24,5),АТС!$A$41:$F$736,5)+VLOOKUP($A801+ROUND((COLUMN()-2)/24,5),'Расчет сбытовых надбавок'!$B$2281:'Расчет сбытовых надбавок'!$G$3024,4)</f>
        <v>585.81000000000006</v>
      </c>
      <c r="E801" s="97">
        <f>VLOOKUP($A801+ROUND((COLUMN()-2)/24,5),АТС!$A$41:$F$736,5)+VLOOKUP($A801+ROUND((COLUMN()-2)/24,5),'Расчет сбытовых надбавок'!$B$2281:'Расчет сбытовых надбавок'!$G$3024,4)</f>
        <v>562.29999999999995</v>
      </c>
      <c r="F801" s="97">
        <f>VLOOKUP($A801+ROUND((COLUMN()-2)/24,5),АТС!$A$41:$F$736,5)+VLOOKUP($A801+ROUND((COLUMN()-2)/24,5),'Расчет сбытовых надбавок'!$B$2281:'Расчет сбытовых надбавок'!$G$3024,4)</f>
        <v>113.39</v>
      </c>
      <c r="G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J801" s="97">
        <f>VLOOKUP($A801+ROUND((COLUMN()-2)/24,5),АТС!$A$41:$F$736,5)+VLOOKUP($A801+ROUND((COLUMN()-2)/24,5),'Расчет сбытовых надбавок'!$B$2281:'Расчет сбытовых надбавок'!$G$3024,4)</f>
        <v>0.28999999999999998</v>
      </c>
      <c r="K801" s="97">
        <f>VLOOKUP($A801+ROUND((COLUMN()-2)/24,5),АТС!$A$41:$F$736,5)+VLOOKUP($A801+ROUND((COLUMN()-2)/24,5),'Расчет сбытовых надбавок'!$B$2281:'Расчет сбытовых надбавок'!$G$3024,4)</f>
        <v>33.450000000000003</v>
      </c>
      <c r="L801" s="97">
        <f>VLOOKUP($A801+ROUND((COLUMN()-2)/24,5),АТС!$A$41:$F$736,5)+VLOOKUP($A801+ROUND((COLUMN()-2)/24,5),'Расчет сбытовых надбавок'!$B$2281:'Расчет сбытовых надбавок'!$G$3024,4)</f>
        <v>237.07999999999998</v>
      </c>
      <c r="M801" s="97">
        <f>VLOOKUP($A801+ROUND((COLUMN()-2)/24,5),АТС!$A$41:$F$736,5)+VLOOKUP($A801+ROUND((COLUMN()-2)/24,5),'Расчет сбытовых надбавок'!$B$2281:'Расчет сбытовых надбавок'!$G$3024,4)</f>
        <v>440.93</v>
      </c>
      <c r="N801" s="97">
        <f>VLOOKUP($A801+ROUND((COLUMN()-2)/24,5),АТС!$A$41:$F$736,5)+VLOOKUP($A801+ROUND((COLUMN()-2)/24,5),'Расчет сбытовых надбавок'!$B$2281:'Расчет сбытовых надбавок'!$G$3024,4)</f>
        <v>272.24</v>
      </c>
      <c r="O801" s="97">
        <f>VLOOKUP($A801+ROUND((COLUMN()-2)/24,5),АТС!$A$41:$F$736,5)+VLOOKUP($A801+ROUND((COLUMN()-2)/24,5),'Расчет сбытовых надбавок'!$B$2281:'Расчет сбытовых надбавок'!$G$3024,4)</f>
        <v>254.17000000000002</v>
      </c>
      <c r="P801" s="97">
        <f>VLOOKUP($A801+ROUND((COLUMN()-2)/24,5),АТС!$A$41:$F$736,5)+VLOOKUP($A801+ROUND((COLUMN()-2)/24,5),'Расчет сбытовых надбавок'!$B$2281:'Расчет сбытовых надбавок'!$G$3024,4)</f>
        <v>543.79999999999995</v>
      </c>
      <c r="Q801" s="97">
        <f>VLOOKUP($A801+ROUND((COLUMN()-2)/24,5),АТС!$A$41:$F$736,5)+VLOOKUP($A801+ROUND((COLUMN()-2)/24,5),'Расчет сбытовых надбавок'!$B$2281:'Расчет сбытовых надбавок'!$G$3024,4)</f>
        <v>387.01</v>
      </c>
      <c r="R801" s="97">
        <f>VLOOKUP($A801+ROUND((COLUMN()-2)/24,5),АТС!$A$41:$F$736,5)+VLOOKUP($A801+ROUND((COLUMN()-2)/24,5),'Расчет сбытовых надбавок'!$B$2281:'Расчет сбытовых надбавок'!$G$3024,4)</f>
        <v>381.28</v>
      </c>
      <c r="S801" s="97">
        <f>VLOOKUP($A801+ROUND((COLUMN()-2)/24,5),АТС!$A$41:$F$736,5)+VLOOKUP($A801+ROUND((COLUMN()-2)/24,5),'Расчет сбытовых надбавок'!$B$2281:'Расчет сбытовых надбавок'!$G$3024,4)</f>
        <v>435.51</v>
      </c>
      <c r="T801" s="97">
        <f>VLOOKUP($A801+ROUND((COLUMN()-2)/24,5),АТС!$A$41:$F$736,5)+VLOOKUP($A801+ROUND((COLUMN()-2)/24,5),'Расчет сбытовых надбавок'!$B$2281:'Расчет сбытовых надбавок'!$G$3024,4)</f>
        <v>516.05999999999995</v>
      </c>
      <c r="U801" s="97">
        <f>VLOOKUP($A801+ROUND((COLUMN()-2)/24,5),АТС!$A$41:$F$736,5)+VLOOKUP($A801+ROUND((COLUMN()-2)/24,5),'Расчет сбытовых надбавок'!$B$2281:'Расчет сбытовых надбавок'!$G$3024,4)</f>
        <v>366.59999999999997</v>
      </c>
      <c r="V801" s="97">
        <f>VLOOKUP($A801+ROUND((COLUMN()-2)/24,5),АТС!$A$41:$F$736,5)+VLOOKUP($A801+ROUND((COLUMN()-2)/24,5),'Расчет сбытовых надбавок'!$B$2281:'Расчет сбытовых надбавок'!$G$3024,4)</f>
        <v>298.27</v>
      </c>
      <c r="W801" s="97">
        <f>VLOOKUP($A801+ROUND((COLUMN()-2)/24,5),АТС!$A$41:$F$736,5)+VLOOKUP($A801+ROUND((COLUMN()-2)/24,5),'Расчет сбытовых надбавок'!$B$2281:'Расчет сбытовых надбавок'!$G$3024,4)</f>
        <v>395.14</v>
      </c>
      <c r="X801" s="97">
        <f>VLOOKUP($A801+ROUND((COLUMN()-2)/24,5),АТС!$A$41:$F$736,5)+VLOOKUP($A801+ROUND((COLUMN()-2)/24,5),'Расчет сбытовых надбавок'!$B$2281:'Расчет сбытовых надбавок'!$G$3024,4)</f>
        <v>742.78</v>
      </c>
      <c r="Y801" s="97">
        <f>VLOOKUP($A801+ROUND((COLUMN()-2)/24,5),АТС!$A$41:$F$736,5)+VLOOKUP($A801+ROUND((COLUMN()-2)/24,5),'Расчет сбытовых надбавок'!$B$2281:'Расчет сбытовых надбавок'!$G$3024,4)</f>
        <v>673.2</v>
      </c>
    </row>
    <row r="802" spans="1:25" x14ac:dyDescent="0.2">
      <c r="A802" s="78">
        <f t="shared" si="24"/>
        <v>42924</v>
      </c>
      <c r="B802" s="97">
        <f>VLOOKUP($A802+ROUND((COLUMN()-2)/24,5),АТС!$A$41:$F$736,5)+VLOOKUP($A802+ROUND((COLUMN()-2)/24,5),'Расчет сбытовых надбавок'!$B$2281:'Расчет сбытовых надбавок'!$G$3024,4)</f>
        <v>151.22</v>
      </c>
      <c r="C802" s="97">
        <f>VLOOKUP($A802+ROUND((COLUMN()-2)/24,5),АТС!$A$41:$F$736,5)+VLOOKUP($A802+ROUND((COLUMN()-2)/24,5),'Расчет сбытовых надбавок'!$B$2281:'Расчет сбытовых надбавок'!$G$3024,4)</f>
        <v>52.29</v>
      </c>
      <c r="D802" s="97">
        <f>VLOOKUP($A802+ROUND((COLUMN()-2)/24,5),АТС!$A$41:$F$736,5)+VLOOKUP($A802+ROUND((COLUMN()-2)/24,5),'Расчет сбытовых надбавок'!$B$2281:'Расчет сбытовых надбавок'!$G$3024,4)</f>
        <v>3.52</v>
      </c>
      <c r="E802" s="97">
        <f>VLOOKUP($A802+ROUND((COLUMN()-2)/24,5),АТС!$A$41:$F$736,5)+VLOOKUP($A802+ROUND((COLUMN()-2)/24,5),'Расчет сбытовых надбавок'!$B$2281:'Расчет сбытовых надбавок'!$G$3024,4)</f>
        <v>47.49</v>
      </c>
      <c r="F802" s="97">
        <f>VLOOKUP($A802+ROUND((COLUMN()-2)/24,5),АТС!$A$41:$F$736,5)+VLOOKUP($A802+ROUND((COLUMN()-2)/24,5),'Расчет сбытовых надбавок'!$B$2281:'Расчет сбытовых надбавок'!$G$3024,4)</f>
        <v>37.32</v>
      </c>
      <c r="G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7">
        <f>VLOOKUP($A802+ROUND((COLUMN()-2)/24,5),АТС!$A$41:$F$736,5)+VLOOKUP($A802+ROUND((COLUMN()-2)/24,5),'Расчет сбытовых надбавок'!$B$2281:'Расчет сбытовых надбавок'!$G$3024,4)</f>
        <v>74.13</v>
      </c>
      <c r="J802" s="97">
        <f>VLOOKUP($A802+ROUND((COLUMN()-2)/24,5),АТС!$A$41:$F$736,5)+VLOOKUP($A802+ROUND((COLUMN()-2)/24,5),'Расчет сбытовых надбавок'!$B$2281:'Расчет сбытовых надбавок'!$G$3024,4)</f>
        <v>122.69999999999999</v>
      </c>
      <c r="K802" s="97">
        <f>VLOOKUP($A802+ROUND((COLUMN()-2)/24,5),АТС!$A$41:$F$736,5)+VLOOKUP($A802+ROUND((COLUMN()-2)/24,5),'Расчет сбытовых надбавок'!$B$2281:'Расчет сбытовых надбавок'!$G$3024,4)</f>
        <v>0.01</v>
      </c>
      <c r="L802" s="97">
        <f>VLOOKUP($A802+ROUND((COLUMN()-2)/24,5),АТС!$A$41:$F$736,5)+VLOOKUP($A802+ROUND((COLUMN()-2)/24,5),'Расчет сбытовых надбавок'!$B$2281:'Расчет сбытовых надбавок'!$G$3024,4)</f>
        <v>38.370000000000005</v>
      </c>
      <c r="M802" s="97">
        <f>VLOOKUP($A802+ROUND((COLUMN()-2)/24,5),АТС!$A$41:$F$736,5)+VLOOKUP($A802+ROUND((COLUMN()-2)/24,5),'Расчет сбытовых надбавок'!$B$2281:'Расчет сбытовых надбавок'!$G$3024,4)</f>
        <v>213.93</v>
      </c>
      <c r="N802" s="97">
        <f>VLOOKUP($A802+ROUND((COLUMN()-2)/24,5),АТС!$A$41:$F$736,5)+VLOOKUP($A802+ROUND((COLUMN()-2)/24,5),'Расчет сбытовых надбавок'!$B$2281:'Расчет сбытовых надбавок'!$G$3024,4)</f>
        <v>237.15</v>
      </c>
      <c r="O802" s="97">
        <f>VLOOKUP($A802+ROUND((COLUMN()-2)/24,5),АТС!$A$41:$F$736,5)+VLOOKUP($A802+ROUND((COLUMN()-2)/24,5),'Расчет сбытовых надбавок'!$B$2281:'Расчет сбытовых надбавок'!$G$3024,4)</f>
        <v>540.85</v>
      </c>
      <c r="P802" s="97">
        <f>VLOOKUP($A802+ROUND((COLUMN()-2)/24,5),АТС!$A$41:$F$736,5)+VLOOKUP($A802+ROUND((COLUMN()-2)/24,5),'Расчет сбытовых надбавок'!$B$2281:'Расчет сбытовых надбавок'!$G$3024,4)</f>
        <v>574.16</v>
      </c>
      <c r="Q802" s="97">
        <f>VLOOKUP($A802+ROUND((COLUMN()-2)/24,5),АТС!$A$41:$F$736,5)+VLOOKUP($A802+ROUND((COLUMN()-2)/24,5),'Расчет сбытовых надбавок'!$B$2281:'Расчет сбытовых надбавок'!$G$3024,4)</f>
        <v>149.27000000000001</v>
      </c>
      <c r="R802" s="97">
        <f>VLOOKUP($A802+ROUND((COLUMN()-2)/24,5),АТС!$A$41:$F$736,5)+VLOOKUP($A802+ROUND((COLUMN()-2)/24,5),'Расчет сбытовых надбавок'!$B$2281:'Расчет сбытовых надбавок'!$G$3024,4)</f>
        <v>326.01000000000005</v>
      </c>
      <c r="S802" s="97">
        <f>VLOOKUP($A802+ROUND((COLUMN()-2)/24,5),АТС!$A$41:$F$736,5)+VLOOKUP($A802+ROUND((COLUMN()-2)/24,5),'Расчет сбытовых надбавок'!$B$2281:'Расчет сбытовых надбавок'!$G$3024,4)</f>
        <v>317.39</v>
      </c>
      <c r="T802" s="97">
        <f>VLOOKUP($A802+ROUND((COLUMN()-2)/24,5),АТС!$A$41:$F$736,5)+VLOOKUP($A802+ROUND((COLUMN()-2)/24,5),'Расчет сбытовых надбавок'!$B$2281:'Расчет сбытовых надбавок'!$G$3024,4)</f>
        <v>438.28999999999996</v>
      </c>
      <c r="U802" s="97">
        <f>VLOOKUP($A802+ROUND((COLUMN()-2)/24,5),АТС!$A$41:$F$736,5)+VLOOKUP($A802+ROUND((COLUMN()-2)/24,5),'Расчет сбытовых надбавок'!$B$2281:'Расчет сбытовых надбавок'!$G$3024,4)</f>
        <v>187.72</v>
      </c>
      <c r="V802" s="97">
        <f>VLOOKUP($A802+ROUND((COLUMN()-2)/24,5),АТС!$A$41:$F$736,5)+VLOOKUP($A802+ROUND((COLUMN()-2)/24,5),'Расчет сбытовых надбавок'!$B$2281:'Расчет сбытовых надбавок'!$G$3024,4)</f>
        <v>128.74</v>
      </c>
      <c r="W802" s="97">
        <f>VLOOKUP($A802+ROUND((COLUMN()-2)/24,5),АТС!$A$41:$F$736,5)+VLOOKUP($A802+ROUND((COLUMN()-2)/24,5),'Расчет сбытовых надбавок'!$B$2281:'Расчет сбытовых надбавок'!$G$3024,4)</f>
        <v>178.85999999999999</v>
      </c>
      <c r="X802" s="97">
        <f>VLOOKUP($A802+ROUND((COLUMN()-2)/24,5),АТС!$A$41:$F$736,5)+VLOOKUP($A802+ROUND((COLUMN()-2)/24,5),'Расчет сбытовых надбавок'!$B$2281:'Расчет сбытовых надбавок'!$G$3024,4)</f>
        <v>657.36999999999989</v>
      </c>
      <c r="Y802" s="97">
        <f>VLOOKUP($A802+ROUND((COLUMN()-2)/24,5),АТС!$A$41:$F$736,5)+VLOOKUP($A802+ROUND((COLUMN()-2)/24,5),'Расчет сбытовых надбавок'!$B$2281:'Расчет сбытовых надбавок'!$G$3024,4)</f>
        <v>756.63</v>
      </c>
    </row>
    <row r="803" spans="1:25" x14ac:dyDescent="0.2">
      <c r="A803" s="78">
        <f t="shared" si="24"/>
        <v>42925</v>
      </c>
      <c r="B803" s="97">
        <f>VLOOKUP($A803+ROUND((COLUMN()-2)/24,5),АТС!$A$41:$F$736,5)+VLOOKUP($A803+ROUND((COLUMN()-2)/24,5),'Расчет сбытовых надбавок'!$B$2281:'Расчет сбытовых надбавок'!$G$3024,4)</f>
        <v>361.84999999999997</v>
      </c>
      <c r="C803" s="97">
        <f>VLOOKUP($A803+ROUND((COLUMN()-2)/24,5),АТС!$A$41:$F$736,5)+VLOOKUP($A803+ROUND((COLUMN()-2)/24,5),'Расчет сбытовых надбавок'!$B$2281:'Расчет сбытовых надбавок'!$G$3024,4)</f>
        <v>269.17</v>
      </c>
      <c r="D803" s="97">
        <f>VLOOKUP($A803+ROUND((COLUMN()-2)/24,5),АТС!$A$41:$F$736,5)+VLOOKUP($A803+ROUND((COLUMN()-2)/24,5),'Расчет сбытовых надбавок'!$B$2281:'Расчет сбытовых надбавок'!$G$3024,4)</f>
        <v>211.89000000000001</v>
      </c>
      <c r="E803" s="97">
        <f>VLOOKUP($A803+ROUND((COLUMN()-2)/24,5),АТС!$A$41:$F$736,5)+VLOOKUP($A803+ROUND((COLUMN()-2)/24,5),'Расчет сбытовых надбавок'!$B$2281:'Расчет сбытовых надбавок'!$G$3024,4)</f>
        <v>150.53</v>
      </c>
      <c r="F803" s="97">
        <f>VLOOKUP($A803+ROUND((COLUMN()-2)/24,5),АТС!$A$41:$F$736,5)+VLOOKUP($A803+ROUND((COLUMN()-2)/24,5),'Расчет сбытовых надбавок'!$B$2281:'Расчет сбытовых надбавок'!$G$3024,4)</f>
        <v>108.42</v>
      </c>
      <c r="G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7">
        <f>VLOOKUP($A803+ROUND((COLUMN()-2)/24,5),АТС!$A$41:$F$736,5)+VLOOKUP($A803+ROUND((COLUMN()-2)/24,5),'Расчет сбытовых надбавок'!$B$2281:'Расчет сбытовых надбавок'!$G$3024,4)</f>
        <v>37.85</v>
      </c>
      <c r="L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M803" s="97">
        <f>VLOOKUP($A803+ROUND((COLUMN()-2)/24,5),АТС!$A$41:$F$736,5)+VLOOKUP($A803+ROUND((COLUMN()-2)/24,5),'Расчет сбытовых надбавок'!$B$2281:'Расчет сбытовых надбавок'!$G$3024,4)</f>
        <v>244.34</v>
      </c>
      <c r="N803" s="97">
        <f>VLOOKUP($A803+ROUND((COLUMN()-2)/24,5),АТС!$A$41:$F$736,5)+VLOOKUP($A803+ROUND((COLUMN()-2)/24,5),'Расчет сбытовых надбавок'!$B$2281:'Расчет сбытовых надбавок'!$G$3024,4)</f>
        <v>231.4</v>
      </c>
      <c r="O803" s="97">
        <f>VLOOKUP($A803+ROUND((COLUMN()-2)/24,5),АТС!$A$41:$F$736,5)+VLOOKUP($A803+ROUND((COLUMN()-2)/24,5),'Расчет сбытовых надбавок'!$B$2281:'Расчет сбытовых надбавок'!$G$3024,4)</f>
        <v>478.74</v>
      </c>
      <c r="P803" s="97">
        <f>VLOOKUP($A803+ROUND((COLUMN()-2)/24,5),АТС!$A$41:$F$736,5)+VLOOKUP($A803+ROUND((COLUMN()-2)/24,5),'Расчет сбытовых надбавок'!$B$2281:'Расчет сбытовых надбавок'!$G$3024,4)</f>
        <v>474.7</v>
      </c>
      <c r="Q803" s="97">
        <f>VLOOKUP($A803+ROUND((COLUMN()-2)/24,5),АТС!$A$41:$F$736,5)+VLOOKUP($A803+ROUND((COLUMN()-2)/24,5),'Расчет сбытовых надбавок'!$B$2281:'Расчет сбытовых надбавок'!$G$3024,4)</f>
        <v>543.26</v>
      </c>
      <c r="R803" s="97">
        <f>VLOOKUP($A803+ROUND((COLUMN()-2)/24,5),АТС!$A$41:$F$736,5)+VLOOKUP($A803+ROUND((COLUMN()-2)/24,5),'Расчет сбытовых надбавок'!$B$2281:'Расчет сбытовых надбавок'!$G$3024,4)</f>
        <v>535.15</v>
      </c>
      <c r="S803" s="97">
        <f>VLOOKUP($A803+ROUND((COLUMN()-2)/24,5),АТС!$A$41:$F$736,5)+VLOOKUP($A803+ROUND((COLUMN()-2)/24,5),'Расчет сбытовых надбавок'!$B$2281:'Расчет сбытовых надбавок'!$G$3024,4)</f>
        <v>409.09000000000003</v>
      </c>
      <c r="T803" s="97">
        <f>VLOOKUP($A803+ROUND((COLUMN()-2)/24,5),АТС!$A$41:$F$736,5)+VLOOKUP($A803+ROUND((COLUMN()-2)/24,5),'Расчет сбытовых надбавок'!$B$2281:'Расчет сбытовых надбавок'!$G$3024,4)</f>
        <v>78.709999999999994</v>
      </c>
      <c r="U803" s="97">
        <f>VLOOKUP($A803+ROUND((COLUMN()-2)/24,5),АТС!$A$41:$F$736,5)+VLOOKUP($A803+ROUND((COLUMN()-2)/24,5),'Расчет сбытовых надбавок'!$B$2281:'Расчет сбытовых надбавок'!$G$3024,4)</f>
        <v>0.13</v>
      </c>
      <c r="V803" s="97">
        <f>VLOOKUP($A803+ROUND((COLUMN()-2)/24,5),АТС!$A$41:$F$736,5)+VLOOKUP($A803+ROUND((COLUMN()-2)/24,5),'Расчет сбытовых надбавок'!$B$2281:'Расчет сбытовых надбавок'!$G$3024,4)</f>
        <v>249.55</v>
      </c>
      <c r="W803" s="97">
        <f>VLOOKUP($A803+ROUND((COLUMN()-2)/24,5),АТС!$A$41:$F$736,5)+VLOOKUP($A803+ROUND((COLUMN()-2)/24,5),'Расчет сбытовых надбавок'!$B$2281:'Расчет сбытовых надбавок'!$G$3024,4)</f>
        <v>364.97</v>
      </c>
      <c r="X803" s="97">
        <f>VLOOKUP($A803+ROUND((COLUMN()-2)/24,5),АТС!$A$41:$F$736,5)+VLOOKUP($A803+ROUND((COLUMN()-2)/24,5),'Расчет сбытовых надбавок'!$B$2281:'Расчет сбытовых надбавок'!$G$3024,4)</f>
        <v>589.98</v>
      </c>
      <c r="Y803" s="97">
        <f>VLOOKUP($A803+ROUND((COLUMN()-2)/24,5),АТС!$A$41:$F$736,5)+VLOOKUP($A803+ROUND((COLUMN()-2)/24,5),'Расчет сбытовых надбавок'!$B$2281:'Расчет сбытовых надбавок'!$G$3024,4)</f>
        <v>570.41</v>
      </c>
    </row>
    <row r="804" spans="1:25" x14ac:dyDescent="0.2">
      <c r="A804" s="78">
        <f t="shared" si="24"/>
        <v>42926</v>
      </c>
      <c r="B804" s="97">
        <f>VLOOKUP($A804+ROUND((COLUMN()-2)/24,5),АТС!$A$41:$F$736,5)+VLOOKUP($A804+ROUND((COLUMN()-2)/24,5),'Расчет сбытовых надбавок'!$B$2281:'Расчет сбытовых надбавок'!$G$3024,4)</f>
        <v>104.47</v>
      </c>
      <c r="C804" s="97">
        <f>VLOOKUP($A804+ROUND((COLUMN()-2)/24,5),АТС!$A$41:$F$736,5)+VLOOKUP($A804+ROUND((COLUMN()-2)/24,5),'Расчет сбытовых надбавок'!$B$2281:'Расчет сбытовых надбавок'!$G$3024,4)</f>
        <v>201.77</v>
      </c>
      <c r="D804" s="97">
        <f>VLOOKUP($A804+ROUND((COLUMN()-2)/24,5),АТС!$A$41:$F$736,5)+VLOOKUP($A804+ROUND((COLUMN()-2)/24,5),'Расчет сбытовых надбавок'!$B$2281:'Расчет сбытовых надбавок'!$G$3024,4)</f>
        <v>308.78999999999996</v>
      </c>
      <c r="E804" s="97">
        <f>VLOOKUP($A804+ROUND((COLUMN()-2)/24,5),АТС!$A$41:$F$736,5)+VLOOKUP($A804+ROUND((COLUMN()-2)/24,5),'Расчет сбытовых надбавок'!$B$2281:'Расчет сбытовых надбавок'!$G$3024,4)</f>
        <v>300.75</v>
      </c>
      <c r="F804" s="97">
        <f>VLOOKUP($A804+ROUND((COLUMN()-2)/24,5),АТС!$A$41:$F$736,5)+VLOOKUP($A804+ROUND((COLUMN()-2)/24,5),'Расчет сбытовых надбавок'!$B$2281:'Расчет сбытовых надбавок'!$G$3024,4)</f>
        <v>76.66</v>
      </c>
      <c r="G804" s="97">
        <f>VLOOKUP($A804+ROUND((COLUMN()-2)/24,5),АТС!$A$41:$F$736,5)+VLOOKUP($A804+ROUND((COLUMN()-2)/24,5),'Расчет сбытовых надбавок'!$B$2281:'Расчет сбытовых надбавок'!$G$3024,4)</f>
        <v>0.01</v>
      </c>
      <c r="H804" s="97">
        <f>VLOOKUP($A804+ROUND((COLUMN()-2)/24,5),АТС!$A$41:$F$736,5)+VLOOKUP($A804+ROUND((COLUMN()-2)/24,5),'Расчет сбытовых надбавок'!$B$2281:'Расчет сбытовых надбавок'!$G$3024,4)</f>
        <v>13.540000000000001</v>
      </c>
      <c r="I804" s="97">
        <f>VLOOKUP($A804+ROUND((COLUMN()-2)/24,5),АТС!$A$41:$F$736,5)+VLOOKUP($A804+ROUND((COLUMN()-2)/24,5),'Расчет сбытовых надбавок'!$B$2281:'Расчет сбытовых надбавок'!$G$3024,4)</f>
        <v>58.64</v>
      </c>
      <c r="J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K804" s="97">
        <f>VLOOKUP($A804+ROUND((COLUMN()-2)/24,5),АТС!$A$41:$F$736,5)+VLOOKUP($A804+ROUND((COLUMN()-2)/24,5),'Расчет сбытовых надбавок'!$B$2281:'Расчет сбытовых надбавок'!$G$3024,4)</f>
        <v>120.52</v>
      </c>
      <c r="L804" s="97">
        <f>VLOOKUP($A804+ROUND((COLUMN()-2)/24,5),АТС!$A$41:$F$736,5)+VLOOKUP($A804+ROUND((COLUMN()-2)/24,5),'Расчет сбытовых надбавок'!$B$2281:'Расчет сбытовых надбавок'!$G$3024,4)</f>
        <v>326.27999999999997</v>
      </c>
      <c r="M804" s="97">
        <f>VLOOKUP($A804+ROUND((COLUMN()-2)/24,5),АТС!$A$41:$F$736,5)+VLOOKUP($A804+ROUND((COLUMN()-2)/24,5),'Расчет сбытовых надбавок'!$B$2281:'Расчет сбытовых надбавок'!$G$3024,4)</f>
        <v>423.59</v>
      </c>
      <c r="N804" s="97">
        <f>VLOOKUP($A804+ROUND((COLUMN()-2)/24,5),АТС!$A$41:$F$736,5)+VLOOKUP($A804+ROUND((COLUMN()-2)/24,5),'Расчет сбытовых надбавок'!$B$2281:'Расчет сбытовых надбавок'!$G$3024,4)</f>
        <v>420.33000000000004</v>
      </c>
      <c r="O804" s="97">
        <f>VLOOKUP($A804+ROUND((COLUMN()-2)/24,5),АТС!$A$41:$F$736,5)+VLOOKUP($A804+ROUND((COLUMN()-2)/24,5),'Расчет сбытовых надбавок'!$B$2281:'Расчет сбытовых надбавок'!$G$3024,4)</f>
        <v>435.1</v>
      </c>
      <c r="P804" s="97">
        <f>VLOOKUP($A804+ROUND((COLUMN()-2)/24,5),АТС!$A$41:$F$736,5)+VLOOKUP($A804+ROUND((COLUMN()-2)/24,5),'Расчет сбытовых надбавок'!$B$2281:'Расчет сбытовых надбавок'!$G$3024,4)</f>
        <v>375.40999999999997</v>
      </c>
      <c r="Q804" s="97">
        <f>VLOOKUP($A804+ROUND((COLUMN()-2)/24,5),АТС!$A$41:$F$736,5)+VLOOKUP($A804+ROUND((COLUMN()-2)/24,5),'Расчет сбытовых надбавок'!$B$2281:'Расчет сбытовых надбавок'!$G$3024,4)</f>
        <v>161.35999999999999</v>
      </c>
      <c r="R804" s="97">
        <f>VLOOKUP($A804+ROUND((COLUMN()-2)/24,5),АТС!$A$41:$F$736,5)+VLOOKUP($A804+ROUND((COLUMN()-2)/24,5),'Расчет сбытовых надбавок'!$B$2281:'Расчет сбытовых надбавок'!$G$3024,4)</f>
        <v>440.19</v>
      </c>
      <c r="S804" s="97">
        <f>VLOOKUP($A804+ROUND((COLUMN()-2)/24,5),АТС!$A$41:$F$736,5)+VLOOKUP($A804+ROUND((COLUMN()-2)/24,5),'Расчет сбытовых надбавок'!$B$2281:'Расчет сбытовых надбавок'!$G$3024,4)</f>
        <v>392.84000000000003</v>
      </c>
      <c r="T804" s="97">
        <f>VLOOKUP($A804+ROUND((COLUMN()-2)/24,5),АТС!$A$41:$F$736,5)+VLOOKUP($A804+ROUND((COLUMN()-2)/24,5),'Расчет сбытовых надбавок'!$B$2281:'Расчет сбытовых надбавок'!$G$3024,4)</f>
        <v>171.45999999999998</v>
      </c>
      <c r="U804" s="97">
        <f>VLOOKUP($A804+ROUND((COLUMN()-2)/24,5),АТС!$A$41:$F$736,5)+VLOOKUP($A804+ROUND((COLUMN()-2)/24,5),'Расчет сбытовых надбавок'!$B$2281:'Расчет сбытовых надбавок'!$G$3024,4)</f>
        <v>84.92</v>
      </c>
      <c r="V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W804" s="97">
        <f>VLOOKUP($A804+ROUND((COLUMN()-2)/24,5),АТС!$A$41:$F$736,5)+VLOOKUP($A804+ROUND((COLUMN()-2)/24,5),'Расчет сбытовых надбавок'!$B$2281:'Расчет сбытовых надбавок'!$G$3024,4)</f>
        <v>115.91999999999999</v>
      </c>
      <c r="X804" s="97">
        <f>VLOOKUP($A804+ROUND((COLUMN()-2)/24,5),АТС!$A$41:$F$736,5)+VLOOKUP($A804+ROUND((COLUMN()-2)/24,5),'Расчет сбытовых надбавок'!$B$2281:'Расчет сбытовых надбавок'!$G$3024,4)</f>
        <v>620.68000000000006</v>
      </c>
      <c r="Y804" s="97">
        <f>VLOOKUP($A804+ROUND((COLUMN()-2)/24,5),АТС!$A$41:$F$736,5)+VLOOKUP($A804+ROUND((COLUMN()-2)/24,5),'Расчет сбытовых надбавок'!$B$2281:'Расчет сбытовых надбавок'!$G$3024,4)</f>
        <v>664.42</v>
      </c>
    </row>
    <row r="805" spans="1:25" x14ac:dyDescent="0.2">
      <c r="A805" s="78">
        <f t="shared" si="24"/>
        <v>42927</v>
      </c>
      <c r="B805" s="97">
        <f>VLOOKUP($A805+ROUND((COLUMN()-2)/24,5),АТС!$A$41:$F$736,5)+VLOOKUP($A805+ROUND((COLUMN()-2)/24,5),'Расчет сбытовых надбавок'!$B$2281:'Расчет сбытовых надбавок'!$G$3024,4)</f>
        <v>351.96999999999997</v>
      </c>
      <c r="C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D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E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F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G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J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7">
        <f>VLOOKUP($A805+ROUND((COLUMN()-2)/24,5),АТС!$A$41:$F$736,5)+VLOOKUP($A805+ROUND((COLUMN()-2)/24,5),'Расчет сбытовых надбавок'!$B$2281:'Расчет сбытовых надбавок'!$G$3024,4)</f>
        <v>2.17</v>
      </c>
      <c r="L805" s="97">
        <f>VLOOKUP($A805+ROUND((COLUMN()-2)/24,5),АТС!$A$41:$F$736,5)+VLOOKUP($A805+ROUND((COLUMN()-2)/24,5),'Расчет сбытовых надбавок'!$B$2281:'Расчет сбытовых надбавок'!$G$3024,4)</f>
        <v>55.769999999999996</v>
      </c>
      <c r="M805" s="97">
        <f>VLOOKUP($A805+ROUND((COLUMN()-2)/24,5),АТС!$A$41:$F$736,5)+VLOOKUP($A805+ROUND((COLUMN()-2)/24,5),'Расчет сбытовых надбавок'!$B$2281:'Расчет сбытовых надбавок'!$G$3024,4)</f>
        <v>198.45999999999998</v>
      </c>
      <c r="N805" s="97">
        <f>VLOOKUP($A805+ROUND((COLUMN()-2)/24,5),АТС!$A$41:$F$736,5)+VLOOKUP($A805+ROUND((COLUMN()-2)/24,5),'Расчет сбытовых надбавок'!$B$2281:'Расчет сбытовых надбавок'!$G$3024,4)</f>
        <v>26.560000000000002</v>
      </c>
      <c r="O805" s="97">
        <f>VLOOKUP($A805+ROUND((COLUMN()-2)/24,5),АТС!$A$41:$F$736,5)+VLOOKUP($A805+ROUND((COLUMN()-2)/24,5),'Расчет сбытовых надбавок'!$B$2281:'Расчет сбытовых надбавок'!$G$3024,4)</f>
        <v>48.32</v>
      </c>
      <c r="P805" s="97">
        <f>VLOOKUP($A805+ROUND((COLUMN()-2)/24,5),АТС!$A$41:$F$736,5)+VLOOKUP($A805+ROUND((COLUMN()-2)/24,5),'Расчет сбытовых надбавок'!$B$2281:'Расчет сбытовых надбавок'!$G$3024,4)</f>
        <v>51.849999999999994</v>
      </c>
      <c r="Q805" s="97">
        <f>VLOOKUP($A805+ROUND((COLUMN()-2)/24,5),АТС!$A$41:$F$736,5)+VLOOKUP($A805+ROUND((COLUMN()-2)/24,5),'Расчет сбытовых надбавок'!$B$2281:'Расчет сбытовых надбавок'!$G$3024,4)</f>
        <v>135.67000000000002</v>
      </c>
      <c r="R805" s="97">
        <f>VLOOKUP($A805+ROUND((COLUMN()-2)/24,5),АТС!$A$41:$F$736,5)+VLOOKUP($A805+ROUND((COLUMN()-2)/24,5),'Расчет сбытовых надбавок'!$B$2281:'Расчет сбытовых надбавок'!$G$3024,4)</f>
        <v>219.29000000000002</v>
      </c>
      <c r="S805" s="97">
        <f>VLOOKUP($A805+ROUND((COLUMN()-2)/24,5),АТС!$A$41:$F$736,5)+VLOOKUP($A805+ROUND((COLUMN()-2)/24,5),'Расчет сбытовых надбавок'!$B$2281:'Расчет сбытовых надбавок'!$G$3024,4)</f>
        <v>191.79999999999998</v>
      </c>
      <c r="T805" s="97">
        <f>VLOOKUP($A805+ROUND((COLUMN()-2)/24,5),АТС!$A$41:$F$736,5)+VLOOKUP($A805+ROUND((COLUMN()-2)/24,5),'Расчет сбытовых надбавок'!$B$2281:'Расчет сбытовых надбавок'!$G$3024,4)</f>
        <v>239.63</v>
      </c>
      <c r="U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V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W805" s="97">
        <f>VLOOKUP($A805+ROUND((COLUMN()-2)/24,5),АТС!$A$41:$F$736,5)+VLOOKUP($A805+ROUND((COLUMN()-2)/24,5),'Расчет сбытовых надбавок'!$B$2281:'Расчет сбытовых надбавок'!$G$3024,4)</f>
        <v>305.39</v>
      </c>
      <c r="X805" s="97">
        <f>VLOOKUP($A805+ROUND((COLUMN()-2)/24,5),АТС!$A$41:$F$736,5)+VLOOKUP($A805+ROUND((COLUMN()-2)/24,5),'Расчет сбытовых надбавок'!$B$2281:'Расчет сбытовых надбавок'!$G$3024,4)</f>
        <v>482.9</v>
      </c>
      <c r="Y805" s="97">
        <f>VLOOKUP($A805+ROUND((COLUMN()-2)/24,5),АТС!$A$41:$F$736,5)+VLOOKUP($A805+ROUND((COLUMN()-2)/24,5),'Расчет сбытовых надбавок'!$B$2281:'Расчет сбытовых надбавок'!$G$3024,4)</f>
        <v>770.99</v>
      </c>
    </row>
    <row r="806" spans="1:25" x14ac:dyDescent="0.2">
      <c r="A806" s="78">
        <f t="shared" si="24"/>
        <v>42928</v>
      </c>
      <c r="B806" s="97">
        <f>VLOOKUP($A806+ROUND((COLUMN()-2)/24,5),АТС!$A$41:$F$736,5)+VLOOKUP($A806+ROUND((COLUMN()-2)/24,5),'Расчет сбытовых надбавок'!$B$2281:'Расчет сбытовых надбавок'!$G$3024,4)</f>
        <v>329.84</v>
      </c>
      <c r="C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D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E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F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G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7">
        <f>VLOOKUP($A806+ROUND((COLUMN()-2)/24,5),АТС!$A$41:$F$736,5)+VLOOKUP($A806+ROUND((COLUMN()-2)/24,5),'Расчет сбытовых надбавок'!$B$2281:'Расчет сбытовых надбавок'!$G$3024,4)</f>
        <v>55.64</v>
      </c>
      <c r="J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7">
        <f>VLOOKUP($A806+ROUND((COLUMN()-2)/24,5),АТС!$A$41:$F$736,5)+VLOOKUP($A806+ROUND((COLUMN()-2)/24,5),'Расчет сбытовых надбавок'!$B$2281:'Расчет сбытовых надбавок'!$G$3024,4)</f>
        <v>11.18</v>
      </c>
      <c r="L806" s="97">
        <f>VLOOKUP($A806+ROUND((COLUMN()-2)/24,5),АТС!$A$41:$F$736,5)+VLOOKUP($A806+ROUND((COLUMN()-2)/24,5),'Расчет сбытовых надбавок'!$B$2281:'Расчет сбытовых надбавок'!$G$3024,4)</f>
        <v>97.07</v>
      </c>
      <c r="M806" s="97">
        <f>VLOOKUP($A806+ROUND((COLUMN()-2)/24,5),АТС!$A$41:$F$736,5)+VLOOKUP($A806+ROUND((COLUMN()-2)/24,5),'Расчет сбытовых надбавок'!$B$2281:'Расчет сбытовых надбавок'!$G$3024,4)</f>
        <v>344.28999999999996</v>
      </c>
      <c r="N806" s="97">
        <f>VLOOKUP($A806+ROUND((COLUMN()-2)/24,5),АТС!$A$41:$F$736,5)+VLOOKUP($A806+ROUND((COLUMN()-2)/24,5),'Расчет сбытовых надбавок'!$B$2281:'Расчет сбытовых надбавок'!$G$3024,4)</f>
        <v>346.41</v>
      </c>
      <c r="O806" s="97">
        <f>VLOOKUP($A806+ROUND((COLUMN()-2)/24,5),АТС!$A$41:$F$736,5)+VLOOKUP($A806+ROUND((COLUMN()-2)/24,5),'Расчет сбытовых надбавок'!$B$2281:'Расчет сбытовых надбавок'!$G$3024,4)</f>
        <v>158.5</v>
      </c>
      <c r="P806" s="97">
        <f>VLOOKUP($A806+ROUND((COLUMN()-2)/24,5),АТС!$A$41:$F$736,5)+VLOOKUP($A806+ROUND((COLUMN()-2)/24,5),'Расчет сбытовых надбавок'!$B$2281:'Расчет сбытовых надбавок'!$G$3024,4)</f>
        <v>205.68</v>
      </c>
      <c r="Q806" s="97">
        <f>VLOOKUP($A806+ROUND((COLUMN()-2)/24,5),АТС!$A$41:$F$736,5)+VLOOKUP($A806+ROUND((COLUMN()-2)/24,5),'Расчет сбытовых надбавок'!$B$2281:'Расчет сбытовых надбавок'!$G$3024,4)</f>
        <v>69.63</v>
      </c>
      <c r="R806" s="97">
        <f>VLOOKUP($A806+ROUND((COLUMN()-2)/24,5),АТС!$A$41:$F$736,5)+VLOOKUP($A806+ROUND((COLUMN()-2)/24,5),'Расчет сбытовых надбавок'!$B$2281:'Расчет сбытовых надбавок'!$G$3024,4)</f>
        <v>81.790000000000006</v>
      </c>
      <c r="S806" s="97">
        <f>VLOOKUP($A806+ROUND((COLUMN()-2)/24,5),АТС!$A$41:$F$736,5)+VLOOKUP($A806+ROUND((COLUMN()-2)/24,5),'Расчет сбытовых надбавок'!$B$2281:'Расчет сбытовых надбавок'!$G$3024,4)</f>
        <v>291</v>
      </c>
      <c r="T806" s="97">
        <f>VLOOKUP($A806+ROUND((COLUMN()-2)/24,5),АТС!$A$41:$F$736,5)+VLOOKUP($A806+ROUND((COLUMN()-2)/24,5),'Расчет сбытовых надбавок'!$B$2281:'Расчет сбытовых надбавок'!$G$3024,4)</f>
        <v>129.88999999999999</v>
      </c>
      <c r="U806" s="97">
        <f>VLOOKUP($A806+ROUND((COLUMN()-2)/24,5),АТС!$A$41:$F$736,5)+VLOOKUP($A806+ROUND((COLUMN()-2)/24,5),'Расчет сбытовых надбавок'!$B$2281:'Расчет сбытовых надбавок'!$G$3024,4)</f>
        <v>87.47</v>
      </c>
      <c r="V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W806" s="97">
        <f>VLOOKUP($A806+ROUND((COLUMN()-2)/24,5),АТС!$A$41:$F$736,5)+VLOOKUP($A806+ROUND((COLUMN()-2)/24,5),'Расчет сбытовых надбавок'!$B$2281:'Расчет сбытовых надбавок'!$G$3024,4)</f>
        <v>135.96</v>
      </c>
      <c r="X806" s="97">
        <f>VLOOKUP($A806+ROUND((COLUMN()-2)/24,5),АТС!$A$41:$F$736,5)+VLOOKUP($A806+ROUND((COLUMN()-2)/24,5),'Расчет сбытовых надбавок'!$B$2281:'Расчет сбытовых надбавок'!$G$3024,4)</f>
        <v>569.91999999999996</v>
      </c>
      <c r="Y806" s="97">
        <f>VLOOKUP($A806+ROUND((COLUMN()-2)/24,5),АТС!$A$41:$F$736,5)+VLOOKUP($A806+ROUND((COLUMN()-2)/24,5),'Расчет сбытовых надбавок'!$B$2281:'Расчет сбытовых надбавок'!$G$3024,4)</f>
        <v>727.83999999999992</v>
      </c>
    </row>
    <row r="807" spans="1:25" x14ac:dyDescent="0.2">
      <c r="A807" s="78">
        <f t="shared" si="24"/>
        <v>42929</v>
      </c>
      <c r="B807" s="97">
        <f>VLOOKUP($A807+ROUND((COLUMN()-2)/24,5),АТС!$A$41:$F$736,5)+VLOOKUP($A807+ROUND((COLUMN()-2)/24,5),'Расчет сбытовых надбавок'!$B$2281:'Расчет сбытовых надбавок'!$G$3024,4)</f>
        <v>990.89</v>
      </c>
      <c r="C807" s="97">
        <f>VLOOKUP($A807+ROUND((COLUMN()-2)/24,5),АТС!$A$41:$F$736,5)+VLOOKUP($A807+ROUND((COLUMN()-2)/24,5),'Расчет сбытовых надбавок'!$B$2281:'Расчет сбытовых надбавок'!$G$3024,4)</f>
        <v>263.95</v>
      </c>
      <c r="D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E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F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G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L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M807" s="97">
        <f>VLOOKUP($A807+ROUND((COLUMN()-2)/24,5),АТС!$A$41:$F$736,5)+VLOOKUP($A807+ROUND((COLUMN()-2)/24,5),'Расчет сбытовых надбавок'!$B$2281:'Расчет сбытовых надбавок'!$G$3024,4)</f>
        <v>185.75</v>
      </c>
      <c r="N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O807" s="97">
        <f>VLOOKUP($A807+ROUND((COLUMN()-2)/24,5),АТС!$A$41:$F$736,5)+VLOOKUP($A807+ROUND((COLUMN()-2)/24,5),'Расчет сбытовых надбавок'!$B$2281:'Расчет сбытовых надбавок'!$G$3024,4)</f>
        <v>0.01</v>
      </c>
      <c r="P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Q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R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S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T807" s="97">
        <f>VLOOKUP($A807+ROUND((COLUMN()-2)/24,5),АТС!$A$41:$F$736,5)+VLOOKUP($A807+ROUND((COLUMN()-2)/24,5),'Расчет сбытовых надбавок'!$B$2281:'Расчет сбытовых надбавок'!$G$3024,4)</f>
        <v>0.32</v>
      </c>
      <c r="U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V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W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X807" s="97">
        <f>VLOOKUP($A807+ROUND((COLUMN()-2)/24,5),АТС!$A$41:$F$736,5)+VLOOKUP($A807+ROUND((COLUMN()-2)/24,5),'Расчет сбытовых надбавок'!$B$2281:'Расчет сбытовых надбавок'!$G$3024,4)</f>
        <v>415.97</v>
      </c>
      <c r="Y807" s="97">
        <f>VLOOKUP($A807+ROUND((COLUMN()-2)/24,5),АТС!$A$41:$F$736,5)+VLOOKUP($A807+ROUND((COLUMN()-2)/24,5),'Расчет сбытовых надбавок'!$B$2281:'Расчет сбытовых надбавок'!$G$3024,4)</f>
        <v>501.02</v>
      </c>
    </row>
    <row r="808" spans="1:25" x14ac:dyDescent="0.2">
      <c r="A808" s="78">
        <f t="shared" si="24"/>
        <v>42930</v>
      </c>
      <c r="B808" s="97">
        <f>VLOOKUP($A808+ROUND((COLUMN()-2)/24,5),АТС!$A$41:$F$736,5)+VLOOKUP($A808+ROUND((COLUMN()-2)/24,5),'Расчет сбытовых надбавок'!$B$2281:'Расчет сбытовых надбавок'!$G$3024,4)</f>
        <v>47.06</v>
      </c>
      <c r="C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D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E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F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G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J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L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M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N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O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P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Q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R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S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T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U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V808" s="97">
        <f>VLOOKUP($A808+ROUND((COLUMN()-2)/24,5),АТС!$A$41:$F$736,5)+VLOOKUP($A808+ROUND((COLUMN()-2)/24,5),'Расчет сбытовых надбавок'!$B$2281:'Расчет сбытовых надбавок'!$G$3024,4)</f>
        <v>13.950000000000001</v>
      </c>
      <c r="W808" s="97">
        <f>VLOOKUP($A808+ROUND((COLUMN()-2)/24,5),АТС!$A$41:$F$736,5)+VLOOKUP($A808+ROUND((COLUMN()-2)/24,5),'Расчет сбытовых надбавок'!$B$2281:'Расчет сбытовых надбавок'!$G$3024,4)</f>
        <v>126.82</v>
      </c>
      <c r="X808" s="97">
        <f>VLOOKUP($A808+ROUND((COLUMN()-2)/24,5),АТС!$A$41:$F$736,5)+VLOOKUP($A808+ROUND((COLUMN()-2)/24,5),'Расчет сбытовых надбавок'!$B$2281:'Расчет сбытовых надбавок'!$G$3024,4)</f>
        <v>595.92000000000007</v>
      </c>
      <c r="Y808" s="97">
        <f>VLOOKUP($A808+ROUND((COLUMN()-2)/24,5),АТС!$A$41:$F$736,5)+VLOOKUP($A808+ROUND((COLUMN()-2)/24,5),'Расчет сбытовых надбавок'!$B$2281:'Расчет сбытовых надбавок'!$G$3024,4)</f>
        <v>561</v>
      </c>
    </row>
    <row r="809" spans="1:25" x14ac:dyDescent="0.2">
      <c r="A809" s="78">
        <f t="shared" si="24"/>
        <v>42931</v>
      </c>
      <c r="B809" s="97">
        <f>VLOOKUP($A809+ROUND((COLUMN()-2)/24,5),АТС!$A$41:$F$736,5)+VLOOKUP($A809+ROUND((COLUMN()-2)/24,5),'Расчет сбытовых надбавок'!$B$2281:'Расчет сбытовых надбавок'!$G$3024,4)</f>
        <v>194.45</v>
      </c>
      <c r="C809" s="97">
        <f>VLOOKUP($A809+ROUND((COLUMN()-2)/24,5),АТС!$A$41:$F$736,5)+VLOOKUP($A809+ROUND((COLUMN()-2)/24,5),'Расчет сбытовых надбавок'!$B$2281:'Расчет сбытовых надбавок'!$G$3024,4)</f>
        <v>92.460000000000008</v>
      </c>
      <c r="D809" s="97">
        <f>VLOOKUP($A809+ROUND((COLUMN()-2)/24,5),АТС!$A$41:$F$736,5)+VLOOKUP($A809+ROUND((COLUMN()-2)/24,5),'Расчет сбытовых надбавок'!$B$2281:'Расчет сбытовых надбавок'!$G$3024,4)</f>
        <v>49.08</v>
      </c>
      <c r="E809" s="97">
        <f>VLOOKUP($A809+ROUND((COLUMN()-2)/24,5),АТС!$A$41:$F$736,5)+VLOOKUP($A809+ROUND((COLUMN()-2)/24,5),'Расчет сбытовых надбавок'!$B$2281:'Расчет сбытовых надбавок'!$G$3024,4)</f>
        <v>65.95</v>
      </c>
      <c r="F809" s="97">
        <f>VLOOKUP($A809+ROUND((COLUMN()-2)/24,5),АТС!$A$41:$F$736,5)+VLOOKUP($A809+ROUND((COLUMN()-2)/24,5),'Расчет сбытовых надбавок'!$B$2281:'Расчет сбытовых надбавок'!$G$3024,4)</f>
        <v>31.11</v>
      </c>
      <c r="G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7">
        <f>VLOOKUP($A809+ROUND((COLUMN()-2)/24,5),АТС!$A$41:$F$736,5)+VLOOKUP($A809+ROUND((COLUMN()-2)/24,5),'Расчет сбытовых надбавок'!$B$2281:'Расчет сбытовых надбавок'!$G$3024,4)</f>
        <v>135.62</v>
      </c>
      <c r="K809" s="97">
        <f>VLOOKUP($A809+ROUND((COLUMN()-2)/24,5),АТС!$A$41:$F$736,5)+VLOOKUP($A809+ROUND((COLUMN()-2)/24,5),'Расчет сбытовых надбавок'!$B$2281:'Расчет сбытовых надбавок'!$G$3024,4)</f>
        <v>38.340000000000003</v>
      </c>
      <c r="L809" s="97">
        <f>VLOOKUP($A809+ROUND((COLUMN()-2)/24,5),АТС!$A$41:$F$736,5)+VLOOKUP($A809+ROUND((COLUMN()-2)/24,5),'Расчет сбытовых надбавок'!$B$2281:'Расчет сбытовых надбавок'!$G$3024,4)</f>
        <v>42.72</v>
      </c>
      <c r="M809" s="97">
        <f>VLOOKUP($A809+ROUND((COLUMN()-2)/24,5),АТС!$A$41:$F$736,5)+VLOOKUP($A809+ROUND((COLUMN()-2)/24,5),'Расчет сбытовых надбавок'!$B$2281:'Расчет сбытовых надбавок'!$G$3024,4)</f>
        <v>117.48</v>
      </c>
      <c r="N809" s="97">
        <f>VLOOKUP($A809+ROUND((COLUMN()-2)/24,5),АТС!$A$41:$F$736,5)+VLOOKUP($A809+ROUND((COLUMN()-2)/24,5),'Расчет сбытовых надбавок'!$B$2281:'Расчет сбытовых надбавок'!$G$3024,4)</f>
        <v>238.86</v>
      </c>
      <c r="O809" s="97">
        <f>VLOOKUP($A809+ROUND((COLUMN()-2)/24,5),АТС!$A$41:$F$736,5)+VLOOKUP($A809+ROUND((COLUMN()-2)/24,5),'Расчет сбытовых надбавок'!$B$2281:'Расчет сбытовых надбавок'!$G$3024,4)</f>
        <v>364.53999999999996</v>
      </c>
      <c r="P809" s="97">
        <f>VLOOKUP($A809+ROUND((COLUMN()-2)/24,5),АТС!$A$41:$F$736,5)+VLOOKUP($A809+ROUND((COLUMN()-2)/24,5),'Расчет сбытовых надбавок'!$B$2281:'Расчет сбытовых надбавок'!$G$3024,4)</f>
        <v>365.24</v>
      </c>
      <c r="Q809" s="97">
        <f>VLOOKUP($A809+ROUND((COLUMN()-2)/24,5),АТС!$A$41:$F$736,5)+VLOOKUP($A809+ROUND((COLUMN()-2)/24,5),'Расчет сбытовых надбавок'!$B$2281:'Расчет сбытовых надбавок'!$G$3024,4)</f>
        <v>95.17</v>
      </c>
      <c r="R809" s="97">
        <f>VLOOKUP($A809+ROUND((COLUMN()-2)/24,5),АТС!$A$41:$F$736,5)+VLOOKUP($A809+ROUND((COLUMN()-2)/24,5),'Расчет сбытовых надбавок'!$B$2281:'Расчет сбытовых надбавок'!$G$3024,4)</f>
        <v>101.63</v>
      </c>
      <c r="S809" s="97">
        <f>VLOOKUP($A809+ROUND((COLUMN()-2)/24,5),АТС!$A$41:$F$736,5)+VLOOKUP($A809+ROUND((COLUMN()-2)/24,5),'Расчет сбытовых надбавок'!$B$2281:'Расчет сбытовых надбавок'!$G$3024,4)</f>
        <v>165.75</v>
      </c>
      <c r="T809" s="97">
        <f>VLOOKUP($A809+ROUND((COLUMN()-2)/24,5),АТС!$A$41:$F$736,5)+VLOOKUP($A809+ROUND((COLUMN()-2)/24,5),'Расчет сбытовых надбавок'!$B$2281:'Расчет сбытовых надбавок'!$G$3024,4)</f>
        <v>464.33</v>
      </c>
      <c r="U809" s="97">
        <f>VLOOKUP($A809+ROUND((COLUMN()-2)/24,5),АТС!$A$41:$F$736,5)+VLOOKUP($A809+ROUND((COLUMN()-2)/24,5),'Расчет сбытовых надбавок'!$B$2281:'Расчет сбытовых надбавок'!$G$3024,4)</f>
        <v>225.87</v>
      </c>
      <c r="V809" s="97">
        <f>VLOOKUP($A809+ROUND((COLUMN()-2)/24,5),АТС!$A$41:$F$736,5)+VLOOKUP($A809+ROUND((COLUMN()-2)/24,5),'Расчет сбытовых надбавок'!$B$2281:'Расчет сбытовых надбавок'!$G$3024,4)</f>
        <v>23.419999999999998</v>
      </c>
      <c r="W809" s="97">
        <f>VLOOKUP($A809+ROUND((COLUMN()-2)/24,5),АТС!$A$41:$F$736,5)+VLOOKUP($A809+ROUND((COLUMN()-2)/24,5),'Расчет сбытовых надбавок'!$B$2281:'Расчет сбытовых надбавок'!$G$3024,4)</f>
        <v>353</v>
      </c>
      <c r="X809" s="97">
        <f>VLOOKUP($A809+ROUND((COLUMN()-2)/24,5),АТС!$A$41:$F$736,5)+VLOOKUP($A809+ROUND((COLUMN()-2)/24,5),'Расчет сбытовых надбавок'!$B$2281:'Расчет сбытовых надбавок'!$G$3024,4)</f>
        <v>645.48</v>
      </c>
      <c r="Y809" s="97">
        <f>VLOOKUP($A809+ROUND((COLUMN()-2)/24,5),АТС!$A$41:$F$736,5)+VLOOKUP($A809+ROUND((COLUMN()-2)/24,5),'Расчет сбытовых надбавок'!$B$2281:'Расчет сбытовых надбавок'!$G$3024,4)</f>
        <v>597.31000000000006</v>
      </c>
    </row>
    <row r="810" spans="1:25" x14ac:dyDescent="0.2">
      <c r="A810" s="78">
        <f t="shared" si="24"/>
        <v>42932</v>
      </c>
      <c r="B810" s="97">
        <f>VLOOKUP($A810+ROUND((COLUMN()-2)/24,5),АТС!$A$41:$F$736,5)+VLOOKUP($A810+ROUND((COLUMN()-2)/24,5),'Расчет сбытовых надбавок'!$B$2281:'Расчет сбытовых надбавок'!$G$3024,4)</f>
        <v>255.02</v>
      </c>
      <c r="C810" s="97">
        <f>VLOOKUP($A810+ROUND((COLUMN()-2)/24,5),АТС!$A$41:$F$736,5)+VLOOKUP($A810+ROUND((COLUMN()-2)/24,5),'Расчет сбытовых надбавок'!$B$2281:'Расчет сбытовых надбавок'!$G$3024,4)</f>
        <v>102.53</v>
      </c>
      <c r="D810" s="97">
        <f>VLOOKUP($A810+ROUND((COLUMN()-2)/24,5),АТС!$A$41:$F$736,5)+VLOOKUP($A810+ROUND((COLUMN()-2)/24,5),'Расчет сбытовых надбавок'!$B$2281:'Расчет сбытовых надбавок'!$G$3024,4)</f>
        <v>48.47</v>
      </c>
      <c r="E810" s="97">
        <f>VLOOKUP($A810+ROUND((COLUMN()-2)/24,5),АТС!$A$41:$F$736,5)+VLOOKUP($A810+ROUND((COLUMN()-2)/24,5),'Расчет сбытовых надбавок'!$B$2281:'Расчет сбытовых надбавок'!$G$3024,4)</f>
        <v>32.32</v>
      </c>
      <c r="F810" s="97">
        <f>VLOOKUP($A810+ROUND((COLUMN()-2)/24,5),АТС!$A$41:$F$736,5)+VLOOKUP($A810+ROUND((COLUMN()-2)/24,5),'Расчет сбытовых надбавок'!$B$2281:'Расчет сбытовых надбавок'!$G$3024,4)</f>
        <v>4.71</v>
      </c>
      <c r="G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7">
        <f>VLOOKUP($A810+ROUND((COLUMN()-2)/24,5),АТС!$A$41:$F$736,5)+VLOOKUP($A810+ROUND((COLUMN()-2)/24,5),'Расчет сбытовых надбавок'!$B$2281:'Расчет сбытовых надбавок'!$G$3024,4)</f>
        <v>38.32</v>
      </c>
      <c r="K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L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M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N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O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P810" s="97">
        <f>VLOOKUP($A810+ROUND((COLUMN()-2)/24,5),АТС!$A$41:$F$736,5)+VLOOKUP($A810+ROUND((COLUMN()-2)/24,5),'Расчет сбытовых надбавок'!$B$2281:'Расчет сбытовых надбавок'!$G$3024,4)</f>
        <v>8.59</v>
      </c>
      <c r="Q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R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S810" s="97">
        <f>VLOOKUP($A810+ROUND((COLUMN()-2)/24,5),АТС!$A$41:$F$736,5)+VLOOKUP($A810+ROUND((COLUMN()-2)/24,5),'Расчет сбытовых надбавок'!$B$2281:'Расчет сбытовых надбавок'!$G$3024,4)</f>
        <v>80.039999999999992</v>
      </c>
      <c r="T810" s="97">
        <f>VLOOKUP($A810+ROUND((COLUMN()-2)/24,5),АТС!$A$41:$F$736,5)+VLOOKUP($A810+ROUND((COLUMN()-2)/24,5),'Расчет сбытовых надбавок'!$B$2281:'Расчет сбытовых надбавок'!$G$3024,4)</f>
        <v>242.54000000000002</v>
      </c>
      <c r="U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V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W810" s="97">
        <f>VLOOKUP($A810+ROUND((COLUMN()-2)/24,5),АТС!$A$41:$F$736,5)+VLOOKUP($A810+ROUND((COLUMN()-2)/24,5),'Расчет сбытовых надбавок'!$B$2281:'Расчет сбытовых надбавок'!$G$3024,4)</f>
        <v>43.4</v>
      </c>
      <c r="X810" s="97">
        <f>VLOOKUP($A810+ROUND((COLUMN()-2)/24,5),АТС!$A$41:$F$736,5)+VLOOKUP($A810+ROUND((COLUMN()-2)/24,5),'Расчет сбытовых надбавок'!$B$2281:'Расчет сбытовых надбавок'!$G$3024,4)</f>
        <v>570.79</v>
      </c>
      <c r="Y810" s="97">
        <f>VLOOKUP($A810+ROUND((COLUMN()-2)/24,5),АТС!$A$41:$F$736,5)+VLOOKUP($A810+ROUND((COLUMN()-2)/24,5),'Расчет сбытовых надбавок'!$B$2281:'Расчет сбытовых надбавок'!$G$3024,4)</f>
        <v>372.90000000000003</v>
      </c>
    </row>
    <row r="811" spans="1:25" x14ac:dyDescent="0.2">
      <c r="A811" s="78">
        <f t="shared" si="24"/>
        <v>42933</v>
      </c>
      <c r="B811" s="97">
        <f>VLOOKUP($A811+ROUND((COLUMN()-2)/24,5),АТС!$A$41:$F$736,5)+VLOOKUP($A811+ROUND((COLUMN()-2)/24,5),'Расчет сбытовых надбавок'!$B$2281:'Расчет сбытовых надбавок'!$G$3024,4)</f>
        <v>223.63</v>
      </c>
      <c r="C811" s="97">
        <f>VLOOKUP($A811+ROUND((COLUMN()-2)/24,5),АТС!$A$41:$F$736,5)+VLOOKUP($A811+ROUND((COLUMN()-2)/24,5),'Расчет сбытовых надбавок'!$B$2281:'Расчет сбытовых надбавок'!$G$3024,4)</f>
        <v>275.65999999999997</v>
      </c>
      <c r="D811" s="97">
        <f>VLOOKUP($A811+ROUND((COLUMN()-2)/24,5),АТС!$A$41:$F$736,5)+VLOOKUP($A811+ROUND((COLUMN()-2)/24,5),'Расчет сбытовых надбавок'!$B$2281:'Расчет сбытовых надбавок'!$G$3024,4)</f>
        <v>175.47</v>
      </c>
      <c r="E811" s="97">
        <f>VLOOKUP($A811+ROUND((COLUMN()-2)/24,5),АТС!$A$41:$F$736,5)+VLOOKUP($A811+ROUND((COLUMN()-2)/24,5),'Расчет сбытовых надбавок'!$B$2281:'Расчет сбытовых надбавок'!$G$3024,4)</f>
        <v>263.07</v>
      </c>
      <c r="F811" s="97">
        <f>VLOOKUP($A811+ROUND((COLUMN()-2)/24,5),АТС!$A$41:$F$736,5)+VLOOKUP($A811+ROUND((COLUMN()-2)/24,5),'Расчет сбытовых надбавок'!$B$2281:'Расчет сбытовых надбавок'!$G$3024,4)</f>
        <v>283.27</v>
      </c>
      <c r="G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L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M811" s="97">
        <f>VLOOKUP($A811+ROUND((COLUMN()-2)/24,5),АТС!$A$41:$F$736,5)+VLOOKUP($A811+ROUND((COLUMN()-2)/24,5),'Расчет сбытовых надбавок'!$B$2281:'Расчет сбытовых надбавок'!$G$3024,4)</f>
        <v>21.29</v>
      </c>
      <c r="N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O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P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Q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R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S811" s="97">
        <f>VLOOKUP($A811+ROUND((COLUMN()-2)/24,5),АТС!$A$41:$F$736,5)+VLOOKUP($A811+ROUND((COLUMN()-2)/24,5),'Расчет сбытовых надбавок'!$B$2281:'Расчет сбытовых надбавок'!$G$3024,4)</f>
        <v>201.49</v>
      </c>
      <c r="T811" s="97">
        <f>VLOOKUP($A811+ROUND((COLUMN()-2)/24,5),АТС!$A$41:$F$736,5)+VLOOKUP($A811+ROUND((COLUMN()-2)/24,5),'Расчет сбытовых надбавок'!$B$2281:'Расчет сбытовых надбавок'!$G$3024,4)</f>
        <v>418.89</v>
      </c>
      <c r="U811" s="97">
        <f>VLOOKUP($A811+ROUND((COLUMN()-2)/24,5),АТС!$A$41:$F$736,5)+VLOOKUP($A811+ROUND((COLUMN()-2)/24,5),'Расчет сбытовых надбавок'!$B$2281:'Расчет сбытовых надбавок'!$G$3024,4)</f>
        <v>221.86</v>
      </c>
      <c r="V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7">
        <f>VLOOKUP($A811+ROUND((COLUMN()-2)/24,5),АТС!$A$41:$F$736,5)+VLOOKUP($A811+ROUND((COLUMN()-2)/24,5),'Расчет сбытовых надбавок'!$B$2281:'Расчет сбытовых надбавок'!$G$3024,4)</f>
        <v>347.46000000000004</v>
      </c>
      <c r="X811" s="97">
        <f>VLOOKUP($A811+ROUND((COLUMN()-2)/24,5),АТС!$A$41:$F$736,5)+VLOOKUP($A811+ROUND((COLUMN()-2)/24,5),'Расчет сбытовых надбавок'!$B$2281:'Расчет сбытовых надбавок'!$G$3024,4)</f>
        <v>819.44999999999993</v>
      </c>
      <c r="Y811" s="97">
        <f>VLOOKUP($A811+ROUND((COLUMN()-2)/24,5),АТС!$A$41:$F$736,5)+VLOOKUP($A811+ROUND((COLUMN()-2)/24,5),'Расчет сбытовых надбавок'!$B$2281:'Расчет сбытовых надбавок'!$G$3024,4)</f>
        <v>997.02</v>
      </c>
    </row>
    <row r="812" spans="1:25" x14ac:dyDescent="0.2">
      <c r="A812" s="78">
        <f t="shared" si="24"/>
        <v>42934</v>
      </c>
      <c r="B812" s="97">
        <f>VLOOKUP($A812+ROUND((COLUMN()-2)/24,5),АТС!$A$41:$F$736,5)+VLOOKUP($A812+ROUND((COLUMN()-2)/24,5),'Расчет сбытовых надбавок'!$B$2281:'Расчет сбытовых надбавок'!$G$3024,4)</f>
        <v>631.31999999999994</v>
      </c>
      <c r="C812" s="97">
        <f>VLOOKUP($A812+ROUND((COLUMN()-2)/24,5),АТС!$A$41:$F$736,5)+VLOOKUP($A812+ROUND((COLUMN()-2)/24,5),'Расчет сбытовых надбавок'!$B$2281:'Расчет сбытовых надбавок'!$G$3024,4)</f>
        <v>922.14</v>
      </c>
      <c r="D812" s="97">
        <f>VLOOKUP($A812+ROUND((COLUMN()-2)/24,5),АТС!$A$41:$F$736,5)+VLOOKUP($A812+ROUND((COLUMN()-2)/24,5),'Расчет сбытовых надбавок'!$B$2281:'Расчет сбытовых надбавок'!$G$3024,4)</f>
        <v>762.07</v>
      </c>
      <c r="E812" s="97">
        <f>VLOOKUP($A812+ROUND((COLUMN()-2)/24,5),АТС!$A$41:$F$736,5)+VLOOKUP($A812+ROUND((COLUMN()-2)/24,5),'Расчет сбытовых надбавок'!$B$2281:'Расчет сбытовых надбавок'!$G$3024,4)</f>
        <v>677.56</v>
      </c>
      <c r="F812" s="97">
        <f>VLOOKUP($A812+ROUND((COLUMN()-2)/24,5),АТС!$A$41:$F$736,5)+VLOOKUP($A812+ROUND((COLUMN()-2)/24,5),'Расчет сбытовых надбавок'!$B$2281:'Расчет сбытовых надбавок'!$G$3024,4)</f>
        <v>619.54999999999995</v>
      </c>
      <c r="G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7">
        <f>VLOOKUP($A812+ROUND((COLUMN()-2)/24,5),АТС!$A$41:$F$736,5)+VLOOKUP($A812+ROUND((COLUMN()-2)/24,5),'Расчет сбытовых надбавок'!$B$2281:'Расчет сбытовых надбавок'!$G$3024,4)</f>
        <v>7.86</v>
      </c>
      <c r="J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M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N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O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P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Q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R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S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T812" s="97">
        <f>VLOOKUP($A812+ROUND((COLUMN()-2)/24,5),АТС!$A$41:$F$736,5)+VLOOKUP($A812+ROUND((COLUMN()-2)/24,5),'Расчет сбытовых надбавок'!$B$2281:'Расчет сбытовых надбавок'!$G$3024,4)</f>
        <v>42.71</v>
      </c>
      <c r="U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W812" s="97">
        <f>VLOOKUP($A812+ROUND((COLUMN()-2)/24,5),АТС!$A$41:$F$736,5)+VLOOKUP($A812+ROUND((COLUMN()-2)/24,5),'Расчет сбытовых надбавок'!$B$2281:'Расчет сбытовых надбавок'!$G$3024,4)</f>
        <v>16</v>
      </c>
      <c r="X812" s="97">
        <f>VLOOKUP($A812+ROUND((COLUMN()-2)/24,5),АТС!$A$41:$F$736,5)+VLOOKUP($A812+ROUND((COLUMN()-2)/24,5),'Расчет сбытовых надбавок'!$B$2281:'Расчет сбытовых надбавок'!$G$3024,4)</f>
        <v>669.49</v>
      </c>
      <c r="Y812" s="97">
        <f>VLOOKUP($A812+ROUND((COLUMN()-2)/24,5),АТС!$A$41:$F$736,5)+VLOOKUP($A812+ROUND((COLUMN()-2)/24,5),'Расчет сбытовых надбавок'!$B$2281:'Расчет сбытовых надбавок'!$G$3024,4)</f>
        <v>730.58999999999992</v>
      </c>
    </row>
    <row r="813" spans="1:25" x14ac:dyDescent="0.2">
      <c r="A813" s="78">
        <f t="shared" si="24"/>
        <v>42935</v>
      </c>
      <c r="B813" s="97">
        <f>VLOOKUP($A813+ROUND((COLUMN()-2)/24,5),АТС!$A$41:$F$736,5)+VLOOKUP($A813+ROUND((COLUMN()-2)/24,5),'Расчет сбытовых надбавок'!$B$2281:'Расчет сбытовых надбавок'!$G$3024,4)</f>
        <v>200.23</v>
      </c>
      <c r="C813" s="97">
        <f>VLOOKUP($A813+ROUND((COLUMN()-2)/24,5),АТС!$A$41:$F$736,5)+VLOOKUP($A813+ROUND((COLUMN()-2)/24,5),'Расчет сбытовых надбавок'!$B$2281:'Расчет сбытовых надбавок'!$G$3024,4)</f>
        <v>529.46</v>
      </c>
      <c r="D813" s="97">
        <f>VLOOKUP($A813+ROUND((COLUMN()-2)/24,5),АТС!$A$41:$F$736,5)+VLOOKUP($A813+ROUND((COLUMN()-2)/24,5),'Расчет сбытовых надбавок'!$B$2281:'Расчет сбытовых надбавок'!$G$3024,4)</f>
        <v>444.75</v>
      </c>
      <c r="E813" s="97">
        <f>VLOOKUP($A813+ROUND((COLUMN()-2)/24,5),АТС!$A$41:$F$736,5)+VLOOKUP($A813+ROUND((COLUMN()-2)/24,5),'Расчет сбытовых надбавок'!$B$2281:'Расчет сбытовых надбавок'!$G$3024,4)</f>
        <v>629.84</v>
      </c>
      <c r="F813" s="97">
        <f>VLOOKUP($A813+ROUND((COLUMN()-2)/24,5),АТС!$A$41:$F$736,5)+VLOOKUP($A813+ROUND((COLUMN()-2)/24,5),'Расчет сбытовых надбавок'!$B$2281:'Расчет сбытовых надбавок'!$G$3024,4)</f>
        <v>165.33999999999997</v>
      </c>
      <c r="G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L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M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N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O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P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Q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R813" s="97">
        <f>VLOOKUP($A813+ROUND((COLUMN()-2)/24,5),АТС!$A$41:$F$736,5)+VLOOKUP($A813+ROUND((COLUMN()-2)/24,5),'Расчет сбытовых надбавок'!$B$2281:'Расчет сбытовых надбавок'!$G$3024,4)</f>
        <v>141.37</v>
      </c>
      <c r="S813" s="97">
        <f>VLOOKUP($A813+ROUND((COLUMN()-2)/24,5),АТС!$A$41:$F$736,5)+VLOOKUP($A813+ROUND((COLUMN()-2)/24,5),'Расчет сбытовых надбавок'!$B$2281:'Расчет сбытовых надбавок'!$G$3024,4)</f>
        <v>231.83999999999997</v>
      </c>
      <c r="T813" s="97">
        <f>VLOOKUP($A813+ROUND((COLUMN()-2)/24,5),АТС!$A$41:$F$736,5)+VLOOKUP($A813+ROUND((COLUMN()-2)/24,5),'Расчет сбытовых надбавок'!$B$2281:'Расчет сбытовых надбавок'!$G$3024,4)</f>
        <v>500.88</v>
      </c>
      <c r="U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V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W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X813" s="97">
        <f>VLOOKUP($A813+ROUND((COLUMN()-2)/24,5),АТС!$A$41:$F$736,5)+VLOOKUP($A813+ROUND((COLUMN()-2)/24,5),'Расчет сбытовых надбавок'!$B$2281:'Расчет сбытовых надбавок'!$G$3024,4)</f>
        <v>821.39</v>
      </c>
      <c r="Y813" s="97">
        <f>VLOOKUP($A813+ROUND((COLUMN()-2)/24,5),АТС!$A$41:$F$736,5)+VLOOKUP($A813+ROUND((COLUMN()-2)/24,5),'Расчет сбытовых надбавок'!$B$2281:'Расчет сбытовых надбавок'!$G$3024,4)</f>
        <v>719.45</v>
      </c>
    </row>
    <row r="814" spans="1:25" x14ac:dyDescent="0.2">
      <c r="A814" s="78">
        <f t="shared" si="24"/>
        <v>42936</v>
      </c>
      <c r="B814" s="97">
        <f>VLOOKUP($A814+ROUND((COLUMN()-2)/24,5),АТС!$A$41:$F$736,5)+VLOOKUP($A814+ROUND((COLUMN()-2)/24,5),'Расчет сбытовых надбавок'!$B$2281:'Расчет сбытовых надбавок'!$G$3024,4)</f>
        <v>557.89</v>
      </c>
      <c r="C814" s="97">
        <f>VLOOKUP($A814+ROUND((COLUMN()-2)/24,5),АТС!$A$41:$F$736,5)+VLOOKUP($A814+ROUND((COLUMN()-2)/24,5),'Расчет сбытовых надбавок'!$B$2281:'Расчет сбытовых надбавок'!$G$3024,4)</f>
        <v>581.97</v>
      </c>
      <c r="D814" s="97">
        <f>VLOOKUP($A814+ROUND((COLUMN()-2)/24,5),АТС!$A$41:$F$736,5)+VLOOKUP($A814+ROUND((COLUMN()-2)/24,5),'Расчет сбытовых надбавок'!$B$2281:'Расчет сбытовых надбавок'!$G$3024,4)</f>
        <v>388.49</v>
      </c>
      <c r="E814" s="97">
        <f>VLOOKUP($A814+ROUND((COLUMN()-2)/24,5),АТС!$A$41:$F$736,5)+VLOOKUP($A814+ROUND((COLUMN()-2)/24,5),'Расчет сбытовых надбавок'!$B$2281:'Расчет сбытовых надбавок'!$G$3024,4)</f>
        <v>284.13</v>
      </c>
      <c r="F814" s="97">
        <f>VLOOKUP($A814+ROUND((COLUMN()-2)/24,5),АТС!$A$41:$F$736,5)+VLOOKUP($A814+ROUND((COLUMN()-2)/24,5),'Расчет сбытовых надбавок'!$B$2281:'Расчет сбытовых надбавок'!$G$3024,4)</f>
        <v>189.26</v>
      </c>
      <c r="G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7">
        <f>VLOOKUP($A814+ROUND((COLUMN()-2)/24,5),АТС!$A$41:$F$736,5)+VLOOKUP($A814+ROUND((COLUMN()-2)/24,5),'Расчет сбытовых надбавок'!$B$2281:'Расчет сбытовых надбавок'!$G$3024,4)</f>
        <v>64.33</v>
      </c>
      <c r="J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K814" s="97">
        <f>VLOOKUP($A814+ROUND((COLUMN()-2)/24,5),АТС!$A$41:$F$736,5)+VLOOKUP($A814+ROUND((COLUMN()-2)/24,5),'Расчет сбытовых надбавок'!$B$2281:'Расчет сбытовых надбавок'!$G$3024,4)</f>
        <v>24.59</v>
      </c>
      <c r="L814" s="97">
        <f>VLOOKUP($A814+ROUND((COLUMN()-2)/24,5),АТС!$A$41:$F$736,5)+VLOOKUP($A814+ROUND((COLUMN()-2)/24,5),'Расчет сбытовых надбавок'!$B$2281:'Расчет сбытовых надбавок'!$G$3024,4)</f>
        <v>55.99</v>
      </c>
      <c r="M814" s="97">
        <f>VLOOKUP($A814+ROUND((COLUMN()-2)/24,5),АТС!$A$41:$F$736,5)+VLOOKUP($A814+ROUND((COLUMN()-2)/24,5),'Расчет сбытовых надбавок'!$B$2281:'Расчет сбытовых надбавок'!$G$3024,4)</f>
        <v>145.72999999999999</v>
      </c>
      <c r="N814" s="97">
        <f>VLOOKUP($A814+ROUND((COLUMN()-2)/24,5),АТС!$A$41:$F$736,5)+VLOOKUP($A814+ROUND((COLUMN()-2)/24,5),'Расчет сбытовых надбавок'!$B$2281:'Расчет сбытовых надбавок'!$G$3024,4)</f>
        <v>115.11</v>
      </c>
      <c r="O814" s="97">
        <f>VLOOKUP($A814+ROUND((COLUMN()-2)/24,5),АТС!$A$41:$F$736,5)+VLOOKUP($A814+ROUND((COLUMN()-2)/24,5),'Расчет сбытовых надбавок'!$B$2281:'Расчет сбытовых надбавок'!$G$3024,4)</f>
        <v>158.76000000000002</v>
      </c>
      <c r="P814" s="97">
        <f>VLOOKUP($A814+ROUND((COLUMN()-2)/24,5),АТС!$A$41:$F$736,5)+VLOOKUP($A814+ROUND((COLUMN()-2)/24,5),'Расчет сбытовых надбавок'!$B$2281:'Расчет сбытовых надбавок'!$G$3024,4)</f>
        <v>180.66</v>
      </c>
      <c r="Q814" s="97">
        <f>VLOOKUP($A814+ROUND((COLUMN()-2)/24,5),АТС!$A$41:$F$736,5)+VLOOKUP($A814+ROUND((COLUMN()-2)/24,5),'Расчет сбытовых надбавок'!$B$2281:'Расчет сбытовых надбавок'!$G$3024,4)</f>
        <v>167.74</v>
      </c>
      <c r="R814" s="97">
        <f>VLOOKUP($A814+ROUND((COLUMN()-2)/24,5),АТС!$A$41:$F$736,5)+VLOOKUP($A814+ROUND((COLUMN()-2)/24,5),'Расчет сбытовых надбавок'!$B$2281:'Расчет сбытовых надбавок'!$G$3024,4)</f>
        <v>285.60000000000002</v>
      </c>
      <c r="S814" s="97">
        <f>VLOOKUP($A814+ROUND((COLUMN()-2)/24,5),АТС!$A$41:$F$736,5)+VLOOKUP($A814+ROUND((COLUMN()-2)/24,5),'Расчет сбытовых надбавок'!$B$2281:'Расчет сбытовых надбавок'!$G$3024,4)</f>
        <v>387.40999999999997</v>
      </c>
      <c r="T814" s="97">
        <f>VLOOKUP($A814+ROUND((COLUMN()-2)/24,5),АТС!$A$41:$F$736,5)+VLOOKUP($A814+ROUND((COLUMN()-2)/24,5),'Расчет сбытовых надбавок'!$B$2281:'Расчет сбытовых надбавок'!$G$3024,4)</f>
        <v>486.71</v>
      </c>
      <c r="U814" s="97">
        <f>VLOOKUP($A814+ROUND((COLUMN()-2)/24,5),АТС!$A$41:$F$736,5)+VLOOKUP($A814+ROUND((COLUMN()-2)/24,5),'Расчет сбытовых надбавок'!$B$2281:'Расчет сбытовых надбавок'!$G$3024,4)</f>
        <v>289.27999999999997</v>
      </c>
      <c r="V814" s="97">
        <f>VLOOKUP($A814+ROUND((COLUMN()-2)/24,5),АТС!$A$41:$F$736,5)+VLOOKUP($A814+ROUND((COLUMN()-2)/24,5),'Расчет сбытовых надбавок'!$B$2281:'Расчет сбытовых надбавок'!$G$3024,4)</f>
        <v>132.96</v>
      </c>
      <c r="W814" s="97">
        <f>VLOOKUP($A814+ROUND((COLUMN()-2)/24,5),АТС!$A$41:$F$736,5)+VLOOKUP($A814+ROUND((COLUMN()-2)/24,5),'Расчет сбытовых надбавок'!$B$2281:'Расчет сбытовых надбавок'!$G$3024,4)</f>
        <v>414.76</v>
      </c>
      <c r="X814" s="97">
        <f>VLOOKUP($A814+ROUND((COLUMN()-2)/24,5),АТС!$A$41:$F$736,5)+VLOOKUP($A814+ROUND((COLUMN()-2)/24,5),'Расчет сбытовых надбавок'!$B$2281:'Расчет сбытовых надбавок'!$G$3024,4)</f>
        <v>948.45</v>
      </c>
      <c r="Y814" s="97">
        <f>VLOOKUP($A814+ROUND((COLUMN()-2)/24,5),АТС!$A$41:$F$736,5)+VLOOKUP($A814+ROUND((COLUMN()-2)/24,5),'Расчет сбытовых надбавок'!$B$2281:'Расчет сбытовых надбавок'!$G$3024,4)</f>
        <v>1018.45</v>
      </c>
    </row>
    <row r="815" spans="1:25" x14ac:dyDescent="0.2">
      <c r="A815" s="78">
        <f t="shared" si="24"/>
        <v>42937</v>
      </c>
      <c r="B815" s="97">
        <f>VLOOKUP($A815+ROUND((COLUMN()-2)/24,5),АТС!$A$41:$F$736,5)+VLOOKUP($A815+ROUND((COLUMN()-2)/24,5),'Расчет сбытовых надбавок'!$B$2281:'Расчет сбытовых надбавок'!$G$3024,4)</f>
        <v>205.61</v>
      </c>
      <c r="C815" s="97">
        <f>VLOOKUP($A815+ROUND((COLUMN()-2)/24,5),АТС!$A$41:$F$736,5)+VLOOKUP($A815+ROUND((COLUMN()-2)/24,5),'Расчет сбытовых надбавок'!$B$2281:'Расчет сбытовых надбавок'!$G$3024,4)</f>
        <v>219.79</v>
      </c>
      <c r="D815" s="97">
        <f>VLOOKUP($A815+ROUND((COLUMN()-2)/24,5),АТС!$A$41:$F$736,5)+VLOOKUP($A815+ROUND((COLUMN()-2)/24,5),'Расчет сбытовых надбавок'!$B$2281:'Расчет сбытовых надбавок'!$G$3024,4)</f>
        <v>268.23</v>
      </c>
      <c r="E815" s="97">
        <f>VLOOKUP($A815+ROUND((COLUMN()-2)/24,5),АТС!$A$41:$F$736,5)+VLOOKUP($A815+ROUND((COLUMN()-2)/24,5),'Расчет сбытовых надбавок'!$B$2281:'Расчет сбытовых надбавок'!$G$3024,4)</f>
        <v>760.75</v>
      </c>
      <c r="F815" s="97">
        <f>VLOOKUP($A815+ROUND((COLUMN()-2)/24,5),АТС!$A$41:$F$736,5)+VLOOKUP($A815+ROUND((COLUMN()-2)/24,5),'Расчет сбытовых надбавок'!$B$2281:'Расчет сбытовых надбавок'!$G$3024,4)</f>
        <v>765.03</v>
      </c>
      <c r="G815" s="97">
        <f>VLOOKUP($A815+ROUND((COLUMN()-2)/24,5),АТС!$A$41:$F$736,5)+VLOOKUP($A815+ROUND((COLUMN()-2)/24,5),'Расчет сбытовых надбавок'!$B$2281:'Расчет сбытовых надбавок'!$G$3024,4)</f>
        <v>29.99</v>
      </c>
      <c r="H815" s="97">
        <f>VLOOKUP($A815+ROUND((COLUMN()-2)/24,5),АТС!$A$41:$F$736,5)+VLOOKUP($A815+ROUND((COLUMN()-2)/24,5),'Расчет сбытовых надбавок'!$B$2281:'Расчет сбытовых надбавок'!$G$3024,4)</f>
        <v>124.41</v>
      </c>
      <c r="I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7">
        <f>VLOOKUP($A815+ROUND((COLUMN()-2)/24,5),АТС!$A$41:$F$736,5)+VLOOKUP($A815+ROUND((COLUMN()-2)/24,5),'Расчет сбытовых надбавок'!$B$2281:'Расчет сбытовых надбавок'!$G$3024,4)</f>
        <v>17.12</v>
      </c>
      <c r="L815" s="97">
        <f>VLOOKUP($A815+ROUND((COLUMN()-2)/24,5),АТС!$A$41:$F$736,5)+VLOOKUP($A815+ROUND((COLUMN()-2)/24,5),'Расчет сбытовых надбавок'!$B$2281:'Расчет сбытовых надбавок'!$G$3024,4)</f>
        <v>57.86</v>
      </c>
      <c r="M815" s="97">
        <f>VLOOKUP($A815+ROUND((COLUMN()-2)/24,5),АТС!$A$41:$F$736,5)+VLOOKUP($A815+ROUND((COLUMN()-2)/24,5),'Расчет сбытовых надбавок'!$B$2281:'Расчет сбытовых надбавок'!$G$3024,4)</f>
        <v>105.83999999999999</v>
      </c>
      <c r="N815" s="97">
        <f>VLOOKUP($A815+ROUND((COLUMN()-2)/24,5),АТС!$A$41:$F$736,5)+VLOOKUP($A815+ROUND((COLUMN()-2)/24,5),'Расчет сбытовых надбавок'!$B$2281:'Расчет сбытовых надбавок'!$G$3024,4)</f>
        <v>134.29</v>
      </c>
      <c r="O815" s="97">
        <f>VLOOKUP($A815+ROUND((COLUMN()-2)/24,5),АТС!$A$41:$F$736,5)+VLOOKUP($A815+ROUND((COLUMN()-2)/24,5),'Расчет сбытовых надбавок'!$B$2281:'Расчет сбытовых надбавок'!$G$3024,4)</f>
        <v>146.42000000000002</v>
      </c>
      <c r="P815" s="97">
        <f>VLOOKUP($A815+ROUND((COLUMN()-2)/24,5),АТС!$A$41:$F$736,5)+VLOOKUP($A815+ROUND((COLUMN()-2)/24,5),'Расчет сбытовых надбавок'!$B$2281:'Расчет сбытовых надбавок'!$G$3024,4)</f>
        <v>196.47</v>
      </c>
      <c r="Q815" s="97">
        <f>VLOOKUP($A815+ROUND((COLUMN()-2)/24,5),АТС!$A$41:$F$736,5)+VLOOKUP($A815+ROUND((COLUMN()-2)/24,5),'Расчет сбытовых надбавок'!$B$2281:'Расчет сбытовых надбавок'!$G$3024,4)</f>
        <v>188.5</v>
      </c>
      <c r="R815" s="97">
        <f>VLOOKUP($A815+ROUND((COLUMN()-2)/24,5),АТС!$A$41:$F$736,5)+VLOOKUP($A815+ROUND((COLUMN()-2)/24,5),'Расчет сбытовых надбавок'!$B$2281:'Расчет сбытовых надбавок'!$G$3024,4)</f>
        <v>179.06</v>
      </c>
      <c r="S815" s="97">
        <f>VLOOKUP($A815+ROUND((COLUMN()-2)/24,5),АТС!$A$41:$F$736,5)+VLOOKUP($A815+ROUND((COLUMN()-2)/24,5),'Расчет сбытовых надбавок'!$B$2281:'Расчет сбытовых надбавок'!$G$3024,4)</f>
        <v>169.46</v>
      </c>
      <c r="T815" s="97">
        <f>VLOOKUP($A815+ROUND((COLUMN()-2)/24,5),АТС!$A$41:$F$736,5)+VLOOKUP($A815+ROUND((COLUMN()-2)/24,5),'Расчет сбытовых надбавок'!$B$2281:'Расчет сбытовых надбавок'!$G$3024,4)</f>
        <v>114.99000000000001</v>
      </c>
      <c r="U815" s="97">
        <f>VLOOKUP($A815+ROUND((COLUMN()-2)/24,5),АТС!$A$41:$F$736,5)+VLOOKUP($A815+ROUND((COLUMN()-2)/24,5),'Расчет сбытовых надбавок'!$B$2281:'Расчет сбытовых надбавок'!$G$3024,4)</f>
        <v>52.27</v>
      </c>
      <c r="V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W815" s="97">
        <f>VLOOKUP($A815+ROUND((COLUMN()-2)/24,5),АТС!$A$41:$F$736,5)+VLOOKUP($A815+ROUND((COLUMN()-2)/24,5),'Расчет сбытовых надбавок'!$B$2281:'Расчет сбытовых надбавок'!$G$3024,4)</f>
        <v>174.51999999999998</v>
      </c>
      <c r="X815" s="97">
        <f>VLOOKUP($A815+ROUND((COLUMN()-2)/24,5),АТС!$A$41:$F$736,5)+VLOOKUP($A815+ROUND((COLUMN()-2)/24,5),'Расчет сбытовых надбавок'!$B$2281:'Расчет сбытовых надбавок'!$G$3024,4)</f>
        <v>394.74</v>
      </c>
      <c r="Y815" s="97">
        <f>VLOOKUP($A815+ROUND((COLUMN()-2)/24,5),АТС!$A$41:$F$736,5)+VLOOKUP($A815+ROUND((COLUMN()-2)/24,5),'Расчет сбытовых надбавок'!$B$2281:'Расчет сбытовых надбавок'!$G$3024,4)</f>
        <v>708.8900000000001</v>
      </c>
    </row>
    <row r="816" spans="1:25" x14ac:dyDescent="0.2">
      <c r="A816" s="78">
        <f t="shared" si="24"/>
        <v>42938</v>
      </c>
      <c r="B816" s="97">
        <f>VLOOKUP($A816+ROUND((COLUMN()-2)/24,5),АТС!$A$41:$F$736,5)+VLOOKUP($A816+ROUND((COLUMN()-2)/24,5),'Расчет сбытовых надбавок'!$B$2281:'Расчет сбытовых надбавок'!$G$3024,4)</f>
        <v>163.53</v>
      </c>
      <c r="C816" s="97">
        <f>VLOOKUP($A816+ROUND((COLUMN()-2)/24,5),АТС!$A$41:$F$736,5)+VLOOKUP($A816+ROUND((COLUMN()-2)/24,5),'Расчет сбытовых надбавок'!$B$2281:'Расчет сбытовых надбавок'!$G$3024,4)</f>
        <v>196.55</v>
      </c>
      <c r="D816" s="97">
        <f>VLOOKUP($A816+ROUND((COLUMN()-2)/24,5),АТС!$A$41:$F$736,5)+VLOOKUP($A816+ROUND((COLUMN()-2)/24,5),'Расчет сбытовых надбавок'!$B$2281:'Расчет сбытовых надбавок'!$G$3024,4)</f>
        <v>154.80000000000001</v>
      </c>
      <c r="E816" s="97">
        <f>VLOOKUP($A816+ROUND((COLUMN()-2)/24,5),АТС!$A$41:$F$736,5)+VLOOKUP($A816+ROUND((COLUMN()-2)/24,5),'Расчет сбытовых надбавок'!$B$2281:'Расчет сбытовых надбавок'!$G$3024,4)</f>
        <v>46.38</v>
      </c>
      <c r="F816" s="97">
        <f>VLOOKUP($A816+ROUND((COLUMN()-2)/24,5),АТС!$A$41:$F$736,5)+VLOOKUP($A816+ROUND((COLUMN()-2)/24,5),'Расчет сбытовых надбавок'!$B$2281:'Расчет сбытовых надбавок'!$G$3024,4)</f>
        <v>7.2</v>
      </c>
      <c r="G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L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N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O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P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R816" s="97">
        <f>VLOOKUP($A816+ROUND((COLUMN()-2)/24,5),АТС!$A$41:$F$736,5)+VLOOKUP($A816+ROUND((COLUMN()-2)/24,5),'Расчет сбытовых надбавок'!$B$2281:'Расчет сбытовых надбавок'!$G$3024,4)</f>
        <v>0.13</v>
      </c>
      <c r="S816" s="97">
        <f>VLOOKUP($A816+ROUND((COLUMN()-2)/24,5),АТС!$A$41:$F$736,5)+VLOOKUP($A816+ROUND((COLUMN()-2)/24,5),'Расчет сбытовых надбавок'!$B$2281:'Расчет сбытовых надбавок'!$G$3024,4)</f>
        <v>42.620000000000005</v>
      </c>
      <c r="T816" s="97">
        <f>VLOOKUP($A816+ROUND((COLUMN()-2)/24,5),АТС!$A$41:$F$736,5)+VLOOKUP($A816+ROUND((COLUMN()-2)/24,5),'Расчет сбытовых надбавок'!$B$2281:'Расчет сбытовых надбавок'!$G$3024,4)</f>
        <v>49.410000000000004</v>
      </c>
      <c r="U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W816" s="97">
        <f>VLOOKUP($A816+ROUND((COLUMN()-2)/24,5),АТС!$A$41:$F$736,5)+VLOOKUP($A816+ROUND((COLUMN()-2)/24,5),'Расчет сбытовых надбавок'!$B$2281:'Расчет сбытовых надбавок'!$G$3024,4)</f>
        <v>84.75</v>
      </c>
      <c r="X816" s="97">
        <f>VLOOKUP($A816+ROUND((COLUMN()-2)/24,5),АТС!$A$41:$F$736,5)+VLOOKUP($A816+ROUND((COLUMN()-2)/24,5),'Расчет сбытовых надбавок'!$B$2281:'Расчет сбытовых надбавок'!$G$3024,4)</f>
        <v>656.85</v>
      </c>
      <c r="Y816" s="97">
        <f>VLOOKUP($A816+ROUND((COLUMN()-2)/24,5),АТС!$A$41:$F$736,5)+VLOOKUP($A816+ROUND((COLUMN()-2)/24,5),'Расчет сбытовых надбавок'!$B$2281:'Расчет сбытовых надбавок'!$G$3024,4)</f>
        <v>378.25</v>
      </c>
    </row>
    <row r="817" spans="1:27" x14ac:dyDescent="0.2">
      <c r="A817" s="78">
        <f t="shared" si="24"/>
        <v>42939</v>
      </c>
      <c r="B817" s="97">
        <f>VLOOKUP($A817+ROUND((COLUMN()-2)/24,5),АТС!$A$41:$F$736,5)+VLOOKUP($A817+ROUND((COLUMN()-2)/24,5),'Расчет сбытовых надбавок'!$B$2281:'Расчет сбытовых надбавок'!$G$3024,4)</f>
        <v>320.47999999999996</v>
      </c>
      <c r="C817" s="97">
        <f>VLOOKUP($A817+ROUND((COLUMN()-2)/24,5),АТС!$A$41:$F$736,5)+VLOOKUP($A817+ROUND((COLUMN()-2)/24,5),'Расчет сбытовых надбавок'!$B$2281:'Расчет сбытовых надбавок'!$G$3024,4)</f>
        <v>162.25</v>
      </c>
      <c r="D817" s="97">
        <f>VLOOKUP($A817+ROUND((COLUMN()-2)/24,5),АТС!$A$41:$F$736,5)+VLOOKUP($A817+ROUND((COLUMN()-2)/24,5),'Расчет сбытовых надбавок'!$B$2281:'Расчет сбытовых надбавок'!$G$3024,4)</f>
        <v>68.31</v>
      </c>
      <c r="E817" s="97">
        <f>VLOOKUP($A817+ROUND((COLUMN()-2)/24,5),АТС!$A$41:$F$736,5)+VLOOKUP($A817+ROUND((COLUMN()-2)/24,5),'Расчет сбытовых надбавок'!$B$2281:'Расчет сбытовых надбавок'!$G$3024,4)</f>
        <v>169.2</v>
      </c>
      <c r="F817" s="97">
        <f>VLOOKUP($A817+ROUND((COLUMN()-2)/24,5),АТС!$A$41:$F$736,5)+VLOOKUP($A817+ROUND((COLUMN()-2)/24,5),'Расчет сбытовых надбавок'!$B$2281:'Расчет сбытовых надбавок'!$G$3024,4)</f>
        <v>122.49000000000001</v>
      </c>
      <c r="G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7">
        <f>VLOOKUP($A817+ROUND((COLUMN()-2)/24,5),АТС!$A$41:$F$736,5)+VLOOKUP($A817+ROUND((COLUMN()-2)/24,5),'Расчет сбытовых надбавок'!$B$2281:'Расчет сбытовых надбавок'!$G$3024,4)</f>
        <v>106.92999999999999</v>
      </c>
      <c r="J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7">
        <f>VLOOKUP($A817+ROUND((COLUMN()-2)/24,5),АТС!$A$41:$F$736,5)+VLOOKUP($A817+ROUND((COLUMN()-2)/24,5),'Расчет сбытовых надбавок'!$B$2281:'Расчет сбытовых надбавок'!$G$3024,4)</f>
        <v>11.07</v>
      </c>
      <c r="L817" s="97">
        <f>VLOOKUP($A817+ROUND((COLUMN()-2)/24,5),АТС!$A$41:$F$736,5)+VLOOKUP($A817+ROUND((COLUMN()-2)/24,5),'Расчет сбытовых надбавок'!$B$2281:'Расчет сбытовых надбавок'!$G$3024,4)</f>
        <v>133.26</v>
      </c>
      <c r="M817" s="97">
        <f>VLOOKUP($A817+ROUND((COLUMN()-2)/24,5),АТС!$A$41:$F$736,5)+VLOOKUP($A817+ROUND((COLUMN()-2)/24,5),'Расчет сбытовых надбавок'!$B$2281:'Расчет сбытовых надбавок'!$G$3024,4)</f>
        <v>212.83999999999997</v>
      </c>
      <c r="N817" s="97">
        <f>VLOOKUP($A817+ROUND((COLUMN()-2)/24,5),АТС!$A$41:$F$736,5)+VLOOKUP($A817+ROUND((COLUMN()-2)/24,5),'Расчет сбытовых надбавок'!$B$2281:'Расчет сбытовых надбавок'!$G$3024,4)</f>
        <v>164.53</v>
      </c>
      <c r="O817" s="97">
        <f>VLOOKUP($A817+ROUND((COLUMN()-2)/24,5),АТС!$A$41:$F$736,5)+VLOOKUP($A817+ROUND((COLUMN()-2)/24,5),'Расчет сбытовых надбавок'!$B$2281:'Расчет сбытовых надбавок'!$G$3024,4)</f>
        <v>204.86999999999998</v>
      </c>
      <c r="P817" s="97">
        <f>VLOOKUP($A817+ROUND((COLUMN()-2)/24,5),АТС!$A$41:$F$736,5)+VLOOKUP($A817+ROUND((COLUMN()-2)/24,5),'Расчет сбытовых надбавок'!$B$2281:'Расчет сбытовых надбавок'!$G$3024,4)</f>
        <v>234.83</v>
      </c>
      <c r="Q817" s="97">
        <f>VLOOKUP($A817+ROUND((COLUMN()-2)/24,5),АТС!$A$41:$F$736,5)+VLOOKUP($A817+ROUND((COLUMN()-2)/24,5),'Расчет сбытовых надбавок'!$B$2281:'Расчет сбытовых надбавок'!$G$3024,4)</f>
        <v>233.92000000000002</v>
      </c>
      <c r="R817" s="97">
        <f>VLOOKUP($A817+ROUND((COLUMN()-2)/24,5),АТС!$A$41:$F$736,5)+VLOOKUP($A817+ROUND((COLUMN()-2)/24,5),'Расчет сбытовых надбавок'!$B$2281:'Расчет сбытовых надбавок'!$G$3024,4)</f>
        <v>265.63</v>
      </c>
      <c r="S817" s="97">
        <f>VLOOKUP($A817+ROUND((COLUMN()-2)/24,5),АТС!$A$41:$F$736,5)+VLOOKUP($A817+ROUND((COLUMN()-2)/24,5),'Расчет сбытовых надбавок'!$B$2281:'Расчет сбытовых надбавок'!$G$3024,4)</f>
        <v>291.86</v>
      </c>
      <c r="T817" s="97">
        <f>VLOOKUP($A817+ROUND((COLUMN()-2)/24,5),АТС!$A$41:$F$736,5)+VLOOKUP($A817+ROUND((COLUMN()-2)/24,5),'Расчет сбытовых надбавок'!$B$2281:'Расчет сбытовых надбавок'!$G$3024,4)</f>
        <v>360.46999999999997</v>
      </c>
      <c r="U817" s="97">
        <f>VLOOKUP($A817+ROUND((COLUMN()-2)/24,5),АТС!$A$41:$F$736,5)+VLOOKUP($A817+ROUND((COLUMN()-2)/24,5),'Расчет сбытовых надбавок'!$B$2281:'Расчет сбытовых надбавок'!$G$3024,4)</f>
        <v>124.41</v>
      </c>
      <c r="V817" s="97">
        <f>VLOOKUP($A817+ROUND((COLUMN()-2)/24,5),АТС!$A$41:$F$736,5)+VLOOKUP($A817+ROUND((COLUMN()-2)/24,5),'Расчет сбытовых надбавок'!$B$2281:'Расчет сбытовых надбавок'!$G$3024,4)</f>
        <v>107.17</v>
      </c>
      <c r="W817" s="97">
        <f>VLOOKUP($A817+ROUND((COLUMN()-2)/24,5),АТС!$A$41:$F$736,5)+VLOOKUP($A817+ROUND((COLUMN()-2)/24,5),'Расчет сбытовых надбавок'!$B$2281:'Расчет сбытовых надбавок'!$G$3024,4)</f>
        <v>293.33</v>
      </c>
      <c r="X817" s="97">
        <f>VLOOKUP($A817+ROUND((COLUMN()-2)/24,5),АТС!$A$41:$F$736,5)+VLOOKUP($A817+ROUND((COLUMN()-2)/24,5),'Расчет сбытовых надбавок'!$B$2281:'Расчет сбытовых надбавок'!$G$3024,4)</f>
        <v>709.22</v>
      </c>
      <c r="Y817" s="97">
        <f>VLOOKUP($A817+ROUND((COLUMN()-2)/24,5),АТС!$A$41:$F$736,5)+VLOOKUP($A817+ROUND((COLUMN()-2)/24,5),'Расчет сбытовых надбавок'!$B$2281:'Расчет сбытовых надбавок'!$G$3024,4)</f>
        <v>668.94</v>
      </c>
    </row>
    <row r="818" spans="1:27" x14ac:dyDescent="0.2">
      <c r="A818" s="78">
        <f t="shared" si="24"/>
        <v>42940</v>
      </c>
      <c r="B818" s="97">
        <f>VLOOKUP($A818+ROUND((COLUMN()-2)/24,5),АТС!$A$41:$F$736,5)+VLOOKUP($A818+ROUND((COLUMN()-2)/24,5),'Расчет сбытовых надбавок'!$B$2281:'Расчет сбытовых надбавок'!$G$3024,4)</f>
        <v>215.92000000000002</v>
      </c>
      <c r="C818" s="97">
        <f>VLOOKUP($A818+ROUND((COLUMN()-2)/24,5),АТС!$A$41:$F$736,5)+VLOOKUP($A818+ROUND((COLUMN()-2)/24,5),'Расчет сбытовых надбавок'!$B$2281:'Расчет сбытовых надбавок'!$G$3024,4)</f>
        <v>73.59</v>
      </c>
      <c r="D818" s="97">
        <f>VLOOKUP($A818+ROUND((COLUMN()-2)/24,5),АТС!$A$41:$F$736,5)+VLOOKUP($A818+ROUND((COLUMN()-2)/24,5),'Расчет сбытовых надбавок'!$B$2281:'Расчет сбытовых надбавок'!$G$3024,4)</f>
        <v>190.81</v>
      </c>
      <c r="E818" s="97">
        <f>VLOOKUP($A818+ROUND((COLUMN()-2)/24,5),АТС!$A$41:$F$736,5)+VLOOKUP($A818+ROUND((COLUMN()-2)/24,5),'Расчет сбытовых надбавок'!$B$2281:'Расчет сбытовых надбавок'!$G$3024,4)</f>
        <v>154.52000000000001</v>
      </c>
      <c r="F818" s="97">
        <f>VLOOKUP($A818+ROUND((COLUMN()-2)/24,5),АТС!$A$41:$F$736,5)+VLOOKUP($A818+ROUND((COLUMN()-2)/24,5),'Расчет сбытовых надбавок'!$B$2281:'Расчет сбытовых надбавок'!$G$3024,4)</f>
        <v>12.22</v>
      </c>
      <c r="G818" s="97">
        <f>VLOOKUP($A818+ROUND((COLUMN()-2)/24,5),АТС!$A$41:$F$736,5)+VLOOKUP($A818+ROUND((COLUMN()-2)/24,5),'Расчет сбытовых надбавок'!$B$2281:'Расчет сбытовых надбавок'!$G$3024,4)</f>
        <v>11.889999999999999</v>
      </c>
      <c r="H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7">
        <f>VLOOKUP($A818+ROUND((COLUMN()-2)/24,5),АТС!$A$41:$F$736,5)+VLOOKUP($A818+ROUND((COLUMN()-2)/24,5),'Расчет сбытовых надбавок'!$B$2281:'Расчет сбытовых надбавок'!$G$3024,4)</f>
        <v>64.009999999999991</v>
      </c>
      <c r="L818" s="97">
        <f>VLOOKUP($A818+ROUND((COLUMN()-2)/24,5),АТС!$A$41:$F$736,5)+VLOOKUP($A818+ROUND((COLUMN()-2)/24,5),'Расчет сбытовых надбавок'!$B$2281:'Расчет сбытовых надбавок'!$G$3024,4)</f>
        <v>24.580000000000002</v>
      </c>
      <c r="M818" s="97">
        <f>VLOOKUP($A818+ROUND((COLUMN()-2)/24,5),АТС!$A$41:$F$736,5)+VLOOKUP($A818+ROUND((COLUMN()-2)/24,5),'Расчет сбытовых надбавок'!$B$2281:'Расчет сбытовых надбавок'!$G$3024,4)</f>
        <v>15.33</v>
      </c>
      <c r="N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O818" s="97">
        <f>VLOOKUP($A818+ROUND((COLUMN()-2)/24,5),АТС!$A$41:$F$736,5)+VLOOKUP($A818+ROUND((COLUMN()-2)/24,5),'Расчет сбытовых надбавок'!$B$2281:'Расчет сбытовых надбавок'!$G$3024,4)</f>
        <v>3.29</v>
      </c>
      <c r="P818" s="97">
        <f>VLOOKUP($A818+ROUND((COLUMN()-2)/24,5),АТС!$A$41:$F$736,5)+VLOOKUP($A818+ROUND((COLUMN()-2)/24,5),'Расчет сбытовых надбавок'!$B$2281:'Расчет сбытовых надбавок'!$G$3024,4)</f>
        <v>14.7</v>
      </c>
      <c r="Q818" s="97">
        <f>VLOOKUP($A818+ROUND((COLUMN()-2)/24,5),АТС!$A$41:$F$736,5)+VLOOKUP($A818+ROUND((COLUMN()-2)/24,5),'Расчет сбытовых надбавок'!$B$2281:'Расчет сбытовых надбавок'!$G$3024,4)</f>
        <v>26.18</v>
      </c>
      <c r="R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S818" s="97">
        <f>VLOOKUP($A818+ROUND((COLUMN()-2)/24,5),АТС!$A$41:$F$736,5)+VLOOKUP($A818+ROUND((COLUMN()-2)/24,5),'Расчет сбытовых надбавок'!$B$2281:'Расчет сбытовых надбавок'!$G$3024,4)</f>
        <v>13.94</v>
      </c>
      <c r="T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U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V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W818" s="97">
        <f>VLOOKUP($A818+ROUND((COLUMN()-2)/24,5),АТС!$A$41:$F$736,5)+VLOOKUP($A818+ROUND((COLUMN()-2)/24,5),'Расчет сбытовых надбавок'!$B$2281:'Расчет сбытовых надбавок'!$G$3024,4)</f>
        <v>155.44999999999999</v>
      </c>
      <c r="X818" s="97">
        <f>VLOOKUP($A818+ROUND((COLUMN()-2)/24,5),АТС!$A$41:$F$736,5)+VLOOKUP($A818+ROUND((COLUMN()-2)/24,5),'Расчет сбытовых надбавок'!$B$2281:'Расчет сбытовых надбавок'!$G$3024,4)</f>
        <v>382.04</v>
      </c>
      <c r="Y818" s="97">
        <f>VLOOKUP($A818+ROUND((COLUMN()-2)/24,5),АТС!$A$41:$F$736,5)+VLOOKUP($A818+ROUND((COLUMN()-2)/24,5),'Расчет сбытовых надбавок'!$B$2281:'Расчет сбытовых надбавок'!$G$3024,4)</f>
        <v>293.08</v>
      </c>
    </row>
    <row r="819" spans="1:27" x14ac:dyDescent="0.2">
      <c r="A819" s="78">
        <f t="shared" si="24"/>
        <v>42941</v>
      </c>
      <c r="B819" s="97">
        <f>VLOOKUP($A819+ROUND((COLUMN()-2)/24,5),АТС!$A$41:$F$736,5)+VLOOKUP($A819+ROUND((COLUMN()-2)/24,5),'Расчет сбытовых надбавок'!$B$2281:'Расчет сбытовых надбавок'!$G$3024,4)</f>
        <v>176.08</v>
      </c>
      <c r="C819" s="97">
        <f>VLOOKUP($A819+ROUND((COLUMN()-2)/24,5),АТС!$A$41:$F$736,5)+VLOOKUP($A819+ROUND((COLUMN()-2)/24,5),'Расчет сбытовых надбавок'!$B$2281:'Расчет сбытовых надбавок'!$G$3024,4)</f>
        <v>124.65</v>
      </c>
      <c r="D819" s="97">
        <f>VLOOKUP($A819+ROUND((COLUMN()-2)/24,5),АТС!$A$41:$F$736,5)+VLOOKUP($A819+ROUND((COLUMN()-2)/24,5),'Расчет сбытовых надбавок'!$B$2281:'Расчет сбытовых надбавок'!$G$3024,4)</f>
        <v>57.290000000000006</v>
      </c>
      <c r="E819" s="97">
        <f>VLOOKUP($A819+ROUND((COLUMN()-2)/24,5),АТС!$A$41:$F$736,5)+VLOOKUP($A819+ROUND((COLUMN()-2)/24,5),'Расчет сбытовых надбавок'!$B$2281:'Расчет сбытовых надбавок'!$G$3024,4)</f>
        <v>799.31000000000006</v>
      </c>
      <c r="F819" s="97">
        <f>VLOOKUP($A819+ROUND((COLUMN()-2)/24,5),АТС!$A$41:$F$736,5)+VLOOKUP($A819+ROUND((COLUMN()-2)/24,5),'Расчет сбытовых надбавок'!$B$2281:'Расчет сбытовых надбавок'!$G$3024,4)</f>
        <v>768.19</v>
      </c>
      <c r="G819" s="97">
        <f>VLOOKUP($A819+ROUND((COLUMN()-2)/24,5),АТС!$A$41:$F$736,5)+VLOOKUP($A819+ROUND((COLUMN()-2)/24,5),'Расчет сбытовых надбавок'!$B$2281:'Расчет сбытовых надбавок'!$G$3024,4)</f>
        <v>2.0099999999999998</v>
      </c>
      <c r="H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L819" s="97">
        <f>VLOOKUP($A819+ROUND((COLUMN()-2)/24,5),АТС!$A$41:$F$736,5)+VLOOKUP($A819+ROUND((COLUMN()-2)/24,5),'Расчет сбытовых надбавок'!$B$2281:'Расчет сбытовых надбавок'!$G$3024,4)</f>
        <v>46.54</v>
      </c>
      <c r="M819" s="97">
        <f>VLOOKUP($A819+ROUND((COLUMN()-2)/24,5),АТС!$A$41:$F$736,5)+VLOOKUP($A819+ROUND((COLUMN()-2)/24,5),'Расчет сбытовых надбавок'!$B$2281:'Расчет сбытовых надбавок'!$G$3024,4)</f>
        <v>60.81</v>
      </c>
      <c r="N819" s="97">
        <f>VLOOKUP($A819+ROUND((COLUMN()-2)/24,5),АТС!$A$41:$F$736,5)+VLOOKUP($A819+ROUND((COLUMN()-2)/24,5),'Расчет сбытовых надбавок'!$B$2281:'Расчет сбытовых надбавок'!$G$3024,4)</f>
        <v>0.89</v>
      </c>
      <c r="O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P819" s="97">
        <f>VLOOKUP($A819+ROUND((COLUMN()-2)/24,5),АТС!$A$41:$F$736,5)+VLOOKUP($A819+ROUND((COLUMN()-2)/24,5),'Расчет сбытовых надбавок'!$B$2281:'Расчет сбытовых надбавок'!$G$3024,4)</f>
        <v>3.29</v>
      </c>
      <c r="Q819" s="97">
        <f>VLOOKUP($A819+ROUND((COLUMN()-2)/24,5),АТС!$A$41:$F$736,5)+VLOOKUP($A819+ROUND((COLUMN()-2)/24,5),'Расчет сбытовых надбавок'!$B$2281:'Расчет сбытовых надбавок'!$G$3024,4)</f>
        <v>52.83</v>
      </c>
      <c r="R819" s="97">
        <f>VLOOKUP($A819+ROUND((COLUMN()-2)/24,5),АТС!$A$41:$F$736,5)+VLOOKUP($A819+ROUND((COLUMN()-2)/24,5),'Расчет сбытовых надбавок'!$B$2281:'Расчет сбытовых надбавок'!$G$3024,4)</f>
        <v>44.03</v>
      </c>
      <c r="S819" s="97">
        <f>VLOOKUP($A819+ROUND((COLUMN()-2)/24,5),АТС!$A$41:$F$736,5)+VLOOKUP($A819+ROUND((COLUMN()-2)/24,5),'Расчет сбытовых надбавок'!$B$2281:'Расчет сбытовых надбавок'!$G$3024,4)</f>
        <v>81.38</v>
      </c>
      <c r="T819" s="97">
        <f>VLOOKUP($A819+ROUND((COLUMN()-2)/24,5),АТС!$A$41:$F$736,5)+VLOOKUP($A819+ROUND((COLUMN()-2)/24,5),'Расчет сбытовых надбавок'!$B$2281:'Расчет сбытовых надбавок'!$G$3024,4)</f>
        <v>198.07999999999998</v>
      </c>
      <c r="U819" s="97">
        <f>VLOOKUP($A819+ROUND((COLUMN()-2)/24,5),АТС!$A$41:$F$736,5)+VLOOKUP($A819+ROUND((COLUMN()-2)/24,5),'Расчет сбытовых надбавок'!$B$2281:'Расчет сбытовых надбавок'!$G$3024,4)</f>
        <v>214.24</v>
      </c>
      <c r="V819" s="97">
        <f>VLOOKUP($A819+ROUND((COLUMN()-2)/24,5),АТС!$A$41:$F$736,5)+VLOOKUP($A819+ROUND((COLUMN()-2)/24,5),'Расчет сбытовых надбавок'!$B$2281:'Расчет сбытовых надбавок'!$G$3024,4)</f>
        <v>90.91</v>
      </c>
      <c r="W819" s="97">
        <f>VLOOKUP($A819+ROUND((COLUMN()-2)/24,5),АТС!$A$41:$F$736,5)+VLOOKUP($A819+ROUND((COLUMN()-2)/24,5),'Расчет сбытовых надбавок'!$B$2281:'Расчет сбытовых надбавок'!$G$3024,4)</f>
        <v>328.38</v>
      </c>
      <c r="X819" s="97">
        <f>VLOOKUP($A819+ROUND((COLUMN()-2)/24,5),АТС!$A$41:$F$736,5)+VLOOKUP($A819+ROUND((COLUMN()-2)/24,5),'Расчет сбытовых надбавок'!$B$2281:'Расчет сбытовых надбавок'!$G$3024,4)</f>
        <v>486.85</v>
      </c>
      <c r="Y819" s="97">
        <f>VLOOKUP($A819+ROUND((COLUMN()-2)/24,5),АТС!$A$41:$F$736,5)+VLOOKUP($A819+ROUND((COLUMN()-2)/24,5),'Расчет сбытовых надбавок'!$B$2281:'Расчет сбытовых надбавок'!$G$3024,4)</f>
        <v>428.57</v>
      </c>
    </row>
    <row r="820" spans="1:27" x14ac:dyDescent="0.2">
      <c r="A820" s="78">
        <f t="shared" si="24"/>
        <v>42942</v>
      </c>
      <c r="B820" s="97">
        <f>VLOOKUP($A820+ROUND((COLUMN()-2)/24,5),АТС!$A$41:$F$736,5)+VLOOKUP($A820+ROUND((COLUMN()-2)/24,5),'Расчет сбытовых надбавок'!$B$2281:'Расчет сбытовых надбавок'!$G$3024,4)</f>
        <v>175.06</v>
      </c>
      <c r="C820" s="97">
        <f>VLOOKUP($A820+ROUND((COLUMN()-2)/24,5),АТС!$A$41:$F$736,5)+VLOOKUP($A820+ROUND((COLUMN()-2)/24,5),'Расчет сбытовых надбавок'!$B$2281:'Расчет сбытовых надбавок'!$G$3024,4)</f>
        <v>235.7</v>
      </c>
      <c r="D820" s="97">
        <f>VLOOKUP($A820+ROUND((COLUMN()-2)/24,5),АТС!$A$41:$F$736,5)+VLOOKUP($A820+ROUND((COLUMN()-2)/24,5),'Расчет сбытовых надбавок'!$B$2281:'Расчет сбытовых надбавок'!$G$3024,4)</f>
        <v>169.99</v>
      </c>
      <c r="E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F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G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L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M820" s="97">
        <f>VLOOKUP($A820+ROUND((COLUMN()-2)/24,5),АТС!$A$41:$F$736,5)+VLOOKUP($A820+ROUND((COLUMN()-2)/24,5),'Расчет сбытовых надбавок'!$B$2281:'Расчет сбытовых надбавок'!$G$3024,4)</f>
        <v>8.98</v>
      </c>
      <c r="N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O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P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Q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R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S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T820" s="97">
        <f>VLOOKUP($A820+ROUND((COLUMN()-2)/24,5),АТС!$A$41:$F$736,5)+VLOOKUP($A820+ROUND((COLUMN()-2)/24,5),'Расчет сбытовых надбавок'!$B$2281:'Расчет сбытовых надбавок'!$G$3024,4)</f>
        <v>0.01</v>
      </c>
      <c r="U820" s="97">
        <f>VLOOKUP($A820+ROUND((COLUMN()-2)/24,5),АТС!$A$41:$F$736,5)+VLOOKUP($A820+ROUND((COLUMN()-2)/24,5),'Расчет сбытовых надбавок'!$B$2281:'Расчет сбытовых надбавок'!$G$3024,4)</f>
        <v>116.50999999999999</v>
      </c>
      <c r="V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W820" s="97">
        <f>VLOOKUP($A820+ROUND((COLUMN()-2)/24,5),АТС!$A$41:$F$736,5)+VLOOKUP($A820+ROUND((COLUMN()-2)/24,5),'Расчет сбытовых надбавок'!$B$2281:'Расчет сбытовых надбавок'!$G$3024,4)</f>
        <v>17.53</v>
      </c>
      <c r="X820" s="97">
        <f>VLOOKUP($A820+ROUND((COLUMN()-2)/24,5),АТС!$A$41:$F$736,5)+VLOOKUP($A820+ROUND((COLUMN()-2)/24,5),'Расчет сбытовых надбавок'!$B$2281:'Расчет сбытовых надбавок'!$G$3024,4)</f>
        <v>487.55</v>
      </c>
      <c r="Y820" s="97">
        <f>VLOOKUP($A820+ROUND((COLUMN()-2)/24,5),АТС!$A$41:$F$736,5)+VLOOKUP($A820+ROUND((COLUMN()-2)/24,5),'Расчет сбытовых надбавок'!$B$2281:'Расчет сбытовых надбавок'!$G$3024,4)</f>
        <v>200.88</v>
      </c>
    </row>
    <row r="821" spans="1:27" x14ac:dyDescent="0.2">
      <c r="A821" s="78">
        <f t="shared" si="24"/>
        <v>42943</v>
      </c>
      <c r="B821" s="97">
        <f>VLOOKUP($A821+ROUND((COLUMN()-2)/24,5),АТС!$A$41:$F$736,5)+VLOOKUP($A821+ROUND((COLUMN()-2)/24,5),'Расчет сбытовых надбавок'!$B$2281:'Расчет сбытовых надбавок'!$G$3024,4)</f>
        <v>493.82</v>
      </c>
      <c r="C821" s="97">
        <f>VLOOKUP($A821+ROUND((COLUMN()-2)/24,5),АТС!$A$41:$F$736,5)+VLOOKUP($A821+ROUND((COLUMN()-2)/24,5),'Расчет сбытовых надбавок'!$B$2281:'Расчет сбытовых надбавок'!$G$3024,4)</f>
        <v>261.44</v>
      </c>
      <c r="D821" s="97">
        <f>VLOOKUP($A821+ROUND((COLUMN()-2)/24,5),АТС!$A$41:$F$736,5)+VLOOKUP($A821+ROUND((COLUMN()-2)/24,5),'Расчет сбытовых надбавок'!$B$2281:'Расчет сбытовых надбавок'!$G$3024,4)</f>
        <v>277.64</v>
      </c>
      <c r="E821" s="97">
        <f>VLOOKUP($A821+ROUND((COLUMN()-2)/24,5),АТС!$A$41:$F$736,5)+VLOOKUP($A821+ROUND((COLUMN()-2)/24,5),'Расчет сбытовых надбавок'!$B$2281:'Расчет сбытовых надбавок'!$G$3024,4)</f>
        <v>192.14999999999998</v>
      </c>
      <c r="F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G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L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M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N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O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P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Q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R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S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T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U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W821" s="97">
        <f>VLOOKUP($A821+ROUND((COLUMN()-2)/24,5),АТС!$A$41:$F$736,5)+VLOOKUP($A821+ROUND((COLUMN()-2)/24,5),'Расчет сбытовых надбавок'!$B$2281:'Расчет сбытовых надбавок'!$G$3024,4)</f>
        <v>48.85</v>
      </c>
      <c r="X821" s="97">
        <f>VLOOKUP($A821+ROUND((COLUMN()-2)/24,5),АТС!$A$41:$F$736,5)+VLOOKUP($A821+ROUND((COLUMN()-2)/24,5),'Расчет сбытовых надбавок'!$B$2281:'Расчет сбытовых надбавок'!$G$3024,4)</f>
        <v>453.61</v>
      </c>
      <c r="Y821" s="97">
        <f>VLOOKUP($A821+ROUND((COLUMN()-2)/24,5),АТС!$A$41:$F$736,5)+VLOOKUP($A821+ROUND((COLUMN()-2)/24,5),'Расчет сбытовых надбавок'!$B$2281:'Расчет сбытовых надбавок'!$G$3024,4)</f>
        <v>444.14</v>
      </c>
    </row>
    <row r="822" spans="1:27" x14ac:dyDescent="0.2">
      <c r="A822" s="78">
        <f t="shared" si="24"/>
        <v>42944</v>
      </c>
      <c r="B822" s="97">
        <f>VLOOKUP($A822+ROUND((COLUMN()-2)/24,5),АТС!$A$41:$F$736,5)+VLOOKUP($A822+ROUND((COLUMN()-2)/24,5),'Расчет сбытовых надбавок'!$B$2281:'Расчет сбытовых надбавок'!$G$3024,4)</f>
        <v>129.06</v>
      </c>
      <c r="C822" s="97">
        <f>VLOOKUP($A822+ROUND((COLUMN()-2)/24,5),АТС!$A$41:$F$736,5)+VLOOKUP($A822+ROUND((COLUMN()-2)/24,5),'Расчет сбытовых надбавок'!$B$2281:'Расчет сбытовых надбавок'!$G$3024,4)</f>
        <v>220.41</v>
      </c>
      <c r="D822" s="97">
        <f>VLOOKUP($A822+ROUND((COLUMN()-2)/24,5),АТС!$A$41:$F$736,5)+VLOOKUP($A822+ROUND((COLUMN()-2)/24,5),'Расчет сбытовых надбавок'!$B$2281:'Расчет сбытовых надбавок'!$G$3024,4)</f>
        <v>107.92999999999999</v>
      </c>
      <c r="E822" s="97">
        <f>VLOOKUP($A822+ROUND((COLUMN()-2)/24,5),АТС!$A$41:$F$736,5)+VLOOKUP($A822+ROUND((COLUMN()-2)/24,5),'Расчет сбытовых надбавок'!$B$2281:'Расчет сбытовых надбавок'!$G$3024,4)</f>
        <v>32.15</v>
      </c>
      <c r="F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G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7">
        <f>VLOOKUP($A822+ROUND((COLUMN()-2)/24,5),АТС!$A$41:$F$736,5)+VLOOKUP($A822+ROUND((COLUMN()-2)/24,5),'Расчет сбытовых надбавок'!$B$2281:'Расчет сбытовых надбавок'!$G$3024,4)</f>
        <v>0.01</v>
      </c>
      <c r="I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L822" s="97">
        <f>VLOOKUP($A822+ROUND((COLUMN()-2)/24,5),АТС!$A$41:$F$736,5)+VLOOKUP($A822+ROUND((COLUMN()-2)/24,5),'Расчет сбытовых надбавок'!$B$2281:'Расчет сбытовых надбавок'!$G$3024,4)</f>
        <v>0.01</v>
      </c>
      <c r="M822" s="97">
        <f>VLOOKUP($A822+ROUND((COLUMN()-2)/24,5),АТС!$A$41:$F$736,5)+VLOOKUP($A822+ROUND((COLUMN()-2)/24,5),'Расчет сбытовых надбавок'!$B$2281:'Расчет сбытовых надбавок'!$G$3024,4)</f>
        <v>5.64</v>
      </c>
      <c r="N822" s="97">
        <f>VLOOKUP($A822+ROUND((COLUMN()-2)/24,5),АТС!$A$41:$F$736,5)+VLOOKUP($A822+ROUND((COLUMN()-2)/24,5),'Расчет сбытовых надбавок'!$B$2281:'Расчет сбытовых надбавок'!$G$3024,4)</f>
        <v>0.01</v>
      </c>
      <c r="O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P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Q822" s="97">
        <f>VLOOKUP($A822+ROUND((COLUMN()-2)/24,5),АТС!$A$41:$F$736,5)+VLOOKUP($A822+ROUND((COLUMN()-2)/24,5),'Расчет сбытовых надбавок'!$B$2281:'Расчет сбытовых надбавок'!$G$3024,4)</f>
        <v>0.01</v>
      </c>
      <c r="R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S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T822" s="97">
        <f>VLOOKUP($A822+ROUND((COLUMN()-2)/24,5),АТС!$A$41:$F$736,5)+VLOOKUP($A822+ROUND((COLUMN()-2)/24,5),'Расчет сбытовых надбавок'!$B$2281:'Расчет сбытовых надбавок'!$G$3024,4)</f>
        <v>24.61</v>
      </c>
      <c r="U822" s="97">
        <f>VLOOKUP($A822+ROUND((COLUMN()-2)/24,5),АТС!$A$41:$F$736,5)+VLOOKUP($A822+ROUND((COLUMN()-2)/24,5),'Расчет сбытовых надбавок'!$B$2281:'Расчет сбытовых надбавок'!$G$3024,4)</f>
        <v>316.06</v>
      </c>
      <c r="V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W822" s="97">
        <f>VLOOKUP($A822+ROUND((COLUMN()-2)/24,5),АТС!$A$41:$F$736,5)+VLOOKUP($A822+ROUND((COLUMN()-2)/24,5),'Расчет сбытовых надбавок'!$B$2281:'Расчет сбытовых надбавок'!$G$3024,4)</f>
        <v>198.09</v>
      </c>
      <c r="X822" s="97">
        <f>VLOOKUP($A822+ROUND((COLUMN()-2)/24,5),АТС!$A$41:$F$736,5)+VLOOKUP($A822+ROUND((COLUMN()-2)/24,5),'Расчет сбытовых надбавок'!$B$2281:'Расчет сбытовых надбавок'!$G$3024,4)</f>
        <v>351.57</v>
      </c>
      <c r="Y822" s="97">
        <f>VLOOKUP($A822+ROUND((COLUMN()-2)/24,5),АТС!$A$41:$F$736,5)+VLOOKUP($A822+ROUND((COLUMN()-2)/24,5),'Расчет сбытовых надбавок'!$B$2281:'Расчет сбытовых надбавок'!$G$3024,4)</f>
        <v>0</v>
      </c>
    </row>
    <row r="823" spans="1:27" x14ac:dyDescent="0.2">
      <c r="A823" s="78">
        <f t="shared" si="24"/>
        <v>42945</v>
      </c>
      <c r="B823" s="97">
        <f>VLOOKUP($A823+ROUND((COLUMN()-2)/24,5),АТС!$A$41:$F$736,5)+VLOOKUP($A823+ROUND((COLUMN()-2)/24,5),'Расчет сбытовых надбавок'!$B$2281:'Расчет сбытовых надбавок'!$G$3024,4)</f>
        <v>164.53</v>
      </c>
      <c r="C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D823" s="97">
        <f>VLOOKUP($A823+ROUND((COLUMN()-2)/24,5),АТС!$A$41:$F$736,5)+VLOOKUP($A823+ROUND((COLUMN()-2)/24,5),'Расчет сбытовых надбавок'!$B$2281:'Расчет сбытовых надбавок'!$G$3024,4)</f>
        <v>35.549999999999997</v>
      </c>
      <c r="E823" s="97">
        <f>VLOOKUP($A823+ROUND((COLUMN()-2)/24,5),АТС!$A$41:$F$736,5)+VLOOKUP($A823+ROUND((COLUMN()-2)/24,5),'Расчет сбытовых надбавок'!$B$2281:'Расчет сбытовых надбавок'!$G$3024,4)</f>
        <v>45.49</v>
      </c>
      <c r="F823" s="97">
        <f>VLOOKUP($A823+ROUND((COLUMN()-2)/24,5),АТС!$A$41:$F$736,5)+VLOOKUP($A823+ROUND((COLUMN()-2)/24,5),'Расчет сбытовых надбавок'!$B$2281:'Расчет сбытовых надбавок'!$G$3024,4)</f>
        <v>46.650000000000006</v>
      </c>
      <c r="G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L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M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N823" s="97">
        <f>VLOOKUP($A823+ROUND((COLUMN()-2)/24,5),АТС!$A$41:$F$736,5)+VLOOKUP($A823+ROUND((COLUMN()-2)/24,5),'Расчет сбытовых надбавок'!$B$2281:'Расчет сбытовых надбавок'!$G$3024,4)</f>
        <v>0.98</v>
      </c>
      <c r="O823" s="97">
        <f>VLOOKUP($A823+ROUND((COLUMN()-2)/24,5),АТС!$A$41:$F$736,5)+VLOOKUP($A823+ROUND((COLUMN()-2)/24,5),'Расчет сбытовых надбавок'!$B$2281:'Расчет сбытовых надбавок'!$G$3024,4)</f>
        <v>29.58</v>
      </c>
      <c r="P823" s="97">
        <f>VLOOKUP($A823+ROUND((COLUMN()-2)/24,5),АТС!$A$41:$F$736,5)+VLOOKUP($A823+ROUND((COLUMN()-2)/24,5),'Расчет сбытовых надбавок'!$B$2281:'Расчет сбытовых надбавок'!$G$3024,4)</f>
        <v>67.16</v>
      </c>
      <c r="Q823" s="97">
        <f>VLOOKUP($A823+ROUND((COLUMN()-2)/24,5),АТС!$A$41:$F$736,5)+VLOOKUP($A823+ROUND((COLUMN()-2)/24,5),'Расчет сбытовых надбавок'!$B$2281:'Расчет сбытовых надбавок'!$G$3024,4)</f>
        <v>118.36999999999999</v>
      </c>
      <c r="R823" s="97">
        <f>VLOOKUP($A823+ROUND((COLUMN()-2)/24,5),АТС!$A$41:$F$736,5)+VLOOKUP($A823+ROUND((COLUMN()-2)/24,5),'Расчет сбытовых надбавок'!$B$2281:'Расчет сбытовых надбавок'!$G$3024,4)</f>
        <v>174.28</v>
      </c>
      <c r="S823" s="97">
        <f>VLOOKUP($A823+ROUND((COLUMN()-2)/24,5),АТС!$A$41:$F$736,5)+VLOOKUP($A823+ROUND((COLUMN()-2)/24,5),'Расчет сбытовых надбавок'!$B$2281:'Расчет сбытовых надбавок'!$G$3024,4)</f>
        <v>138.52000000000001</v>
      </c>
      <c r="T823" s="97">
        <f>VLOOKUP($A823+ROUND((COLUMN()-2)/24,5),АТС!$A$41:$F$736,5)+VLOOKUP($A823+ROUND((COLUMN()-2)/24,5),'Расчет сбытовых надбавок'!$B$2281:'Расчет сбытовых надбавок'!$G$3024,4)</f>
        <v>135.37</v>
      </c>
      <c r="U823" s="97">
        <f>VLOOKUP($A823+ROUND((COLUMN()-2)/24,5),АТС!$A$41:$F$736,5)+VLOOKUP($A823+ROUND((COLUMN()-2)/24,5),'Расчет сбытовых надбавок'!$B$2281:'Расчет сбытовых надбавок'!$G$3024,4)</f>
        <v>23.57</v>
      </c>
      <c r="V823" s="97">
        <f>VLOOKUP($A823+ROUND((COLUMN()-2)/24,5),АТС!$A$41:$F$736,5)+VLOOKUP($A823+ROUND((COLUMN()-2)/24,5),'Расчет сбытовых надбавок'!$B$2281:'Расчет сбытовых надбавок'!$G$3024,4)</f>
        <v>22.8</v>
      </c>
      <c r="W823" s="97">
        <f>VLOOKUP($A823+ROUND((COLUMN()-2)/24,5),АТС!$A$41:$F$736,5)+VLOOKUP($A823+ROUND((COLUMN()-2)/24,5),'Расчет сбытовых надбавок'!$B$2281:'Расчет сбытовых надбавок'!$G$3024,4)</f>
        <v>229.17000000000002</v>
      </c>
      <c r="X823" s="97">
        <f>VLOOKUP($A823+ROUND((COLUMN()-2)/24,5),АТС!$A$41:$F$736,5)+VLOOKUP($A823+ROUND((COLUMN()-2)/24,5),'Расчет сбытовых надбавок'!$B$2281:'Расчет сбытовых надбавок'!$G$3024,4)</f>
        <v>574.26</v>
      </c>
      <c r="Y823" s="97">
        <f>VLOOKUP($A823+ROUND((COLUMN()-2)/24,5),АТС!$A$41:$F$736,5)+VLOOKUP($A823+ROUND((COLUMN()-2)/24,5),'Расчет сбытовых надбавок'!$B$2281:'Расчет сбытовых надбавок'!$G$3024,4)</f>
        <v>277.77999999999997</v>
      </c>
    </row>
    <row r="824" spans="1:27" x14ac:dyDescent="0.2">
      <c r="A824" s="78">
        <f t="shared" si="24"/>
        <v>42946</v>
      </c>
      <c r="B824" s="97">
        <f>VLOOKUP($A824+ROUND((COLUMN()-2)/24,5),АТС!$A$41:$F$760,5)+VLOOKUP($A824+ROUND((COLUMN()-2)/24,5),'Расчет сбытовых надбавок'!$B$2281:'Расчет сбытовых надбавок'!$G$3024,4)</f>
        <v>108.77</v>
      </c>
      <c r="C824" s="97">
        <f>VLOOKUP($A824+ROUND((COLUMN()-2)/24,5),АТС!$A$41:$F$760,5)+VLOOKUP($A824+ROUND((COLUMN()-2)/24,5),'Расчет сбытовых надбавок'!$B$2281:'Расчет сбытовых надбавок'!$G$3024,4)</f>
        <v>68.08</v>
      </c>
      <c r="D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E824" s="97">
        <f>VLOOKUP($A824+ROUND((COLUMN()-2)/24,5),АТС!$A$41:$F$760,5)+VLOOKUP($A824+ROUND((COLUMN()-2)/24,5),'Расчет сбытовых надбавок'!$B$2281:'Расчет сбытовых надбавок'!$G$3024,4)</f>
        <v>116.92</v>
      </c>
      <c r="F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G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K824" s="97">
        <f>VLOOKUP($A824+ROUND((COLUMN()-2)/24,5),АТС!$A$41:$F$760,5)+VLOOKUP($A824+ROUND((COLUMN()-2)/24,5),'Расчет сбытовых надбавок'!$B$2281:'Расчет сбытовых надбавок'!$G$3024,4)</f>
        <v>59.4</v>
      </c>
      <c r="L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M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N824" s="97">
        <f>VLOOKUP($A824+ROUND((COLUMN()-2)/24,5),АТС!$A$41:$F$760,5)+VLOOKUP($A824+ROUND((COLUMN()-2)/24,5),'Расчет сбытовых надбавок'!$B$2281:'Расчет сбытовых надбавок'!$G$3024,4)</f>
        <v>28.49</v>
      </c>
      <c r="O824" s="97">
        <f>VLOOKUP($A824+ROUND((COLUMN()-2)/24,5),АТС!$A$41:$F$760,5)+VLOOKUP($A824+ROUND((COLUMN()-2)/24,5),'Расчет сбытовых надбавок'!$B$2281:'Расчет сбытовых надбавок'!$G$3024,4)</f>
        <v>54.51</v>
      </c>
      <c r="P824" s="97">
        <f>VLOOKUP($A824+ROUND((COLUMN()-2)/24,5),АТС!$A$41:$F$760,5)+VLOOKUP($A824+ROUND((COLUMN()-2)/24,5),'Расчет сбытовых надбавок'!$B$2281:'Расчет сбытовых надбавок'!$G$3024,4)</f>
        <v>122.13</v>
      </c>
      <c r="Q824" s="97">
        <f>VLOOKUP($A824+ROUND((COLUMN()-2)/24,5),АТС!$A$41:$F$760,5)+VLOOKUP($A824+ROUND((COLUMN()-2)/24,5),'Расчет сбытовых надбавок'!$B$2281:'Расчет сбытовых надбавок'!$G$3024,4)</f>
        <v>51.43</v>
      </c>
      <c r="R824" s="97">
        <f>VLOOKUP($A824+ROUND((COLUMN()-2)/24,5),АТС!$A$41:$F$760,5)+VLOOKUP($A824+ROUND((COLUMN()-2)/24,5),'Расчет сбытовых надбавок'!$B$2281:'Расчет сбытовых надбавок'!$G$3024,4)</f>
        <v>115.56</v>
      </c>
      <c r="S824" s="97">
        <f>VLOOKUP($A824+ROUND((COLUMN()-2)/24,5),АТС!$A$41:$F$760,5)+VLOOKUP($A824+ROUND((COLUMN()-2)/24,5),'Расчет сбытовых надбавок'!$B$2281:'Расчет сбытовых надбавок'!$G$3024,4)</f>
        <v>182.83999999999997</v>
      </c>
      <c r="T824" s="97">
        <f>VLOOKUP($A824+ROUND((COLUMN()-2)/24,5),АТС!$A$41:$F$760,5)+VLOOKUP($A824+ROUND((COLUMN()-2)/24,5),'Расчет сбытовых надбавок'!$B$2281:'Расчет сбытовых надбавок'!$G$3024,4)</f>
        <v>148.11000000000001</v>
      </c>
      <c r="U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V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W824" s="97">
        <f>VLOOKUP($A824+ROUND((COLUMN()-2)/24,5),АТС!$A$41:$F$760,5)+VLOOKUP($A824+ROUND((COLUMN()-2)/24,5),'Расчет сбытовых надбавок'!$B$2281:'Расчет сбытовых надбавок'!$G$3024,4)</f>
        <v>107.38</v>
      </c>
      <c r="X824" s="97">
        <f>VLOOKUP($A824+ROUND((COLUMN()-2)/24,5),АТС!$A$41:$F$760,5)+VLOOKUP($A824+ROUND((COLUMN()-2)/24,5),'Расчет сбытовых надбавок'!$B$2281:'Расчет сбытовых надбавок'!$G$3024,4)</f>
        <v>564.25</v>
      </c>
      <c r="Y824" s="97">
        <f>VLOOKUP($A824+ROUND((COLUMN()-2)/24,5),АТС!$A$41:$F$760,5)+VLOOKUP($A824+ROUND((COLUMN()-2)/24,5),'Расчет сбытовых надбавок'!$B$2281:'Расчет сбытовых надбавок'!$G$3024,4)</f>
        <v>185.99</v>
      </c>
    </row>
    <row r="825" spans="1:27" x14ac:dyDescent="0.2">
      <c r="A825" s="78">
        <f t="shared" si="24"/>
        <v>42947</v>
      </c>
      <c r="B825" s="97">
        <f>VLOOKUP($A825+ROUND((COLUMN()-2)/24,5),АТС!$A$41:$F$784,5)+VLOOKUP($A825+ROUND((COLUMN()-2)/24,5),'Расчет сбытовых надбавок'!$B$2281:'Расчет сбытовых надбавок'!$G$3024,4)</f>
        <v>161.46</v>
      </c>
      <c r="C825" s="97">
        <f>VLOOKUP($A825+ROUND((COLUMN()-2)/24,5),АТС!$A$41:$F$784,5)+VLOOKUP($A825+ROUND((COLUMN()-2)/24,5),'Расчет сбытовых надбавок'!$B$2281:'Расчет сбытовых надбавок'!$G$3024,4)</f>
        <v>22.880000000000003</v>
      </c>
      <c r="D825" s="97">
        <f>VLOOKUP($A825+ROUND((COLUMN()-2)/24,5),АТС!$A$41:$F$784,5)+VLOOKUP($A825+ROUND((COLUMN()-2)/24,5),'Расчет сбытовых надбавок'!$B$2281:'Расчет сбытовых надбавок'!$G$3024,4)</f>
        <v>753.87</v>
      </c>
      <c r="E825" s="97">
        <f>VLOOKUP($A825+ROUND((COLUMN()-2)/24,5),АТС!$A$41:$F$784,5)+VLOOKUP($A825+ROUND((COLUMN()-2)/24,5),'Расчет сбытовых надбавок'!$B$2281:'Расчет сбытовых надбавок'!$G$3024,4)</f>
        <v>2.6</v>
      </c>
      <c r="F825" s="97">
        <f>VLOOKUP($A825+ROUND((COLUMN()-2)/24,5),АТС!$A$41:$F$784,5)+VLOOKUP($A825+ROUND((COLUMN()-2)/24,5),'Расчет сбытовых надбавок'!$B$2281:'Расчет сбытовых надбавок'!$G$3024,4)</f>
        <v>2.4899999999999998</v>
      </c>
      <c r="G825" s="97">
        <f>VLOOKUP($A825+ROUND((COLUMN()-2)/24,5),АТС!$A$41:$F$784,5)+VLOOKUP($A825+ROUND((COLUMN()-2)/24,5),'Расчет сбытовых надбавок'!$B$2281:'Расчет сбытовых надбавок'!$G$3024,4)</f>
        <v>3.13</v>
      </c>
      <c r="H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M825" s="97">
        <f>VLOOKUP($A825+ROUND((COLUMN()-2)/24,5),АТС!$A$41:$F$784,5)+VLOOKUP($A825+ROUND((COLUMN()-2)/24,5),'Расчет сбытовых надбавок'!$B$2281:'Расчет сбытовых надбавок'!$G$3024,4)</f>
        <v>24.47</v>
      </c>
      <c r="N825" s="97">
        <f>VLOOKUP($A825+ROUND((COLUMN()-2)/24,5),АТС!$A$41:$F$784,5)+VLOOKUP($A825+ROUND((COLUMN()-2)/24,5),'Расчет сбытовых надбавок'!$B$2281:'Расчет сбытовых надбавок'!$G$3024,4)</f>
        <v>64.98</v>
      </c>
      <c r="O825" s="97">
        <f>VLOOKUP($A825+ROUND((COLUMN()-2)/24,5),АТС!$A$41:$F$784,5)+VLOOKUP($A825+ROUND((COLUMN()-2)/24,5),'Расчет сбытовых надбавок'!$B$2281:'Расчет сбытовых надбавок'!$G$3024,4)</f>
        <v>135.21</v>
      </c>
      <c r="P825" s="97">
        <f>VLOOKUP($A825+ROUND((COLUMN()-2)/24,5),АТС!$A$41:$F$784,5)+VLOOKUP($A825+ROUND((COLUMN()-2)/24,5),'Расчет сбытовых надбавок'!$B$2281:'Расчет сбытовых надбавок'!$G$3024,4)</f>
        <v>270.36</v>
      </c>
      <c r="Q825" s="97">
        <f>VLOOKUP($A825+ROUND((COLUMN()-2)/24,5),АТС!$A$41:$F$784,5)+VLOOKUP($A825+ROUND((COLUMN()-2)/24,5),'Расчет сбытовых надбавок'!$B$2281:'Расчет сбытовых надбавок'!$G$3024,4)</f>
        <v>168.93</v>
      </c>
      <c r="R825" s="97">
        <f>VLOOKUP($A825+ROUND((COLUMN()-2)/24,5),АТС!$A$41:$F$784,5)+VLOOKUP($A825+ROUND((COLUMN()-2)/24,5),'Расчет сбытовых надбавок'!$B$2281:'Расчет сбытовых надбавок'!$G$3024,4)</f>
        <v>156.70999999999998</v>
      </c>
      <c r="S825" s="97">
        <f>VLOOKUP($A825+ROUND((COLUMN()-2)/24,5),АТС!$A$41:$F$784,5)+VLOOKUP($A825+ROUND((COLUMN()-2)/24,5),'Расчет сбытовых надбавок'!$B$2281:'Расчет сбытовых надбавок'!$G$3024,4)</f>
        <v>63.489999999999995</v>
      </c>
      <c r="T825" s="97">
        <f>VLOOKUP($A825+ROUND((COLUMN()-2)/24,5),АТС!$A$41:$F$784,5)+VLOOKUP($A825+ROUND((COLUMN()-2)/24,5),'Расчет сбытовых надбавок'!$B$2281:'Расчет сбытовых надбавок'!$G$3024,4)</f>
        <v>263.3</v>
      </c>
      <c r="U825" s="97">
        <f>VLOOKUP($A825+ROUND((COLUMN()-2)/24,5),АТС!$A$41:$F$784,5)+VLOOKUP($A825+ROUND((COLUMN()-2)/24,5),'Расчет сбытовых надбавок'!$B$2281:'Расчет сбытовых надбавок'!$G$3024,4)</f>
        <v>129.03</v>
      </c>
      <c r="V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7">
        <f>VLOOKUP($A825+ROUND((COLUMN()-2)/24,5),АТС!$A$41:$F$784,5)+VLOOKUP($A825+ROUND((COLUMN()-2)/24,5),'Расчет сбытовых надбавок'!$B$2281:'Расчет сбытовых надбавок'!$G$3024,4)</f>
        <v>203.07</v>
      </c>
      <c r="X825" s="97">
        <f>VLOOKUP($A825+ROUND((COLUMN()-2)/24,5),АТС!$A$41:$F$784,5)+VLOOKUP($A825+ROUND((COLUMN()-2)/24,5),'Расчет сбытовых надбавок'!$B$2281:'Расчет сбытовых надбавок'!$G$3024,4)</f>
        <v>416.21000000000004</v>
      </c>
      <c r="Y825" s="97">
        <f>VLOOKUP($A825+ROUND((COLUMN()-2)/24,5),АТС!$A$41:$F$784,5)+VLOOKUP($A825+ROUND((COLUMN()-2)/24,5),'Расчет сбытовых надбавок'!$B$2281:'Расчет сбытовых надбавок'!$G$3024,4)</f>
        <v>185.32</v>
      </c>
    </row>
    <row r="826" spans="1:27" ht="12.75" customHeight="1" x14ac:dyDescent="0.25">
      <c r="A826" s="92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1"/>
    </row>
    <row r="827" spans="1:27" x14ac:dyDescent="0.25">
      <c r="A827" s="86" t="s">
        <v>151</v>
      </c>
      <c r="B827" s="77"/>
      <c r="C827" s="77"/>
      <c r="D827" s="77"/>
    </row>
    <row r="828" spans="1:27" ht="12.75" customHeight="1" x14ac:dyDescent="0.2">
      <c r="A828" s="175" t="s">
        <v>48</v>
      </c>
      <c r="B828" s="186" t="s">
        <v>154</v>
      </c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8"/>
    </row>
    <row r="829" spans="1:27" ht="12.75" customHeight="1" x14ac:dyDescent="0.2">
      <c r="A829" s="176"/>
      <c r="B829" s="189"/>
      <c r="C829" s="190"/>
      <c r="D829" s="190"/>
      <c r="E829" s="190"/>
      <c r="F829" s="190"/>
      <c r="G829" s="190"/>
      <c r="H829" s="190"/>
      <c r="I829" s="190"/>
      <c r="J829" s="190"/>
      <c r="K829" s="190"/>
      <c r="L829" s="190"/>
      <c r="M829" s="190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1"/>
    </row>
    <row r="830" spans="1:27" s="110" customFormat="1" ht="12.75" customHeight="1" x14ac:dyDescent="0.2">
      <c r="A830" s="176"/>
      <c r="B830" s="222" t="s">
        <v>122</v>
      </c>
      <c r="C830" s="210" t="s">
        <v>123</v>
      </c>
      <c r="D830" s="210" t="s">
        <v>124</v>
      </c>
      <c r="E830" s="210" t="s">
        <v>125</v>
      </c>
      <c r="F830" s="210" t="s">
        <v>126</v>
      </c>
      <c r="G830" s="210" t="s">
        <v>127</v>
      </c>
      <c r="H830" s="210" t="s">
        <v>128</v>
      </c>
      <c r="I830" s="210" t="s">
        <v>129</v>
      </c>
      <c r="J830" s="210" t="s">
        <v>130</v>
      </c>
      <c r="K830" s="210" t="s">
        <v>131</v>
      </c>
      <c r="L830" s="210" t="s">
        <v>132</v>
      </c>
      <c r="M830" s="210" t="s">
        <v>133</v>
      </c>
      <c r="N830" s="220" t="s">
        <v>134</v>
      </c>
      <c r="O830" s="210" t="s">
        <v>135</v>
      </c>
      <c r="P830" s="210" t="s">
        <v>136</v>
      </c>
      <c r="Q830" s="210" t="s">
        <v>137</v>
      </c>
      <c r="R830" s="210" t="s">
        <v>138</v>
      </c>
      <c r="S830" s="210" t="s">
        <v>139</v>
      </c>
      <c r="T830" s="210" t="s">
        <v>140</v>
      </c>
      <c r="U830" s="210" t="s">
        <v>141</v>
      </c>
      <c r="V830" s="210" t="s">
        <v>142</v>
      </c>
      <c r="W830" s="210" t="s">
        <v>143</v>
      </c>
      <c r="X830" s="210" t="s">
        <v>144</v>
      </c>
      <c r="Y830" s="210" t="s">
        <v>145</v>
      </c>
    </row>
    <row r="831" spans="1:27" s="110" customFormat="1" ht="11.25" customHeight="1" x14ac:dyDescent="0.2">
      <c r="A831" s="177"/>
      <c r="B831" s="223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2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</row>
    <row r="832" spans="1:27" ht="15.75" customHeight="1" x14ac:dyDescent="0.2">
      <c r="A832" s="78">
        <f>A795</f>
        <v>42917</v>
      </c>
      <c r="B832" s="97">
        <f>VLOOKUP($A832+ROUND((COLUMN()-2)/24,5),АТС!$A$41:$F$736,5)+VLOOKUP($A832+ROUND((COLUMN()-2)/24,5),'Расчет сбытовых надбавок'!$B$2281:'Расчет сбытовых надбавок'!$G$3024,5)</f>
        <v>170.85</v>
      </c>
      <c r="C832" s="97">
        <f>VLOOKUP($A832+ROUND((COLUMN()-2)/24,5),АТС!$A$41:$F$736,5)+VLOOKUP($A832+ROUND((COLUMN()-2)/24,5),'Расчет сбытовых надбавок'!$B$2281:'Расчет сбытовых надбавок'!$G$3024,5)</f>
        <v>41.730000000000004</v>
      </c>
      <c r="D832" s="97">
        <f>VLOOKUP($A832+ROUND((COLUMN()-2)/24,5),АТС!$A$41:$F$736,5)+VLOOKUP($A832+ROUND((COLUMN()-2)/24,5),'Расчет сбытовых надбавок'!$B$2281:'Расчет сбытовых надбавок'!$G$3024,5)</f>
        <v>18.75</v>
      </c>
      <c r="E832" s="97">
        <f>VLOOKUP($A832+ROUND((COLUMN()-2)/24,5),АТС!$A$41:$F$736,5)+VLOOKUP($A832+ROUND((COLUMN()-2)/24,5),'Расчет сбытовых надбавок'!$B$2281:'Расчет сбытовых надбавок'!$G$3024,5)</f>
        <v>28.25</v>
      </c>
      <c r="F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G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K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L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M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N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O832" s="97">
        <f>VLOOKUP($A832+ROUND((COLUMN()-2)/24,5),АТС!$A$41:$F$736,5)+VLOOKUP($A832+ROUND((COLUMN()-2)/24,5),'Расчет сбытовых надбавок'!$B$2281:'Расчет сбытовых надбавок'!$G$3024,5)</f>
        <v>0.01</v>
      </c>
      <c r="P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Q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R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S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T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U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V832" s="97">
        <f>VLOOKUP($A832+ROUND((COLUMN()-2)/24,5),АТС!$A$41:$F$736,5)+VLOOKUP($A832+ROUND((COLUMN()-2)/24,5),'Расчет сбытовых надбавок'!$B$2281:'Расчет сбытовых надбавок'!$G$3024,5)</f>
        <v>0.01</v>
      </c>
      <c r="W832" s="97">
        <f>VLOOKUP($A832+ROUND((COLUMN()-2)/24,5),АТС!$A$41:$F$736,5)+VLOOKUP($A832+ROUND((COLUMN()-2)/24,5),'Расчет сбытовых надбавок'!$B$2281:'Расчет сбытовых надбавок'!$G$3024,5)</f>
        <v>0.01</v>
      </c>
      <c r="X832" s="97">
        <f>VLOOKUP($A832+ROUND((COLUMN()-2)/24,5),АТС!$A$41:$F$736,5)+VLOOKUP($A832+ROUND((COLUMN()-2)/24,5),'Расчет сбытовых надбавок'!$B$2281:'Расчет сбытовых надбавок'!$G$3024,5)</f>
        <v>227.06</v>
      </c>
      <c r="Y832" s="97">
        <f>VLOOKUP($A832+ROUND((COLUMN()-2)/24,5),АТС!$A$41:$F$736,5)+VLOOKUP($A832+ROUND((COLUMN()-2)/24,5),'Расчет сбытовых надбавок'!$B$2281:'Расчет сбытовых надбавок'!$G$3024,5)</f>
        <v>242.28</v>
      </c>
      <c r="AA832" s="79"/>
    </row>
    <row r="833" spans="1:25" x14ac:dyDescent="0.2">
      <c r="A833" s="78">
        <f>A832+1</f>
        <v>42918</v>
      </c>
      <c r="B833" s="97">
        <f>VLOOKUP($A833+ROUND((COLUMN()-2)/24,5),АТС!$A$41:$F$736,5)+VLOOKUP($A833+ROUND((COLUMN()-2)/24,5),'Расчет сбытовых надбавок'!$B$2281:'Расчет сбытовых надбавок'!$G$3024,5)</f>
        <v>211.67</v>
      </c>
      <c r="C833" s="97">
        <f>VLOOKUP($A833+ROUND((COLUMN()-2)/24,5),АТС!$A$41:$F$736,5)+VLOOKUP($A833+ROUND((COLUMN()-2)/24,5),'Расчет сбытовых надбавок'!$B$2281:'Расчет сбытовых надбавок'!$G$3024,5)</f>
        <v>55.559999999999995</v>
      </c>
      <c r="D833" s="97">
        <f>VLOOKUP($A833+ROUND((COLUMN()-2)/24,5),АТС!$A$41:$F$736,5)+VLOOKUP($A833+ROUND((COLUMN()-2)/24,5),'Расчет сбытовых надбавок'!$B$2281:'Расчет сбытовых надбавок'!$G$3024,5)</f>
        <v>147.22</v>
      </c>
      <c r="E833" s="97">
        <f>VLOOKUP($A833+ROUND((COLUMN()-2)/24,5),АТС!$A$41:$F$736,5)+VLOOKUP($A833+ROUND((COLUMN()-2)/24,5),'Расчет сбытовых надбавок'!$B$2281:'Расчет сбытовых надбавок'!$G$3024,5)</f>
        <v>467.31</v>
      </c>
      <c r="F833" s="97">
        <f>VLOOKUP($A833+ROUND((COLUMN()-2)/24,5),АТС!$A$41:$F$736,5)+VLOOKUP($A833+ROUND((COLUMN()-2)/24,5),'Расчет сбытовых надбавок'!$B$2281:'Расчет сбытовых надбавок'!$G$3024,5)</f>
        <v>742.35</v>
      </c>
      <c r="G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H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7">
        <f>VLOOKUP($A833+ROUND((COLUMN()-2)/24,5),АТС!$A$41:$F$736,5)+VLOOKUP($A833+ROUND((COLUMN()-2)/24,5),'Расчет сбытовых надбавок'!$B$2281:'Расчет сбытовых надбавок'!$G$3024,5)</f>
        <v>0.01</v>
      </c>
      <c r="K833" s="97">
        <f>VLOOKUP($A833+ROUND((COLUMN()-2)/24,5),АТС!$A$41:$F$736,5)+VLOOKUP($A833+ROUND((COLUMN()-2)/24,5),'Расчет сбытовых надбавок'!$B$2281:'Расчет сбытовых надбавок'!$G$3024,5)</f>
        <v>0.01</v>
      </c>
      <c r="L833" s="97">
        <f>VLOOKUP($A833+ROUND((COLUMN()-2)/24,5),АТС!$A$41:$F$736,5)+VLOOKUP($A833+ROUND((COLUMN()-2)/24,5),'Расчет сбытовых надбавок'!$B$2281:'Расчет сбытовых надбавок'!$G$3024,5)</f>
        <v>89.789999999999992</v>
      </c>
      <c r="M833" s="97">
        <f>VLOOKUP($A833+ROUND((COLUMN()-2)/24,5),АТС!$A$41:$F$736,5)+VLOOKUP($A833+ROUND((COLUMN()-2)/24,5),'Расчет сбытовых надбавок'!$B$2281:'Расчет сбытовых надбавок'!$G$3024,5)</f>
        <v>131.72</v>
      </c>
      <c r="N833" s="97">
        <f>VLOOKUP($A833+ROUND((COLUMN()-2)/24,5),АТС!$A$41:$F$736,5)+VLOOKUP($A833+ROUND((COLUMN()-2)/24,5),'Расчет сбытовых надбавок'!$B$2281:'Расчет сбытовых надбавок'!$G$3024,5)</f>
        <v>78.010000000000005</v>
      </c>
      <c r="O833" s="97">
        <f>VLOOKUP($A833+ROUND((COLUMN()-2)/24,5),АТС!$A$41:$F$736,5)+VLOOKUP($A833+ROUND((COLUMN()-2)/24,5),'Расчет сбытовых надбавок'!$B$2281:'Расчет сбытовых надбавок'!$G$3024,5)</f>
        <v>0.01</v>
      </c>
      <c r="P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Q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R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S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T833" s="97">
        <f>VLOOKUP($A833+ROUND((COLUMN()-2)/24,5),АТС!$A$41:$F$736,5)+VLOOKUP($A833+ROUND((COLUMN()-2)/24,5),'Расчет сбытовых надбавок'!$B$2281:'Расчет сбытовых надбавок'!$G$3024,5)</f>
        <v>529.49</v>
      </c>
      <c r="U833" s="97">
        <f>VLOOKUP($A833+ROUND((COLUMN()-2)/24,5),АТС!$A$41:$F$736,5)+VLOOKUP($A833+ROUND((COLUMN()-2)/24,5),'Расчет сбытовых надбавок'!$B$2281:'Расчет сбытовых надбавок'!$G$3024,5)</f>
        <v>170.51000000000002</v>
      </c>
      <c r="V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W833" s="97">
        <f>VLOOKUP($A833+ROUND((COLUMN()-2)/24,5),АТС!$A$41:$F$736,5)+VLOOKUP($A833+ROUND((COLUMN()-2)/24,5),'Расчет сбытовых надбавок'!$B$2281:'Расчет сбытовых надбавок'!$G$3024,5)</f>
        <v>206.35</v>
      </c>
      <c r="X833" s="97">
        <f>VLOOKUP($A833+ROUND((COLUMN()-2)/24,5),АТС!$A$41:$F$736,5)+VLOOKUP($A833+ROUND((COLUMN()-2)/24,5),'Расчет сбытовых надбавок'!$B$2281:'Расчет сбытовых надбавок'!$G$3024,5)</f>
        <v>495.84000000000003</v>
      </c>
      <c r="Y833" s="97">
        <f>VLOOKUP($A833+ROUND((COLUMN()-2)/24,5),АТС!$A$41:$F$736,5)+VLOOKUP($A833+ROUND((COLUMN()-2)/24,5),'Расчет сбытовых надбавок'!$B$2281:'Расчет сбытовых надбавок'!$G$3024,5)</f>
        <v>746.02</v>
      </c>
    </row>
    <row r="834" spans="1:25" x14ac:dyDescent="0.2">
      <c r="A834" s="78">
        <f t="shared" ref="A834:A862" si="25">A833+1</f>
        <v>42919</v>
      </c>
      <c r="B834" s="97">
        <f>VLOOKUP($A834+ROUND((COLUMN()-2)/24,5),АТС!$A$41:$F$736,5)+VLOOKUP($A834+ROUND((COLUMN()-2)/24,5),'Расчет сбытовых надбавок'!$B$2281:'Расчет сбытовых надбавок'!$G$3024,5)</f>
        <v>378.87</v>
      </c>
      <c r="C834" s="97">
        <f>VLOOKUP($A834+ROUND((COLUMN()-2)/24,5),АТС!$A$41:$F$736,5)+VLOOKUP($A834+ROUND((COLUMN()-2)/24,5),'Расчет сбытовых надбавок'!$B$2281:'Расчет сбытовых надбавок'!$G$3024,5)</f>
        <v>944.45999999999992</v>
      </c>
      <c r="D834" s="97">
        <f>VLOOKUP($A834+ROUND((COLUMN()-2)/24,5),АТС!$A$41:$F$736,5)+VLOOKUP($A834+ROUND((COLUMN()-2)/24,5),'Расчет сбытовых надбавок'!$B$2281:'Расчет сбытовых надбавок'!$G$3024,5)</f>
        <v>664.53</v>
      </c>
      <c r="E834" s="97">
        <f>VLOOKUP($A834+ROUND((COLUMN()-2)/24,5),АТС!$A$41:$F$736,5)+VLOOKUP($A834+ROUND((COLUMN()-2)/24,5),'Расчет сбытовых надбавок'!$B$2281:'Расчет сбытовых надбавок'!$G$3024,5)</f>
        <v>560.17999999999995</v>
      </c>
      <c r="F834" s="97">
        <f>VLOOKUP($A834+ROUND((COLUMN()-2)/24,5),АТС!$A$41:$F$736,5)+VLOOKUP($A834+ROUND((COLUMN()-2)/24,5),'Расчет сбытовых надбавок'!$B$2281:'Расчет сбытовых надбавок'!$G$3024,5)</f>
        <v>450.94</v>
      </c>
      <c r="G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K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L834" s="97">
        <f>VLOOKUP($A834+ROUND((COLUMN()-2)/24,5),АТС!$A$41:$F$736,5)+VLOOKUP($A834+ROUND((COLUMN()-2)/24,5),'Расчет сбытовых надбавок'!$B$2281:'Расчет сбытовых надбавок'!$G$3024,5)</f>
        <v>51.64</v>
      </c>
      <c r="M834" s="97">
        <f>VLOOKUP($A834+ROUND((COLUMN()-2)/24,5),АТС!$A$41:$F$736,5)+VLOOKUP($A834+ROUND((COLUMN()-2)/24,5),'Расчет сбытовых надбавок'!$B$2281:'Расчет сбытовых надбавок'!$G$3024,5)</f>
        <v>53.61</v>
      </c>
      <c r="N834" s="97">
        <f>VLOOKUP($A834+ROUND((COLUMN()-2)/24,5),АТС!$A$41:$F$736,5)+VLOOKUP($A834+ROUND((COLUMN()-2)/24,5),'Расчет сбытовых надбавок'!$B$2281:'Расчет сбытовых надбавок'!$G$3024,5)</f>
        <v>15.56</v>
      </c>
      <c r="O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P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Q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R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S834" s="97">
        <f>VLOOKUP($A834+ROUND((COLUMN()-2)/24,5),АТС!$A$41:$F$736,5)+VLOOKUP($A834+ROUND((COLUMN()-2)/24,5),'Расчет сбытовых надбавок'!$B$2281:'Расчет сбытовых надбавок'!$G$3024,5)</f>
        <v>21.43</v>
      </c>
      <c r="T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U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V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W834" s="97">
        <f>VLOOKUP($A834+ROUND((COLUMN()-2)/24,5),АТС!$A$41:$F$736,5)+VLOOKUP($A834+ROUND((COLUMN()-2)/24,5),'Расчет сбытовых надбавок'!$B$2281:'Расчет сбытовых надбавок'!$G$3024,5)</f>
        <v>45.49</v>
      </c>
      <c r="X834" s="97">
        <f>VLOOKUP($A834+ROUND((COLUMN()-2)/24,5),АТС!$A$41:$F$736,5)+VLOOKUP($A834+ROUND((COLUMN()-2)/24,5),'Расчет сбытовых надбавок'!$B$2281:'Расчет сбытовых надбавок'!$G$3024,5)</f>
        <v>321.77000000000004</v>
      </c>
      <c r="Y834" s="97">
        <f>VLOOKUP($A834+ROUND((COLUMN()-2)/24,5),АТС!$A$41:$F$736,5)+VLOOKUP($A834+ROUND((COLUMN()-2)/24,5),'Расчет сбытовых надбавок'!$B$2281:'Расчет сбытовых надбавок'!$G$3024,5)</f>
        <v>280.68</v>
      </c>
    </row>
    <row r="835" spans="1:25" x14ac:dyDescent="0.2">
      <c r="A835" s="78">
        <f t="shared" si="25"/>
        <v>42920</v>
      </c>
      <c r="B835" s="97">
        <f>VLOOKUP($A835+ROUND((COLUMN()-2)/24,5),АТС!$A$41:$F$736,5)+VLOOKUP($A835+ROUND((COLUMN()-2)/24,5),'Расчет сбытовых надбавок'!$B$2281:'Расчет сбытовых надбавок'!$G$3024,5)</f>
        <v>378.25</v>
      </c>
      <c r="C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D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E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F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G835" s="97">
        <f>VLOOKUP($A835+ROUND((COLUMN()-2)/24,5),АТС!$A$41:$F$736,5)+VLOOKUP($A835+ROUND((COLUMN()-2)/24,5),'Расчет сбытовых надбавок'!$B$2281:'Расчет сбытовых надбавок'!$G$3024,5)</f>
        <v>0.01</v>
      </c>
      <c r="H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L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M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N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O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P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Q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R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S835" s="97">
        <f>VLOOKUP($A835+ROUND((COLUMN()-2)/24,5),АТС!$A$41:$F$736,5)+VLOOKUP($A835+ROUND((COLUMN()-2)/24,5),'Расчет сбытовых надбавок'!$B$2281:'Расчет сбытовых надбавок'!$G$3024,5)</f>
        <v>41.24</v>
      </c>
      <c r="T835" s="97">
        <f>VLOOKUP($A835+ROUND((COLUMN()-2)/24,5),АТС!$A$41:$F$736,5)+VLOOKUP($A835+ROUND((COLUMN()-2)/24,5),'Расчет сбытовых надбавок'!$B$2281:'Расчет сбытовых надбавок'!$G$3024,5)</f>
        <v>565.66999999999996</v>
      </c>
      <c r="U835" s="97">
        <f>VLOOKUP($A835+ROUND((COLUMN()-2)/24,5),АТС!$A$41:$F$736,5)+VLOOKUP($A835+ROUND((COLUMN()-2)/24,5),'Расчет сбытовых надбавок'!$B$2281:'Расчет сбытовых надбавок'!$G$3024,5)</f>
        <v>69.33</v>
      </c>
      <c r="V835" s="97">
        <f>VLOOKUP($A835+ROUND((COLUMN()-2)/24,5),АТС!$A$41:$F$736,5)+VLOOKUP($A835+ROUND((COLUMN()-2)/24,5),'Расчет сбытовых надбавок'!$B$2281:'Расчет сбытовых надбавок'!$G$3024,5)</f>
        <v>1.55</v>
      </c>
      <c r="W835" s="97">
        <f>VLOOKUP($A835+ROUND((COLUMN()-2)/24,5),АТС!$A$41:$F$736,5)+VLOOKUP($A835+ROUND((COLUMN()-2)/24,5),'Расчет сбытовых надбавок'!$B$2281:'Расчет сбытовых надбавок'!$G$3024,5)</f>
        <v>350.21999999999997</v>
      </c>
      <c r="X835" s="97">
        <f>VLOOKUP($A835+ROUND((COLUMN()-2)/24,5),АТС!$A$41:$F$736,5)+VLOOKUP($A835+ROUND((COLUMN()-2)/24,5),'Расчет сбытовых надбавок'!$B$2281:'Расчет сбытовых надбавок'!$G$3024,5)</f>
        <v>709.82999999999993</v>
      </c>
      <c r="Y835" s="97">
        <f>VLOOKUP($A835+ROUND((COLUMN()-2)/24,5),АТС!$A$41:$F$736,5)+VLOOKUP($A835+ROUND((COLUMN()-2)/24,5),'Расчет сбытовых надбавок'!$B$2281:'Расчет сбытовых надбавок'!$G$3024,5)</f>
        <v>696.29</v>
      </c>
    </row>
    <row r="836" spans="1:25" x14ac:dyDescent="0.2">
      <c r="A836" s="78">
        <f t="shared" si="25"/>
        <v>42921</v>
      </c>
      <c r="B836" s="97">
        <f>VLOOKUP($A836+ROUND((COLUMN()-2)/24,5),АТС!$A$41:$F$736,5)+VLOOKUP($A836+ROUND((COLUMN()-2)/24,5),'Расчет сбытовых надбавок'!$B$2281:'Расчет сбытовых надбавок'!$G$3024,5)</f>
        <v>405.34000000000003</v>
      </c>
      <c r="C836" s="97">
        <f>VLOOKUP($A836+ROUND((COLUMN()-2)/24,5),АТС!$A$41:$F$736,5)+VLOOKUP($A836+ROUND((COLUMN()-2)/24,5),'Расчет сбытовых надбавок'!$B$2281:'Расчет сбытовых надбавок'!$G$3024,5)</f>
        <v>355.45000000000005</v>
      </c>
      <c r="D836" s="97">
        <f>VLOOKUP($A836+ROUND((COLUMN()-2)/24,5),АТС!$A$41:$F$736,5)+VLOOKUP($A836+ROUND((COLUMN()-2)/24,5),'Расчет сбытовых надбавок'!$B$2281:'Расчет сбытовых надбавок'!$G$3024,5)</f>
        <v>820.5</v>
      </c>
      <c r="E836" s="97">
        <f>VLOOKUP($A836+ROUND((COLUMN()-2)/24,5),АТС!$A$41:$F$736,5)+VLOOKUP($A836+ROUND((COLUMN()-2)/24,5),'Расчет сбытовых надбавок'!$B$2281:'Расчет сбытовых надбавок'!$G$3024,5)</f>
        <v>765.52</v>
      </c>
      <c r="F836" s="97">
        <f>VLOOKUP($A836+ROUND((COLUMN()-2)/24,5),АТС!$A$41:$F$736,5)+VLOOKUP($A836+ROUND((COLUMN()-2)/24,5),'Расчет сбытовых надбавок'!$B$2281:'Расчет сбытовых надбавок'!$G$3024,5)</f>
        <v>725.06</v>
      </c>
      <c r="G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7">
        <f>VLOOKUP($A836+ROUND((COLUMN()-2)/24,5),АТС!$A$41:$F$736,5)+VLOOKUP($A836+ROUND((COLUMN()-2)/24,5),'Расчет сбытовых надбавок'!$B$2281:'Расчет сбытовых надбавок'!$G$3024,5)</f>
        <v>153.62</v>
      </c>
      <c r="J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K836" s="97">
        <f>VLOOKUP($A836+ROUND((COLUMN()-2)/24,5),АТС!$A$41:$F$736,5)+VLOOKUP($A836+ROUND((COLUMN()-2)/24,5),'Расчет сбытовых надбавок'!$B$2281:'Расчет сбытовых надбавок'!$G$3024,5)</f>
        <v>85.899999999999991</v>
      </c>
      <c r="L836" s="97">
        <f>VLOOKUP($A836+ROUND((COLUMN()-2)/24,5),АТС!$A$41:$F$736,5)+VLOOKUP($A836+ROUND((COLUMN()-2)/24,5),'Расчет сбытовых надбавок'!$B$2281:'Расчет сбытовых надбавок'!$G$3024,5)</f>
        <v>142.38</v>
      </c>
      <c r="M836" s="97">
        <f>VLOOKUP($A836+ROUND((COLUMN()-2)/24,5),АТС!$A$41:$F$736,5)+VLOOKUP($A836+ROUND((COLUMN()-2)/24,5),'Расчет сбытовых надбавок'!$B$2281:'Расчет сбытовых надбавок'!$G$3024,5)</f>
        <v>948.12</v>
      </c>
      <c r="N836" s="97">
        <f>VLOOKUP($A836+ROUND((COLUMN()-2)/24,5),АТС!$A$41:$F$736,5)+VLOOKUP($A836+ROUND((COLUMN()-2)/24,5),'Расчет сбытовых надбавок'!$B$2281:'Расчет сбытовых надбавок'!$G$3024,5)</f>
        <v>907.5</v>
      </c>
      <c r="O836" s="97">
        <f>VLOOKUP($A836+ROUND((COLUMN()-2)/24,5),АТС!$A$41:$F$736,5)+VLOOKUP($A836+ROUND((COLUMN()-2)/24,5),'Расчет сбытовых надбавок'!$B$2281:'Расчет сбытовых надбавок'!$G$3024,5)</f>
        <v>593.30999999999995</v>
      </c>
      <c r="P836" s="97">
        <f>VLOOKUP($A836+ROUND((COLUMN()-2)/24,5),АТС!$A$41:$F$736,5)+VLOOKUP($A836+ROUND((COLUMN()-2)/24,5),'Расчет сбытовых надбавок'!$B$2281:'Расчет сбытовых надбавок'!$G$3024,5)</f>
        <v>660.72</v>
      </c>
      <c r="Q836" s="97">
        <f>VLOOKUP($A836+ROUND((COLUMN()-2)/24,5),АТС!$A$41:$F$736,5)+VLOOKUP($A836+ROUND((COLUMN()-2)/24,5),'Расчет сбытовых надбавок'!$B$2281:'Расчет сбытовых надбавок'!$G$3024,5)</f>
        <v>688.95</v>
      </c>
      <c r="R836" s="97">
        <f>VLOOKUP($A836+ROUND((COLUMN()-2)/24,5),АТС!$A$41:$F$736,5)+VLOOKUP($A836+ROUND((COLUMN()-2)/24,5),'Расчет сбытовых надбавок'!$B$2281:'Расчет сбытовых надбавок'!$G$3024,5)</f>
        <v>863.13</v>
      </c>
      <c r="S836" s="97">
        <f>VLOOKUP($A836+ROUND((COLUMN()-2)/24,5),АТС!$A$41:$F$736,5)+VLOOKUP($A836+ROUND((COLUMN()-2)/24,5),'Расчет сбытовых надбавок'!$B$2281:'Расчет сбытовых надбавок'!$G$3024,5)</f>
        <v>925.7299999999999</v>
      </c>
      <c r="T836" s="97">
        <f>VLOOKUP($A836+ROUND((COLUMN()-2)/24,5),АТС!$A$41:$F$736,5)+VLOOKUP($A836+ROUND((COLUMN()-2)/24,5),'Расчет сбытовых надбавок'!$B$2281:'Расчет сбытовых надбавок'!$G$3024,5)</f>
        <v>925.96</v>
      </c>
      <c r="U836" s="97">
        <f>VLOOKUP($A836+ROUND((COLUMN()-2)/24,5),АТС!$A$41:$F$736,5)+VLOOKUP($A836+ROUND((COLUMN()-2)/24,5),'Расчет сбытовых надбавок'!$B$2281:'Расчет сбытовых надбавок'!$G$3024,5)</f>
        <v>389.57</v>
      </c>
      <c r="V836" s="97">
        <f>VLOOKUP($A836+ROUND((COLUMN()-2)/24,5),АТС!$A$41:$F$736,5)+VLOOKUP($A836+ROUND((COLUMN()-2)/24,5),'Расчет сбытовых надбавок'!$B$2281:'Расчет сбытовых надбавок'!$G$3024,5)</f>
        <v>60.52</v>
      </c>
      <c r="W836" s="97">
        <f>VLOOKUP($A836+ROUND((COLUMN()-2)/24,5),АТС!$A$41:$F$736,5)+VLOOKUP($A836+ROUND((COLUMN()-2)/24,5),'Расчет сбытовых надбавок'!$B$2281:'Расчет сбытовых надбавок'!$G$3024,5)</f>
        <v>384.28000000000003</v>
      </c>
      <c r="X836" s="97">
        <f>VLOOKUP($A836+ROUND((COLUMN()-2)/24,5),АТС!$A$41:$F$736,5)+VLOOKUP($A836+ROUND((COLUMN()-2)/24,5),'Расчет сбытовых надбавок'!$B$2281:'Расчет сбытовых надбавок'!$G$3024,5)</f>
        <v>846.4</v>
      </c>
      <c r="Y836" s="97">
        <f>VLOOKUP($A836+ROUND((COLUMN()-2)/24,5),АТС!$A$41:$F$736,5)+VLOOKUP($A836+ROUND((COLUMN()-2)/24,5),'Расчет сбытовых надбавок'!$B$2281:'Расчет сбытовых надбавок'!$G$3024,5)</f>
        <v>897.48</v>
      </c>
    </row>
    <row r="837" spans="1:25" x14ac:dyDescent="0.2">
      <c r="A837" s="78">
        <f t="shared" si="25"/>
        <v>42922</v>
      </c>
      <c r="B837" s="97">
        <f>VLOOKUP($A837+ROUND((COLUMN()-2)/24,5),АТС!$A$41:$F$736,5)+VLOOKUP($A837+ROUND((COLUMN()-2)/24,5),'Расчет сбытовых надбавок'!$B$2281:'Расчет сбытовых надбавок'!$G$3024,5)</f>
        <v>367.12</v>
      </c>
      <c r="C837" s="97">
        <f>VLOOKUP($A837+ROUND((COLUMN()-2)/24,5),АТС!$A$41:$F$736,5)+VLOOKUP($A837+ROUND((COLUMN()-2)/24,5),'Расчет сбытовых надбавок'!$B$2281:'Расчет сбытовых надбавок'!$G$3024,5)</f>
        <v>259.83999999999997</v>
      </c>
      <c r="D837" s="97">
        <f>VLOOKUP($A837+ROUND((COLUMN()-2)/24,5),АТС!$A$41:$F$736,5)+VLOOKUP($A837+ROUND((COLUMN()-2)/24,5),'Расчет сбытовых надбавок'!$B$2281:'Расчет сбытовых надбавок'!$G$3024,5)</f>
        <v>263.93</v>
      </c>
      <c r="E837" s="97">
        <f>VLOOKUP($A837+ROUND((COLUMN()-2)/24,5),АТС!$A$41:$F$736,5)+VLOOKUP($A837+ROUND((COLUMN()-2)/24,5),'Расчет сбытовых надбавок'!$B$2281:'Расчет сбытовых надбавок'!$G$3024,5)</f>
        <v>533.02</v>
      </c>
      <c r="F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G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7">
        <f>VLOOKUP($A837+ROUND((COLUMN()-2)/24,5),АТС!$A$41:$F$736,5)+VLOOKUP($A837+ROUND((COLUMN()-2)/24,5),'Расчет сбытовых надбавок'!$B$2281:'Расчет сбытовых надбавок'!$G$3024,5)</f>
        <v>0.31</v>
      </c>
      <c r="J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L837" s="97">
        <f>VLOOKUP($A837+ROUND((COLUMN()-2)/24,5),АТС!$A$41:$F$736,5)+VLOOKUP($A837+ROUND((COLUMN()-2)/24,5),'Расчет сбытовых надбавок'!$B$2281:'Расчет сбытовых надбавок'!$G$3024,5)</f>
        <v>37.709999999999994</v>
      </c>
      <c r="M837" s="97">
        <f>VLOOKUP($A837+ROUND((COLUMN()-2)/24,5),АТС!$A$41:$F$736,5)+VLOOKUP($A837+ROUND((COLUMN()-2)/24,5),'Расчет сбытовых надбавок'!$B$2281:'Расчет сбытовых надбавок'!$G$3024,5)</f>
        <v>284.63</v>
      </c>
      <c r="N837" s="97">
        <f>VLOOKUP($A837+ROUND((COLUMN()-2)/24,5),АТС!$A$41:$F$736,5)+VLOOKUP($A837+ROUND((COLUMN()-2)/24,5),'Расчет сбытовых надбавок'!$B$2281:'Расчет сбытовых надбавок'!$G$3024,5)</f>
        <v>419.86</v>
      </c>
      <c r="O837" s="97">
        <f>VLOOKUP($A837+ROUND((COLUMN()-2)/24,5),АТС!$A$41:$F$736,5)+VLOOKUP($A837+ROUND((COLUMN()-2)/24,5),'Расчет сбытовых надбавок'!$B$2281:'Расчет сбытовых надбавок'!$G$3024,5)</f>
        <v>302.98</v>
      </c>
      <c r="P837" s="97">
        <f>VLOOKUP($A837+ROUND((COLUMN()-2)/24,5),АТС!$A$41:$F$736,5)+VLOOKUP($A837+ROUND((COLUMN()-2)/24,5),'Расчет сбытовых надбавок'!$B$2281:'Расчет сбытовых надбавок'!$G$3024,5)</f>
        <v>464.42</v>
      </c>
      <c r="Q837" s="97">
        <f>VLOOKUP($A837+ROUND((COLUMN()-2)/24,5),АТС!$A$41:$F$736,5)+VLOOKUP($A837+ROUND((COLUMN()-2)/24,5),'Расчет сбытовых надбавок'!$B$2281:'Расчет сбытовых надбавок'!$G$3024,5)</f>
        <v>406.02</v>
      </c>
      <c r="R837" s="97">
        <f>VLOOKUP($A837+ROUND((COLUMN()-2)/24,5),АТС!$A$41:$F$736,5)+VLOOKUP($A837+ROUND((COLUMN()-2)/24,5),'Расчет сбытовых надбавок'!$B$2281:'Расчет сбытовых надбавок'!$G$3024,5)</f>
        <v>414.64000000000004</v>
      </c>
      <c r="S837" s="97">
        <f>VLOOKUP($A837+ROUND((COLUMN()-2)/24,5),АТС!$A$41:$F$736,5)+VLOOKUP($A837+ROUND((COLUMN()-2)/24,5),'Расчет сбытовых надбавок'!$B$2281:'Расчет сбытовых надбавок'!$G$3024,5)</f>
        <v>406.7</v>
      </c>
      <c r="T837" s="97">
        <f>VLOOKUP($A837+ROUND((COLUMN()-2)/24,5),АТС!$A$41:$F$736,5)+VLOOKUP($A837+ROUND((COLUMN()-2)/24,5),'Расчет сбытовых надбавок'!$B$2281:'Расчет сбытовых надбавок'!$G$3024,5)</f>
        <v>392.04999999999995</v>
      </c>
      <c r="U837" s="97">
        <f>VLOOKUP($A837+ROUND((COLUMN()-2)/24,5),АТС!$A$41:$F$736,5)+VLOOKUP($A837+ROUND((COLUMN()-2)/24,5),'Расчет сбытовых надбавок'!$B$2281:'Расчет сбытовых надбавок'!$G$3024,5)</f>
        <v>621.66</v>
      </c>
      <c r="V837" s="97">
        <f>VLOOKUP($A837+ROUND((COLUMN()-2)/24,5),АТС!$A$41:$F$736,5)+VLOOKUP($A837+ROUND((COLUMN()-2)/24,5),'Расчет сбытовых надбавок'!$B$2281:'Расчет сбытовых надбавок'!$G$3024,5)</f>
        <v>287.91000000000003</v>
      </c>
      <c r="W837" s="97">
        <f>VLOOKUP($A837+ROUND((COLUMN()-2)/24,5),АТС!$A$41:$F$736,5)+VLOOKUP($A837+ROUND((COLUMN()-2)/24,5),'Расчет сбытовых надбавок'!$B$2281:'Расчет сбытовых надбавок'!$G$3024,5)</f>
        <v>457.54</v>
      </c>
      <c r="X837" s="97">
        <f>VLOOKUP($A837+ROUND((COLUMN()-2)/24,5),АТС!$A$41:$F$736,5)+VLOOKUP($A837+ROUND((COLUMN()-2)/24,5),'Расчет сбытовых надбавок'!$B$2281:'Расчет сбытовых надбавок'!$G$3024,5)</f>
        <v>810.21999999999991</v>
      </c>
      <c r="Y837" s="97">
        <f>VLOOKUP($A837+ROUND((COLUMN()-2)/24,5),АТС!$A$41:$F$736,5)+VLOOKUP($A837+ROUND((COLUMN()-2)/24,5),'Расчет сбытовых надбавок'!$B$2281:'Расчет сбытовых надбавок'!$G$3024,5)</f>
        <v>1237.49</v>
      </c>
    </row>
    <row r="838" spans="1:25" x14ac:dyDescent="0.2">
      <c r="A838" s="78">
        <f t="shared" si="25"/>
        <v>42923</v>
      </c>
      <c r="B838" s="97">
        <f>VLOOKUP($A838+ROUND((COLUMN()-2)/24,5),АТС!$A$41:$F$736,5)+VLOOKUP($A838+ROUND((COLUMN()-2)/24,5),'Расчет сбытовых надбавок'!$B$2281:'Расчет сбытовых надбавок'!$G$3024,5)</f>
        <v>882.92000000000007</v>
      </c>
      <c r="C838" s="97">
        <f>VLOOKUP($A838+ROUND((COLUMN()-2)/24,5),АТС!$A$41:$F$736,5)+VLOOKUP($A838+ROUND((COLUMN()-2)/24,5),'Расчет сбытовых надбавок'!$B$2281:'Расчет сбытовых надбавок'!$G$3024,5)</f>
        <v>747.4</v>
      </c>
      <c r="D838" s="97">
        <f>VLOOKUP($A838+ROUND((COLUMN()-2)/24,5),АТС!$A$41:$F$736,5)+VLOOKUP($A838+ROUND((COLUMN()-2)/24,5),'Расчет сбытовых надбавок'!$B$2281:'Расчет сбытовых надбавок'!$G$3024,5)</f>
        <v>551.36</v>
      </c>
      <c r="E838" s="97">
        <f>VLOOKUP($A838+ROUND((COLUMN()-2)/24,5),АТС!$A$41:$F$736,5)+VLOOKUP($A838+ROUND((COLUMN()-2)/24,5),'Расчет сбытовых надбавок'!$B$2281:'Расчет сбытовых надбавок'!$G$3024,5)</f>
        <v>529.23</v>
      </c>
      <c r="F838" s="97">
        <f>VLOOKUP($A838+ROUND((COLUMN()-2)/24,5),АТС!$A$41:$F$736,5)+VLOOKUP($A838+ROUND((COLUMN()-2)/24,5),'Расчет сбытовых надбавок'!$B$2281:'Расчет сбытовых надбавок'!$G$3024,5)</f>
        <v>106.72</v>
      </c>
      <c r="G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J838" s="97">
        <f>VLOOKUP($A838+ROUND((COLUMN()-2)/24,5),АТС!$A$41:$F$736,5)+VLOOKUP($A838+ROUND((COLUMN()-2)/24,5),'Расчет сбытовых надбавок'!$B$2281:'Расчет сбытовых надбавок'!$G$3024,5)</f>
        <v>0.27999999999999997</v>
      </c>
      <c r="K838" s="97">
        <f>VLOOKUP($A838+ROUND((COLUMN()-2)/24,5),АТС!$A$41:$F$736,5)+VLOOKUP($A838+ROUND((COLUMN()-2)/24,5),'Расчет сбытовых надбавок'!$B$2281:'Расчет сбытовых надбавок'!$G$3024,5)</f>
        <v>31.48</v>
      </c>
      <c r="L838" s="97">
        <f>VLOOKUP($A838+ROUND((COLUMN()-2)/24,5),АТС!$A$41:$F$736,5)+VLOOKUP($A838+ROUND((COLUMN()-2)/24,5),'Расчет сбытовых надбавок'!$B$2281:'Расчет сбытовых надбавок'!$G$3024,5)</f>
        <v>223.14</v>
      </c>
      <c r="M838" s="97">
        <f>VLOOKUP($A838+ROUND((COLUMN()-2)/24,5),АТС!$A$41:$F$736,5)+VLOOKUP($A838+ROUND((COLUMN()-2)/24,5),'Расчет сбытовых надбавок'!$B$2281:'Расчет сбытовых надбавок'!$G$3024,5)</f>
        <v>414.99</v>
      </c>
      <c r="N838" s="97">
        <f>VLOOKUP($A838+ROUND((COLUMN()-2)/24,5),АТС!$A$41:$F$736,5)+VLOOKUP($A838+ROUND((COLUMN()-2)/24,5),'Расчет сбытовых надбавок'!$B$2281:'Расчет сбытовых надбавок'!$G$3024,5)</f>
        <v>256.23</v>
      </c>
      <c r="O838" s="97">
        <f>VLOOKUP($A838+ROUND((COLUMN()-2)/24,5),АТС!$A$41:$F$736,5)+VLOOKUP($A838+ROUND((COLUMN()-2)/24,5),'Расчет сбытовых надбавок'!$B$2281:'Расчет сбытовых надбавок'!$G$3024,5)</f>
        <v>239.22000000000003</v>
      </c>
      <c r="P838" s="97">
        <f>VLOOKUP($A838+ROUND((COLUMN()-2)/24,5),АТС!$A$41:$F$736,5)+VLOOKUP($A838+ROUND((COLUMN()-2)/24,5),'Расчет сбытовых надбавок'!$B$2281:'Расчет сбытовых надбавок'!$G$3024,5)</f>
        <v>511.82</v>
      </c>
      <c r="Q838" s="97">
        <f>VLOOKUP($A838+ROUND((COLUMN()-2)/24,5),АТС!$A$41:$F$736,5)+VLOOKUP($A838+ROUND((COLUMN()-2)/24,5),'Расчет сбытовых надбавок'!$B$2281:'Расчет сбытовых надбавок'!$G$3024,5)</f>
        <v>364.24</v>
      </c>
      <c r="R838" s="97">
        <f>VLOOKUP($A838+ROUND((COLUMN()-2)/24,5),АТС!$A$41:$F$736,5)+VLOOKUP($A838+ROUND((COLUMN()-2)/24,5),'Расчет сбытовых надбавок'!$B$2281:'Расчет сбытовых надбавок'!$G$3024,5)</f>
        <v>358.86</v>
      </c>
      <c r="S838" s="97">
        <f>VLOOKUP($A838+ROUND((COLUMN()-2)/24,5),АТС!$A$41:$F$736,5)+VLOOKUP($A838+ROUND((COLUMN()-2)/24,5),'Расчет сбытовых надбавок'!$B$2281:'Расчет сбытовых надбавок'!$G$3024,5)</f>
        <v>409.89</v>
      </c>
      <c r="T838" s="97">
        <f>VLOOKUP($A838+ROUND((COLUMN()-2)/24,5),АТС!$A$41:$F$736,5)+VLOOKUP($A838+ROUND((COLUMN()-2)/24,5),'Расчет сбытовых надбавок'!$B$2281:'Расчет сбытовых надбавок'!$G$3024,5)</f>
        <v>485.71</v>
      </c>
      <c r="U838" s="97">
        <f>VLOOKUP($A838+ROUND((COLUMN()-2)/24,5),АТС!$A$41:$F$736,5)+VLOOKUP($A838+ROUND((COLUMN()-2)/24,5),'Расчет сбытовых надбавок'!$B$2281:'Расчет сбытовых надбавок'!$G$3024,5)</f>
        <v>345.03999999999996</v>
      </c>
      <c r="V838" s="97">
        <f>VLOOKUP($A838+ROUND((COLUMN()-2)/24,5),АТС!$A$41:$F$736,5)+VLOOKUP($A838+ROUND((COLUMN()-2)/24,5),'Расчет сбытовых надбавок'!$B$2281:'Расчет сбытовых надбавок'!$G$3024,5)</f>
        <v>280.73</v>
      </c>
      <c r="W838" s="97">
        <f>VLOOKUP($A838+ROUND((COLUMN()-2)/24,5),АТС!$A$41:$F$736,5)+VLOOKUP($A838+ROUND((COLUMN()-2)/24,5),'Расчет сбытовых надбавок'!$B$2281:'Расчет сбытовых надбавок'!$G$3024,5)</f>
        <v>371.9</v>
      </c>
      <c r="X838" s="97">
        <f>VLOOKUP($A838+ROUND((COLUMN()-2)/24,5),АТС!$A$41:$F$736,5)+VLOOKUP($A838+ROUND((COLUMN()-2)/24,5),'Расчет сбытовых надбавок'!$B$2281:'Расчет сбытовых надбавок'!$G$3024,5)</f>
        <v>699.09</v>
      </c>
      <c r="Y838" s="97">
        <f>VLOOKUP($A838+ROUND((COLUMN()-2)/24,5),АТС!$A$41:$F$736,5)+VLOOKUP($A838+ROUND((COLUMN()-2)/24,5),'Расчет сбытовых надбавок'!$B$2281:'Расчет сбытовых надбавок'!$G$3024,5)</f>
        <v>633.61</v>
      </c>
    </row>
    <row r="839" spans="1:25" x14ac:dyDescent="0.2">
      <c r="A839" s="78">
        <f t="shared" si="25"/>
        <v>42924</v>
      </c>
      <c r="B839" s="97">
        <f>VLOOKUP($A839+ROUND((COLUMN()-2)/24,5),АТС!$A$41:$F$736,5)+VLOOKUP($A839+ROUND((COLUMN()-2)/24,5),'Расчет сбытовых надбавок'!$B$2281:'Расчет сбытовых надбавок'!$G$3024,5)</f>
        <v>142.33000000000001</v>
      </c>
      <c r="C839" s="97">
        <f>VLOOKUP($A839+ROUND((COLUMN()-2)/24,5),АТС!$A$41:$F$736,5)+VLOOKUP($A839+ROUND((COLUMN()-2)/24,5),'Расчет сбытовых надбавок'!$B$2281:'Расчет сбытовых надбавок'!$G$3024,5)</f>
        <v>49.209999999999994</v>
      </c>
      <c r="D839" s="97">
        <f>VLOOKUP($A839+ROUND((COLUMN()-2)/24,5),АТС!$A$41:$F$736,5)+VLOOKUP($A839+ROUND((COLUMN()-2)/24,5),'Расчет сбытовых надбавок'!$B$2281:'Расчет сбытовых надбавок'!$G$3024,5)</f>
        <v>3.31</v>
      </c>
      <c r="E839" s="97">
        <f>VLOOKUP($A839+ROUND((COLUMN()-2)/24,5),АТС!$A$41:$F$736,5)+VLOOKUP($A839+ROUND((COLUMN()-2)/24,5),'Расчет сбытовых надбавок'!$B$2281:'Расчет сбытовых надбавок'!$G$3024,5)</f>
        <v>44.690000000000005</v>
      </c>
      <c r="F839" s="97">
        <f>VLOOKUP($A839+ROUND((COLUMN()-2)/24,5),АТС!$A$41:$F$736,5)+VLOOKUP($A839+ROUND((COLUMN()-2)/24,5),'Расчет сбытовых надбавок'!$B$2281:'Расчет сбытовых надбавок'!$G$3024,5)</f>
        <v>35.129999999999995</v>
      </c>
      <c r="G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7">
        <f>VLOOKUP($A839+ROUND((COLUMN()-2)/24,5),АТС!$A$41:$F$736,5)+VLOOKUP($A839+ROUND((COLUMN()-2)/24,5),'Расчет сбытовых надбавок'!$B$2281:'Расчет сбытовых надбавок'!$G$3024,5)</f>
        <v>69.77</v>
      </c>
      <c r="J839" s="97">
        <f>VLOOKUP($A839+ROUND((COLUMN()-2)/24,5),АТС!$A$41:$F$736,5)+VLOOKUP($A839+ROUND((COLUMN()-2)/24,5),'Расчет сбытовых надбавок'!$B$2281:'Расчет сбытовых надбавок'!$G$3024,5)</f>
        <v>115.47999999999999</v>
      </c>
      <c r="K839" s="97">
        <f>VLOOKUP($A839+ROUND((COLUMN()-2)/24,5),АТС!$A$41:$F$736,5)+VLOOKUP($A839+ROUND((COLUMN()-2)/24,5),'Расчет сбытовых надбавок'!$B$2281:'Расчет сбытовых надбавок'!$G$3024,5)</f>
        <v>0.01</v>
      </c>
      <c r="L839" s="97">
        <f>VLOOKUP($A839+ROUND((COLUMN()-2)/24,5),АТС!$A$41:$F$736,5)+VLOOKUP($A839+ROUND((COLUMN()-2)/24,5),'Расчет сбытовых надбавок'!$B$2281:'Расчет сбытовых надбавок'!$G$3024,5)</f>
        <v>36.11</v>
      </c>
      <c r="M839" s="97">
        <f>VLOOKUP($A839+ROUND((COLUMN()-2)/24,5),АТС!$A$41:$F$736,5)+VLOOKUP($A839+ROUND((COLUMN()-2)/24,5),'Расчет сбытовых надбавок'!$B$2281:'Расчет сбытовых надбавок'!$G$3024,5)</f>
        <v>201.35</v>
      </c>
      <c r="N839" s="97">
        <f>VLOOKUP($A839+ROUND((COLUMN()-2)/24,5),АТС!$A$41:$F$736,5)+VLOOKUP($A839+ROUND((COLUMN()-2)/24,5),'Расчет сбытовых надбавок'!$B$2281:'Расчет сбытовых надбавок'!$G$3024,5)</f>
        <v>223.2</v>
      </c>
      <c r="O839" s="97">
        <f>VLOOKUP($A839+ROUND((COLUMN()-2)/24,5),АТС!$A$41:$F$736,5)+VLOOKUP($A839+ROUND((COLUMN()-2)/24,5),'Расчет сбытовых надбавок'!$B$2281:'Расчет сбытовых надбавок'!$G$3024,5)</f>
        <v>509.04</v>
      </c>
      <c r="P839" s="97">
        <f>VLOOKUP($A839+ROUND((COLUMN()-2)/24,5),АТС!$A$41:$F$736,5)+VLOOKUP($A839+ROUND((COLUMN()-2)/24,5),'Расчет сбытовых надбавок'!$B$2281:'Расчет сбытовых надбавок'!$G$3024,5)</f>
        <v>540.4</v>
      </c>
      <c r="Q839" s="97">
        <f>VLOOKUP($A839+ROUND((COLUMN()-2)/24,5),АТС!$A$41:$F$736,5)+VLOOKUP($A839+ROUND((COLUMN()-2)/24,5),'Расчет сбытовых надбавок'!$B$2281:'Расчет сбытовых надбавок'!$G$3024,5)</f>
        <v>140.49</v>
      </c>
      <c r="R839" s="97">
        <f>VLOOKUP($A839+ROUND((COLUMN()-2)/24,5),АТС!$A$41:$F$736,5)+VLOOKUP($A839+ROUND((COLUMN()-2)/24,5),'Расчет сбытовых надбавок'!$B$2281:'Расчет сбытовых надбавок'!$G$3024,5)</f>
        <v>306.84000000000003</v>
      </c>
      <c r="S839" s="97">
        <f>VLOOKUP($A839+ROUND((COLUMN()-2)/24,5),АТС!$A$41:$F$736,5)+VLOOKUP($A839+ROUND((COLUMN()-2)/24,5),'Расчет сбытовых надбавок'!$B$2281:'Расчет сбытовых надбавок'!$G$3024,5)</f>
        <v>298.73</v>
      </c>
      <c r="T839" s="97">
        <f>VLOOKUP($A839+ROUND((COLUMN()-2)/24,5),АТС!$A$41:$F$736,5)+VLOOKUP($A839+ROUND((COLUMN()-2)/24,5),'Расчет сбытовых надбавок'!$B$2281:'Расчет сбытовых надбавок'!$G$3024,5)</f>
        <v>412.51</v>
      </c>
      <c r="U839" s="97">
        <f>VLOOKUP($A839+ROUND((COLUMN()-2)/24,5),АТС!$A$41:$F$736,5)+VLOOKUP($A839+ROUND((COLUMN()-2)/24,5),'Расчет сбытовых надбавок'!$B$2281:'Расчет сбытовых надбавок'!$G$3024,5)</f>
        <v>176.68</v>
      </c>
      <c r="V839" s="97">
        <f>VLOOKUP($A839+ROUND((COLUMN()-2)/24,5),АТС!$A$41:$F$736,5)+VLOOKUP($A839+ROUND((COLUMN()-2)/24,5),'Расчет сбытовых надбавок'!$B$2281:'Расчет сбытовых надбавок'!$G$3024,5)</f>
        <v>121.17</v>
      </c>
      <c r="W839" s="97">
        <f>VLOOKUP($A839+ROUND((COLUMN()-2)/24,5),АТС!$A$41:$F$736,5)+VLOOKUP($A839+ROUND((COLUMN()-2)/24,5),'Расчет сбытовых надбавок'!$B$2281:'Расчет сбытовых надбавок'!$G$3024,5)</f>
        <v>168.33999999999997</v>
      </c>
      <c r="X839" s="97">
        <f>VLOOKUP($A839+ROUND((COLUMN()-2)/24,5),АТС!$A$41:$F$736,5)+VLOOKUP($A839+ROUND((COLUMN()-2)/24,5),'Расчет сбытовых надбавок'!$B$2281:'Расчет сбытовых надбавок'!$G$3024,5)</f>
        <v>618.70999999999992</v>
      </c>
      <c r="Y839" s="97">
        <f>VLOOKUP($A839+ROUND((COLUMN()-2)/24,5),АТС!$A$41:$F$736,5)+VLOOKUP($A839+ROUND((COLUMN()-2)/24,5),'Расчет сбытовых надбавок'!$B$2281:'Расчет сбытовых надбавок'!$G$3024,5)</f>
        <v>712.13</v>
      </c>
    </row>
    <row r="840" spans="1:25" x14ac:dyDescent="0.2">
      <c r="A840" s="78">
        <f t="shared" si="25"/>
        <v>42925</v>
      </c>
      <c r="B840" s="97">
        <f>VLOOKUP($A840+ROUND((COLUMN()-2)/24,5),АТС!$A$41:$F$736,5)+VLOOKUP($A840+ROUND((COLUMN()-2)/24,5),'Расчет сбытовых надбавок'!$B$2281:'Расчет сбытовых надбавок'!$G$3024,5)</f>
        <v>340.57</v>
      </c>
      <c r="C840" s="97">
        <f>VLOOKUP($A840+ROUND((COLUMN()-2)/24,5),АТС!$A$41:$F$736,5)+VLOOKUP($A840+ROUND((COLUMN()-2)/24,5),'Расчет сбытовых надбавок'!$B$2281:'Расчет сбытовых надбавок'!$G$3024,5)</f>
        <v>253.34</v>
      </c>
      <c r="D840" s="97">
        <f>VLOOKUP($A840+ROUND((COLUMN()-2)/24,5),АТС!$A$41:$F$736,5)+VLOOKUP($A840+ROUND((COLUMN()-2)/24,5),'Расчет сбытовых надбавок'!$B$2281:'Расчет сбытовых надбавок'!$G$3024,5)</f>
        <v>199.43</v>
      </c>
      <c r="E840" s="97">
        <f>VLOOKUP($A840+ROUND((COLUMN()-2)/24,5),АТС!$A$41:$F$736,5)+VLOOKUP($A840+ROUND((COLUMN()-2)/24,5),'Расчет сбытовых надбавок'!$B$2281:'Расчет сбытовых надбавок'!$G$3024,5)</f>
        <v>141.68</v>
      </c>
      <c r="F840" s="97">
        <f>VLOOKUP($A840+ROUND((COLUMN()-2)/24,5),АТС!$A$41:$F$736,5)+VLOOKUP($A840+ROUND((COLUMN()-2)/24,5),'Расчет сбытовых надбавок'!$B$2281:'Расчет сбытовых надбавок'!$G$3024,5)</f>
        <v>102.04</v>
      </c>
      <c r="G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7">
        <f>VLOOKUP($A840+ROUND((COLUMN()-2)/24,5),АТС!$A$41:$F$736,5)+VLOOKUP($A840+ROUND((COLUMN()-2)/24,5),'Расчет сбытовых надбавок'!$B$2281:'Расчет сбытовых надбавок'!$G$3024,5)</f>
        <v>35.619999999999997</v>
      </c>
      <c r="L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M840" s="97">
        <f>VLOOKUP($A840+ROUND((COLUMN()-2)/24,5),АТС!$A$41:$F$736,5)+VLOOKUP($A840+ROUND((COLUMN()-2)/24,5),'Расчет сбытовых надбавок'!$B$2281:'Расчет сбытовых надбавок'!$G$3024,5)</f>
        <v>229.97</v>
      </c>
      <c r="N840" s="97">
        <f>VLOOKUP($A840+ROUND((COLUMN()-2)/24,5),АТС!$A$41:$F$736,5)+VLOOKUP($A840+ROUND((COLUMN()-2)/24,5),'Расчет сбытовых надбавок'!$B$2281:'Расчет сбытовых надбавок'!$G$3024,5)</f>
        <v>217.79</v>
      </c>
      <c r="O840" s="97">
        <f>VLOOKUP($A840+ROUND((COLUMN()-2)/24,5),АТС!$A$41:$F$736,5)+VLOOKUP($A840+ROUND((COLUMN()-2)/24,5),'Расчет сбытовых надбавок'!$B$2281:'Расчет сбытовых надбавок'!$G$3024,5)</f>
        <v>450.58</v>
      </c>
      <c r="P840" s="97">
        <f>VLOOKUP($A840+ROUND((COLUMN()-2)/24,5),АТС!$A$41:$F$736,5)+VLOOKUP($A840+ROUND((COLUMN()-2)/24,5),'Расчет сбытовых надбавок'!$B$2281:'Расчет сбытовых надбавок'!$G$3024,5)</f>
        <v>446.78</v>
      </c>
      <c r="Q840" s="97">
        <f>VLOOKUP($A840+ROUND((COLUMN()-2)/24,5),АТС!$A$41:$F$736,5)+VLOOKUP($A840+ROUND((COLUMN()-2)/24,5),'Расчет сбытовых надбавок'!$B$2281:'Расчет сбытовых надбавок'!$G$3024,5)</f>
        <v>511.30999999999995</v>
      </c>
      <c r="R840" s="97">
        <f>VLOOKUP($A840+ROUND((COLUMN()-2)/24,5),АТС!$A$41:$F$736,5)+VLOOKUP($A840+ROUND((COLUMN()-2)/24,5),'Расчет сбытовых надбавок'!$B$2281:'Расчет сбытовых надбавок'!$G$3024,5)</f>
        <v>503.66999999999996</v>
      </c>
      <c r="S840" s="97">
        <f>VLOOKUP($A840+ROUND((COLUMN()-2)/24,5),АТС!$A$41:$F$736,5)+VLOOKUP($A840+ROUND((COLUMN()-2)/24,5),'Расчет сбытовых надбавок'!$B$2281:'Расчет сбытовых надбавок'!$G$3024,5)</f>
        <v>385.03</v>
      </c>
      <c r="T840" s="97">
        <f>VLOOKUP($A840+ROUND((COLUMN()-2)/24,5),АТС!$A$41:$F$736,5)+VLOOKUP($A840+ROUND((COLUMN()-2)/24,5),'Расчет сбытовых надбавок'!$B$2281:'Расчет сбытовых надбавок'!$G$3024,5)</f>
        <v>74.08</v>
      </c>
      <c r="U840" s="97">
        <f>VLOOKUP($A840+ROUND((COLUMN()-2)/24,5),АТС!$A$41:$F$736,5)+VLOOKUP($A840+ROUND((COLUMN()-2)/24,5),'Расчет сбытовых надбавок'!$B$2281:'Расчет сбытовых надбавок'!$G$3024,5)</f>
        <v>0.13</v>
      </c>
      <c r="V840" s="97">
        <f>VLOOKUP($A840+ROUND((COLUMN()-2)/24,5),АТС!$A$41:$F$736,5)+VLOOKUP($A840+ROUND((COLUMN()-2)/24,5),'Расчет сбытовых надбавок'!$B$2281:'Расчет сбытовых надбавок'!$G$3024,5)</f>
        <v>234.87</v>
      </c>
      <c r="W840" s="97">
        <f>VLOOKUP($A840+ROUND((COLUMN()-2)/24,5),АТС!$A$41:$F$736,5)+VLOOKUP($A840+ROUND((COLUMN()-2)/24,5),'Расчет сбытовых надбавок'!$B$2281:'Расчет сбытовых надбавок'!$G$3024,5)</f>
        <v>343.5</v>
      </c>
      <c r="X840" s="97">
        <f>VLOOKUP($A840+ROUND((COLUMN()-2)/24,5),АТС!$A$41:$F$736,5)+VLOOKUP($A840+ROUND((COLUMN()-2)/24,5),'Расчет сбытовых надбавок'!$B$2281:'Расчет сбытовых надбавок'!$G$3024,5)</f>
        <v>555.28</v>
      </c>
      <c r="Y840" s="97">
        <f>VLOOKUP($A840+ROUND((COLUMN()-2)/24,5),АТС!$A$41:$F$736,5)+VLOOKUP($A840+ROUND((COLUMN()-2)/24,5),'Расчет сбытовых надбавок'!$B$2281:'Расчет сбытовых надбавок'!$G$3024,5)</f>
        <v>536.87</v>
      </c>
    </row>
    <row r="841" spans="1:25" x14ac:dyDescent="0.2">
      <c r="A841" s="78">
        <f t="shared" si="25"/>
        <v>42926</v>
      </c>
      <c r="B841" s="97">
        <f>VLOOKUP($A841+ROUND((COLUMN()-2)/24,5),АТС!$A$41:$F$736,5)+VLOOKUP($A841+ROUND((COLUMN()-2)/24,5),'Расчет сбытовых надбавок'!$B$2281:'Расчет сбытовых надбавок'!$G$3024,5)</f>
        <v>98.33</v>
      </c>
      <c r="C841" s="97">
        <f>VLOOKUP($A841+ROUND((COLUMN()-2)/24,5),АТС!$A$41:$F$736,5)+VLOOKUP($A841+ROUND((COLUMN()-2)/24,5),'Расчет сбытовых надбавок'!$B$2281:'Расчет сбытовых надбавок'!$G$3024,5)</f>
        <v>189.9</v>
      </c>
      <c r="D841" s="97">
        <f>VLOOKUP($A841+ROUND((COLUMN()-2)/24,5),АТС!$A$41:$F$736,5)+VLOOKUP($A841+ROUND((COLUMN()-2)/24,5),'Расчет сбытовых надбавок'!$B$2281:'Расчет сбытовых надбавок'!$G$3024,5)</f>
        <v>290.63</v>
      </c>
      <c r="E841" s="97">
        <f>VLOOKUP($A841+ROUND((COLUMN()-2)/24,5),АТС!$A$41:$F$736,5)+VLOOKUP($A841+ROUND((COLUMN()-2)/24,5),'Расчет сбытовых надбавок'!$B$2281:'Расчет сбытовых надбавок'!$G$3024,5)</f>
        <v>283.06</v>
      </c>
      <c r="F841" s="97">
        <f>VLOOKUP($A841+ROUND((COLUMN()-2)/24,5),АТС!$A$41:$F$736,5)+VLOOKUP($A841+ROUND((COLUMN()-2)/24,5),'Расчет сбытовых надбавок'!$B$2281:'Расчет сбытовых надбавок'!$G$3024,5)</f>
        <v>72.150000000000006</v>
      </c>
      <c r="G841" s="97">
        <f>VLOOKUP($A841+ROUND((COLUMN()-2)/24,5),АТС!$A$41:$F$736,5)+VLOOKUP($A841+ROUND((COLUMN()-2)/24,5),'Расчет сбытовых надбавок'!$B$2281:'Расчет сбытовых надбавок'!$G$3024,5)</f>
        <v>0.01</v>
      </c>
      <c r="H841" s="97">
        <f>VLOOKUP($A841+ROUND((COLUMN()-2)/24,5),АТС!$A$41:$F$736,5)+VLOOKUP($A841+ROUND((COLUMN()-2)/24,5),'Расчет сбытовых надбавок'!$B$2281:'Расчет сбытовых надбавок'!$G$3024,5)</f>
        <v>12.75</v>
      </c>
      <c r="I841" s="97">
        <f>VLOOKUP($A841+ROUND((COLUMN()-2)/24,5),АТС!$A$41:$F$736,5)+VLOOKUP($A841+ROUND((COLUMN()-2)/24,5),'Расчет сбытовых надбавок'!$B$2281:'Расчет сбытовых надбавок'!$G$3024,5)</f>
        <v>55.190000000000005</v>
      </c>
      <c r="J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K841" s="97">
        <f>VLOOKUP($A841+ROUND((COLUMN()-2)/24,5),АТС!$A$41:$F$736,5)+VLOOKUP($A841+ROUND((COLUMN()-2)/24,5),'Расчет сбытовых надбавок'!$B$2281:'Расчет сбытовых надбавок'!$G$3024,5)</f>
        <v>113.42999999999999</v>
      </c>
      <c r="L841" s="97">
        <f>VLOOKUP($A841+ROUND((COLUMN()-2)/24,5),АТС!$A$41:$F$736,5)+VLOOKUP($A841+ROUND((COLUMN()-2)/24,5),'Расчет сбытовых надбавок'!$B$2281:'Расчет сбытовых надбавок'!$G$3024,5)</f>
        <v>307.08999999999997</v>
      </c>
      <c r="M841" s="97">
        <f>VLOOKUP($A841+ROUND((COLUMN()-2)/24,5),АТС!$A$41:$F$736,5)+VLOOKUP($A841+ROUND((COLUMN()-2)/24,5),'Расчет сбытовых надбавок'!$B$2281:'Расчет сбытовых надбавок'!$G$3024,5)</f>
        <v>398.68</v>
      </c>
      <c r="N841" s="97">
        <f>VLOOKUP($A841+ROUND((COLUMN()-2)/24,5),АТС!$A$41:$F$736,5)+VLOOKUP($A841+ROUND((COLUMN()-2)/24,5),'Расчет сбытовых надбавок'!$B$2281:'Расчет сбытовых надбавок'!$G$3024,5)</f>
        <v>395.61</v>
      </c>
      <c r="O841" s="97">
        <f>VLOOKUP($A841+ROUND((COLUMN()-2)/24,5),АТС!$A$41:$F$736,5)+VLOOKUP($A841+ROUND((COLUMN()-2)/24,5),'Расчет сбытовых надбавок'!$B$2281:'Расчет сбытовых надбавок'!$G$3024,5)</f>
        <v>409.51000000000005</v>
      </c>
      <c r="P841" s="97">
        <f>VLOOKUP($A841+ROUND((COLUMN()-2)/24,5),АТС!$A$41:$F$736,5)+VLOOKUP($A841+ROUND((COLUMN()-2)/24,5),'Расчет сбытовых надбавок'!$B$2281:'Расчет сбытовых надбавок'!$G$3024,5)</f>
        <v>353.33</v>
      </c>
      <c r="Q841" s="97">
        <f>VLOOKUP($A841+ROUND((COLUMN()-2)/24,5),АТС!$A$41:$F$736,5)+VLOOKUP($A841+ROUND((COLUMN()-2)/24,5),'Расчет сбытовых надбавок'!$B$2281:'Расчет сбытовых надбавок'!$G$3024,5)</f>
        <v>151.86999999999998</v>
      </c>
      <c r="R841" s="97">
        <f>VLOOKUP($A841+ROUND((COLUMN()-2)/24,5),АТС!$A$41:$F$736,5)+VLOOKUP($A841+ROUND((COLUMN()-2)/24,5),'Расчет сбытовых надбавок'!$B$2281:'Расчет сбытовых надбавок'!$G$3024,5)</f>
        <v>414.3</v>
      </c>
      <c r="S841" s="97">
        <f>VLOOKUP($A841+ROUND((COLUMN()-2)/24,5),АТС!$A$41:$F$736,5)+VLOOKUP($A841+ROUND((COLUMN()-2)/24,5),'Расчет сбытовых надбавок'!$B$2281:'Расчет сбытовых надбавок'!$G$3024,5)</f>
        <v>369.74</v>
      </c>
      <c r="T841" s="97">
        <f>VLOOKUP($A841+ROUND((COLUMN()-2)/24,5),АТС!$A$41:$F$736,5)+VLOOKUP($A841+ROUND((COLUMN()-2)/24,5),'Расчет сбытовых надбавок'!$B$2281:'Расчет сбытовых надбавок'!$G$3024,5)</f>
        <v>161.37</v>
      </c>
      <c r="U841" s="97">
        <f>VLOOKUP($A841+ROUND((COLUMN()-2)/24,5),АТС!$A$41:$F$736,5)+VLOOKUP($A841+ROUND((COLUMN()-2)/24,5),'Расчет сбытовых надбавок'!$B$2281:'Расчет сбытовых надбавок'!$G$3024,5)</f>
        <v>79.930000000000007</v>
      </c>
      <c r="V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W841" s="97">
        <f>VLOOKUP($A841+ROUND((COLUMN()-2)/24,5),АТС!$A$41:$F$736,5)+VLOOKUP($A841+ROUND((COLUMN()-2)/24,5),'Расчет сбытовых надбавок'!$B$2281:'Расчет сбытовых надбавок'!$G$3024,5)</f>
        <v>109.1</v>
      </c>
      <c r="X841" s="97">
        <f>VLOOKUP($A841+ROUND((COLUMN()-2)/24,5),АТС!$A$41:$F$736,5)+VLOOKUP($A841+ROUND((COLUMN()-2)/24,5),'Расчет сбытовых надбавок'!$B$2281:'Расчет сбытовых надбавок'!$G$3024,5)</f>
        <v>584.18000000000006</v>
      </c>
      <c r="Y841" s="97">
        <f>VLOOKUP($A841+ROUND((COLUMN()-2)/24,5),АТС!$A$41:$F$736,5)+VLOOKUP($A841+ROUND((COLUMN()-2)/24,5),'Расчет сбытовых надбавок'!$B$2281:'Расчет сбытовых надбавок'!$G$3024,5)</f>
        <v>625.33999999999992</v>
      </c>
    </row>
    <row r="842" spans="1:25" x14ac:dyDescent="0.2">
      <c r="A842" s="78">
        <f t="shared" si="25"/>
        <v>42927</v>
      </c>
      <c r="B842" s="97">
        <f>VLOOKUP($A842+ROUND((COLUMN()-2)/24,5),АТС!$A$41:$F$736,5)+VLOOKUP($A842+ROUND((COLUMN()-2)/24,5),'Расчет сбытовых надбавок'!$B$2281:'Расчет сбытовых надбавок'!$G$3024,5)</f>
        <v>331.27</v>
      </c>
      <c r="C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D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E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F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G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J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7">
        <f>VLOOKUP($A842+ROUND((COLUMN()-2)/24,5),АТС!$A$41:$F$736,5)+VLOOKUP($A842+ROUND((COLUMN()-2)/24,5),'Расчет сбытовых надбавок'!$B$2281:'Расчет сбытовых надбавок'!$G$3024,5)</f>
        <v>2.04</v>
      </c>
      <c r="L842" s="97">
        <f>VLOOKUP($A842+ROUND((COLUMN()-2)/24,5),АТС!$A$41:$F$736,5)+VLOOKUP($A842+ROUND((COLUMN()-2)/24,5),'Расчет сбытовых надбавок'!$B$2281:'Расчет сбытовых надбавок'!$G$3024,5)</f>
        <v>52.49</v>
      </c>
      <c r="M842" s="97">
        <f>VLOOKUP($A842+ROUND((COLUMN()-2)/24,5),АТС!$A$41:$F$736,5)+VLOOKUP($A842+ROUND((COLUMN()-2)/24,5),'Расчет сбытовых надбавок'!$B$2281:'Расчет сбытовых надбавок'!$G$3024,5)</f>
        <v>186.79</v>
      </c>
      <c r="N842" s="97">
        <f>VLOOKUP($A842+ROUND((COLUMN()-2)/24,5),АТС!$A$41:$F$736,5)+VLOOKUP($A842+ROUND((COLUMN()-2)/24,5),'Расчет сбытовых надбавок'!$B$2281:'Расчет сбытовых надбавок'!$G$3024,5)</f>
        <v>25</v>
      </c>
      <c r="O842" s="97">
        <f>VLOOKUP($A842+ROUND((COLUMN()-2)/24,5),АТС!$A$41:$F$736,5)+VLOOKUP($A842+ROUND((COLUMN()-2)/24,5),'Расчет сбытовых надбавок'!$B$2281:'Расчет сбытовых надбавок'!$G$3024,5)</f>
        <v>45.480000000000004</v>
      </c>
      <c r="P842" s="97">
        <f>VLOOKUP($A842+ROUND((COLUMN()-2)/24,5),АТС!$A$41:$F$736,5)+VLOOKUP($A842+ROUND((COLUMN()-2)/24,5),'Расчет сбытовых надбавок'!$B$2281:'Расчет сбытовых надбавок'!$G$3024,5)</f>
        <v>48.8</v>
      </c>
      <c r="Q842" s="97">
        <f>VLOOKUP($A842+ROUND((COLUMN()-2)/24,5),АТС!$A$41:$F$736,5)+VLOOKUP($A842+ROUND((COLUMN()-2)/24,5),'Расчет сбытовых надбавок'!$B$2281:'Расчет сбытовых надбавок'!$G$3024,5)</f>
        <v>127.69000000000001</v>
      </c>
      <c r="R842" s="97">
        <f>VLOOKUP($A842+ROUND((COLUMN()-2)/24,5),АТС!$A$41:$F$736,5)+VLOOKUP($A842+ROUND((COLUMN()-2)/24,5),'Расчет сбытовых надбавок'!$B$2281:'Расчет сбытовых надбавок'!$G$3024,5)</f>
        <v>206.39000000000001</v>
      </c>
      <c r="S842" s="97">
        <f>VLOOKUP($A842+ROUND((COLUMN()-2)/24,5),АТС!$A$41:$F$736,5)+VLOOKUP($A842+ROUND((COLUMN()-2)/24,5),'Расчет сбытовых надбавок'!$B$2281:'Расчет сбытовых надбавок'!$G$3024,5)</f>
        <v>180.51999999999998</v>
      </c>
      <c r="T842" s="97">
        <f>VLOOKUP($A842+ROUND((COLUMN()-2)/24,5),АТС!$A$41:$F$736,5)+VLOOKUP($A842+ROUND((COLUMN()-2)/24,5),'Расчет сбытовых надбавок'!$B$2281:'Расчет сбытовых надбавок'!$G$3024,5)</f>
        <v>225.54</v>
      </c>
      <c r="U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V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W842" s="97">
        <f>VLOOKUP($A842+ROUND((COLUMN()-2)/24,5),АТС!$A$41:$F$736,5)+VLOOKUP($A842+ROUND((COLUMN()-2)/24,5),'Расчет сбытовых надбавок'!$B$2281:'Расчет сбытовых надбавок'!$G$3024,5)</f>
        <v>287.43</v>
      </c>
      <c r="X842" s="97">
        <f>VLOOKUP($A842+ROUND((COLUMN()-2)/24,5),АТС!$A$41:$F$736,5)+VLOOKUP($A842+ROUND((COLUMN()-2)/24,5),'Расчет сбытовых надбавок'!$B$2281:'Расчет сбытовых надбавок'!$G$3024,5)</f>
        <v>454.49</v>
      </c>
      <c r="Y842" s="97">
        <f>VLOOKUP($A842+ROUND((COLUMN()-2)/24,5),АТС!$A$41:$F$736,5)+VLOOKUP($A842+ROUND((COLUMN()-2)/24,5),'Расчет сбытовых надбавок'!$B$2281:'Расчет сбытовых надбавок'!$G$3024,5)</f>
        <v>725.65</v>
      </c>
    </row>
    <row r="843" spans="1:25" x14ac:dyDescent="0.2">
      <c r="A843" s="78">
        <f t="shared" si="25"/>
        <v>42928</v>
      </c>
      <c r="B843" s="97">
        <f>VLOOKUP($A843+ROUND((COLUMN()-2)/24,5),АТС!$A$41:$F$736,5)+VLOOKUP($A843+ROUND((COLUMN()-2)/24,5),'Расчет сбытовых надбавок'!$B$2281:'Расчет сбытовых надбавок'!$G$3024,5)</f>
        <v>310.44</v>
      </c>
      <c r="C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D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E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F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G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7">
        <f>VLOOKUP($A843+ROUND((COLUMN()-2)/24,5),АТС!$A$41:$F$736,5)+VLOOKUP($A843+ROUND((COLUMN()-2)/24,5),'Расчет сбытовых надбавок'!$B$2281:'Расчет сбытовых надбавок'!$G$3024,5)</f>
        <v>52.36</v>
      </c>
      <c r="J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7">
        <f>VLOOKUP($A843+ROUND((COLUMN()-2)/24,5),АТС!$A$41:$F$736,5)+VLOOKUP($A843+ROUND((COLUMN()-2)/24,5),'Расчет сбытовых надбавок'!$B$2281:'Расчет сбытовых надбавок'!$G$3024,5)</f>
        <v>10.52</v>
      </c>
      <c r="L843" s="97">
        <f>VLOOKUP($A843+ROUND((COLUMN()-2)/24,5),АТС!$A$41:$F$736,5)+VLOOKUP($A843+ROUND((COLUMN()-2)/24,5),'Расчет сбытовых надбавок'!$B$2281:'Расчет сбытовых надбавок'!$G$3024,5)</f>
        <v>91.36</v>
      </c>
      <c r="M843" s="97">
        <f>VLOOKUP($A843+ROUND((COLUMN()-2)/24,5),АТС!$A$41:$F$736,5)+VLOOKUP($A843+ROUND((COLUMN()-2)/24,5),'Расчет сбытовых надбавок'!$B$2281:'Расчет сбытовых надбавок'!$G$3024,5)</f>
        <v>324.03999999999996</v>
      </c>
      <c r="N843" s="97">
        <f>VLOOKUP($A843+ROUND((COLUMN()-2)/24,5),АТС!$A$41:$F$736,5)+VLOOKUP($A843+ROUND((COLUMN()-2)/24,5),'Расчет сбытовых надбавок'!$B$2281:'Расчет сбытовых надбавок'!$G$3024,5)</f>
        <v>326.03000000000003</v>
      </c>
      <c r="O843" s="97">
        <f>VLOOKUP($A843+ROUND((COLUMN()-2)/24,5),АТС!$A$41:$F$736,5)+VLOOKUP($A843+ROUND((COLUMN()-2)/24,5),'Расчет сбытовых надбавок'!$B$2281:'Расчет сбытовых надбавок'!$G$3024,5)</f>
        <v>149.18</v>
      </c>
      <c r="P843" s="97">
        <f>VLOOKUP($A843+ROUND((COLUMN()-2)/24,5),АТС!$A$41:$F$736,5)+VLOOKUP($A843+ROUND((COLUMN()-2)/24,5),'Расчет сбытовых надбавок'!$B$2281:'Расчет сбытовых надбавок'!$G$3024,5)</f>
        <v>193.58</v>
      </c>
      <c r="Q843" s="97">
        <f>VLOOKUP($A843+ROUND((COLUMN()-2)/24,5),АТС!$A$41:$F$736,5)+VLOOKUP($A843+ROUND((COLUMN()-2)/24,5),'Расчет сбытовых надбавок'!$B$2281:'Расчет сбытовых надбавок'!$G$3024,5)</f>
        <v>65.540000000000006</v>
      </c>
      <c r="R843" s="97">
        <f>VLOOKUP($A843+ROUND((COLUMN()-2)/24,5),АТС!$A$41:$F$736,5)+VLOOKUP($A843+ROUND((COLUMN()-2)/24,5),'Расчет сбытовых надбавок'!$B$2281:'Расчет сбытовых надбавок'!$G$3024,5)</f>
        <v>76.98</v>
      </c>
      <c r="S843" s="97">
        <f>VLOOKUP($A843+ROUND((COLUMN()-2)/24,5),АТС!$A$41:$F$736,5)+VLOOKUP($A843+ROUND((COLUMN()-2)/24,5),'Расчет сбытовых надбавок'!$B$2281:'Расчет сбытовых надбавок'!$G$3024,5)</f>
        <v>273.89</v>
      </c>
      <c r="T843" s="97">
        <f>VLOOKUP($A843+ROUND((COLUMN()-2)/24,5),АТС!$A$41:$F$736,5)+VLOOKUP($A843+ROUND((COLUMN()-2)/24,5),'Расчет сбытовых надбавок'!$B$2281:'Расчет сбытовых надбавок'!$G$3024,5)</f>
        <v>122.25</v>
      </c>
      <c r="U843" s="97">
        <f>VLOOKUP($A843+ROUND((COLUMN()-2)/24,5),АТС!$A$41:$F$736,5)+VLOOKUP($A843+ROUND((COLUMN()-2)/24,5),'Расчет сбытовых надбавок'!$B$2281:'Расчет сбытовых надбавок'!$G$3024,5)</f>
        <v>82.32</v>
      </c>
      <c r="V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W843" s="97">
        <f>VLOOKUP($A843+ROUND((COLUMN()-2)/24,5),АТС!$A$41:$F$736,5)+VLOOKUP($A843+ROUND((COLUMN()-2)/24,5),'Расчет сбытовых надбавок'!$B$2281:'Расчет сбытовых надбавок'!$G$3024,5)</f>
        <v>127.96000000000001</v>
      </c>
      <c r="X843" s="97">
        <f>VLOOKUP($A843+ROUND((COLUMN()-2)/24,5),АТС!$A$41:$F$736,5)+VLOOKUP($A843+ROUND((COLUMN()-2)/24,5),'Расчет сбытовых надбавок'!$B$2281:'Расчет сбытовых надбавок'!$G$3024,5)</f>
        <v>536.4</v>
      </c>
      <c r="Y843" s="97">
        <f>VLOOKUP($A843+ROUND((COLUMN()-2)/24,5),АТС!$A$41:$F$736,5)+VLOOKUP($A843+ROUND((COLUMN()-2)/24,5),'Расчет сбытовых надбавок'!$B$2281:'Расчет сбытовых надбавок'!$G$3024,5)</f>
        <v>685.03</v>
      </c>
    </row>
    <row r="844" spans="1:25" x14ac:dyDescent="0.2">
      <c r="A844" s="78">
        <f t="shared" si="25"/>
        <v>42929</v>
      </c>
      <c r="B844" s="97">
        <f>VLOOKUP($A844+ROUND((COLUMN()-2)/24,5),АТС!$A$41:$F$736,5)+VLOOKUP($A844+ROUND((COLUMN()-2)/24,5),'Расчет сбытовых надбавок'!$B$2281:'Расчет сбытовых надбавок'!$G$3024,5)</f>
        <v>932.62</v>
      </c>
      <c r="C844" s="97">
        <f>VLOOKUP($A844+ROUND((COLUMN()-2)/24,5),АТС!$A$41:$F$736,5)+VLOOKUP($A844+ROUND((COLUMN()-2)/24,5),'Расчет сбытовых надбавок'!$B$2281:'Расчет сбытовых надбавок'!$G$3024,5)</f>
        <v>248.43</v>
      </c>
      <c r="D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E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F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G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L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M844" s="97">
        <f>VLOOKUP($A844+ROUND((COLUMN()-2)/24,5),АТС!$A$41:$F$736,5)+VLOOKUP($A844+ROUND((COLUMN()-2)/24,5),'Расчет сбытовых надбавок'!$B$2281:'Расчет сбытовых надбавок'!$G$3024,5)</f>
        <v>174.82999999999998</v>
      </c>
      <c r="N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O844" s="97">
        <f>VLOOKUP($A844+ROUND((COLUMN()-2)/24,5),АТС!$A$41:$F$736,5)+VLOOKUP($A844+ROUND((COLUMN()-2)/24,5),'Расчет сбытовых надбавок'!$B$2281:'Расчет сбытовых надбавок'!$G$3024,5)</f>
        <v>0.01</v>
      </c>
      <c r="P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Q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R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S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T844" s="97">
        <f>VLOOKUP($A844+ROUND((COLUMN()-2)/24,5),АТС!$A$41:$F$736,5)+VLOOKUP($A844+ROUND((COLUMN()-2)/24,5),'Расчет сбытовых надбавок'!$B$2281:'Расчет сбытовых надбавок'!$G$3024,5)</f>
        <v>0.3</v>
      </c>
      <c r="U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V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W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X844" s="97">
        <f>VLOOKUP($A844+ROUND((COLUMN()-2)/24,5),АТС!$A$41:$F$736,5)+VLOOKUP($A844+ROUND((COLUMN()-2)/24,5),'Расчет сбытовых надбавок'!$B$2281:'Расчет сбытовых надбавок'!$G$3024,5)</f>
        <v>391.5</v>
      </c>
      <c r="Y844" s="97">
        <f>VLOOKUP($A844+ROUND((COLUMN()-2)/24,5),АТС!$A$41:$F$736,5)+VLOOKUP($A844+ROUND((COLUMN()-2)/24,5),'Расчет сбытовых надбавок'!$B$2281:'Расчет сбытовых надбавок'!$G$3024,5)</f>
        <v>471.56</v>
      </c>
    </row>
    <row r="845" spans="1:25" x14ac:dyDescent="0.2">
      <c r="A845" s="78">
        <f t="shared" si="25"/>
        <v>42930</v>
      </c>
      <c r="B845" s="97">
        <f>VLOOKUP($A845+ROUND((COLUMN()-2)/24,5),АТС!$A$41:$F$736,5)+VLOOKUP($A845+ROUND((COLUMN()-2)/24,5),'Расчет сбытовых надбавок'!$B$2281:'Расчет сбытовых надбавок'!$G$3024,5)</f>
        <v>44.29</v>
      </c>
      <c r="C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D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E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F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G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J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L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M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N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O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P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Q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R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S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T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U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V845" s="97">
        <f>VLOOKUP($A845+ROUND((COLUMN()-2)/24,5),АТС!$A$41:$F$736,5)+VLOOKUP($A845+ROUND((COLUMN()-2)/24,5),'Расчет сбытовых надбавок'!$B$2281:'Расчет сбытовых надбавок'!$G$3024,5)</f>
        <v>13.13</v>
      </c>
      <c r="W845" s="97">
        <f>VLOOKUP($A845+ROUND((COLUMN()-2)/24,5),АТС!$A$41:$F$736,5)+VLOOKUP($A845+ROUND((COLUMN()-2)/24,5),'Расчет сбытовых надбавок'!$B$2281:'Расчет сбытовых надбавок'!$G$3024,5)</f>
        <v>119.36</v>
      </c>
      <c r="X845" s="97">
        <f>VLOOKUP($A845+ROUND((COLUMN()-2)/24,5),АТС!$A$41:$F$736,5)+VLOOKUP($A845+ROUND((COLUMN()-2)/24,5),'Расчет сбытовых надбавок'!$B$2281:'Расчет сбытовых надбавок'!$G$3024,5)</f>
        <v>560.87</v>
      </c>
      <c r="Y845" s="97">
        <f>VLOOKUP($A845+ROUND((COLUMN()-2)/24,5),АТС!$A$41:$F$736,5)+VLOOKUP($A845+ROUND((COLUMN()-2)/24,5),'Расчет сбытовых надбавок'!$B$2281:'Расчет сбытовых надбавок'!$G$3024,5)</f>
        <v>528.01</v>
      </c>
    </row>
    <row r="846" spans="1:25" x14ac:dyDescent="0.2">
      <c r="A846" s="78">
        <f t="shared" si="25"/>
        <v>42931</v>
      </c>
      <c r="B846" s="97">
        <f>VLOOKUP($A846+ROUND((COLUMN()-2)/24,5),АТС!$A$41:$F$736,5)+VLOOKUP($A846+ROUND((COLUMN()-2)/24,5),'Расчет сбытовых надбавок'!$B$2281:'Расчет сбытовых надбавок'!$G$3024,5)</f>
        <v>183.01999999999998</v>
      </c>
      <c r="C846" s="97">
        <f>VLOOKUP($A846+ROUND((COLUMN()-2)/24,5),АТС!$A$41:$F$736,5)+VLOOKUP($A846+ROUND((COLUMN()-2)/24,5),'Расчет сбытовых надбавок'!$B$2281:'Расчет сбытовых надбавок'!$G$3024,5)</f>
        <v>87.02000000000001</v>
      </c>
      <c r="D846" s="97">
        <f>VLOOKUP($A846+ROUND((COLUMN()-2)/24,5),АТС!$A$41:$F$736,5)+VLOOKUP($A846+ROUND((COLUMN()-2)/24,5),'Расчет сбытовых надбавок'!$B$2281:'Расчет сбытовых надбавок'!$G$3024,5)</f>
        <v>46.19</v>
      </c>
      <c r="E846" s="97">
        <f>VLOOKUP($A846+ROUND((COLUMN()-2)/24,5),АТС!$A$41:$F$736,5)+VLOOKUP($A846+ROUND((COLUMN()-2)/24,5),'Расчет сбытовых надбавок'!$B$2281:'Расчет сбытовых надбавок'!$G$3024,5)</f>
        <v>62.069999999999993</v>
      </c>
      <c r="F846" s="97">
        <f>VLOOKUP($A846+ROUND((COLUMN()-2)/24,5),АТС!$A$41:$F$736,5)+VLOOKUP($A846+ROUND((COLUMN()-2)/24,5),'Расчет сбытовых надбавок'!$B$2281:'Расчет сбытовых надбавок'!$G$3024,5)</f>
        <v>29.279999999999998</v>
      </c>
      <c r="G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7">
        <f>VLOOKUP($A846+ROUND((COLUMN()-2)/24,5),АТС!$A$41:$F$736,5)+VLOOKUP($A846+ROUND((COLUMN()-2)/24,5),'Расчет сбытовых надбавок'!$B$2281:'Расчет сбытовых надбавок'!$G$3024,5)</f>
        <v>127.64</v>
      </c>
      <c r="K846" s="97">
        <f>VLOOKUP($A846+ROUND((COLUMN()-2)/24,5),АТС!$A$41:$F$736,5)+VLOOKUP($A846+ROUND((COLUMN()-2)/24,5),'Расчет сбытовых надбавок'!$B$2281:'Расчет сбытовых надбавок'!$G$3024,5)</f>
        <v>36.090000000000003</v>
      </c>
      <c r="L846" s="97">
        <f>VLOOKUP($A846+ROUND((COLUMN()-2)/24,5),АТС!$A$41:$F$736,5)+VLOOKUP($A846+ROUND((COLUMN()-2)/24,5),'Расчет сбытовых надбавок'!$B$2281:'Расчет сбытовых надбавок'!$G$3024,5)</f>
        <v>40.200000000000003</v>
      </c>
      <c r="M846" s="97">
        <f>VLOOKUP($A846+ROUND((COLUMN()-2)/24,5),АТС!$A$41:$F$736,5)+VLOOKUP($A846+ROUND((COLUMN()-2)/24,5),'Расчет сбытовых надбавок'!$B$2281:'Расчет сбытовых надбавок'!$G$3024,5)</f>
        <v>110.57000000000001</v>
      </c>
      <c r="N846" s="97">
        <f>VLOOKUP($A846+ROUND((COLUMN()-2)/24,5),АТС!$A$41:$F$736,5)+VLOOKUP($A846+ROUND((COLUMN()-2)/24,5),'Расчет сбытовых надбавок'!$B$2281:'Расчет сбытовых надбавок'!$G$3024,5)</f>
        <v>224.81</v>
      </c>
      <c r="O846" s="97">
        <f>VLOOKUP($A846+ROUND((COLUMN()-2)/24,5),АТС!$A$41:$F$736,5)+VLOOKUP($A846+ROUND((COLUMN()-2)/24,5),'Расчет сбытовых надбавок'!$B$2281:'Расчет сбытовых надбавок'!$G$3024,5)</f>
        <v>343.09999999999997</v>
      </c>
      <c r="P846" s="97">
        <f>VLOOKUP($A846+ROUND((COLUMN()-2)/24,5),АТС!$A$41:$F$736,5)+VLOOKUP($A846+ROUND((COLUMN()-2)/24,5),'Расчет сбытовых надбавок'!$B$2281:'Расчет сбытовых надбавок'!$G$3024,5)</f>
        <v>343.76000000000005</v>
      </c>
      <c r="Q846" s="97">
        <f>VLOOKUP($A846+ROUND((COLUMN()-2)/24,5),АТС!$A$41:$F$736,5)+VLOOKUP($A846+ROUND((COLUMN()-2)/24,5),'Расчет сбытовых надбавок'!$B$2281:'Расчет сбытовых надбавок'!$G$3024,5)</f>
        <v>89.57</v>
      </c>
      <c r="R846" s="97">
        <f>VLOOKUP($A846+ROUND((COLUMN()-2)/24,5),АТС!$A$41:$F$736,5)+VLOOKUP($A846+ROUND((COLUMN()-2)/24,5),'Расчет сбытовых надбавок'!$B$2281:'Расчет сбытовых надбавок'!$G$3024,5)</f>
        <v>95.649999999999991</v>
      </c>
      <c r="S846" s="97">
        <f>VLOOKUP($A846+ROUND((COLUMN()-2)/24,5),АТС!$A$41:$F$736,5)+VLOOKUP($A846+ROUND((COLUMN()-2)/24,5),'Расчет сбытовых надбавок'!$B$2281:'Расчет сбытовых надбавок'!$G$3024,5)</f>
        <v>156</v>
      </c>
      <c r="T846" s="97">
        <f>VLOOKUP($A846+ROUND((COLUMN()-2)/24,5),АТС!$A$41:$F$736,5)+VLOOKUP($A846+ROUND((COLUMN()-2)/24,5),'Расчет сбытовых надбавок'!$B$2281:'Расчет сбытовых надбавок'!$G$3024,5)</f>
        <v>437.02</v>
      </c>
      <c r="U846" s="97">
        <f>VLOOKUP($A846+ROUND((COLUMN()-2)/24,5),АТС!$A$41:$F$736,5)+VLOOKUP($A846+ROUND((COLUMN()-2)/24,5),'Расчет сбытовых надбавок'!$B$2281:'Расчет сбытовых надбавок'!$G$3024,5)</f>
        <v>212.58</v>
      </c>
      <c r="V846" s="97">
        <f>VLOOKUP($A846+ROUND((COLUMN()-2)/24,5),АТС!$A$41:$F$736,5)+VLOOKUP($A846+ROUND((COLUMN()-2)/24,5),'Расчет сбытовых надбавок'!$B$2281:'Расчет сбытовых надбавок'!$G$3024,5)</f>
        <v>22.05</v>
      </c>
      <c r="W846" s="97">
        <f>VLOOKUP($A846+ROUND((COLUMN()-2)/24,5),АТС!$A$41:$F$736,5)+VLOOKUP($A846+ROUND((COLUMN()-2)/24,5),'Расчет сбытовых надбавок'!$B$2281:'Расчет сбытовых надбавок'!$G$3024,5)</f>
        <v>332.24</v>
      </c>
      <c r="X846" s="97">
        <f>VLOOKUP($A846+ROUND((COLUMN()-2)/24,5),АТС!$A$41:$F$736,5)+VLOOKUP($A846+ROUND((COLUMN()-2)/24,5),'Расчет сбытовых надбавок'!$B$2281:'Расчет сбытовых надбавок'!$G$3024,5)</f>
        <v>607.52</v>
      </c>
      <c r="Y846" s="97">
        <f>VLOOKUP($A846+ROUND((COLUMN()-2)/24,5),АТС!$A$41:$F$736,5)+VLOOKUP($A846+ROUND((COLUMN()-2)/24,5),'Расчет сбытовых надбавок'!$B$2281:'Расчет сбытовых надбавок'!$G$3024,5)</f>
        <v>562.18000000000006</v>
      </c>
    </row>
    <row r="847" spans="1:25" x14ac:dyDescent="0.2">
      <c r="A847" s="78">
        <f t="shared" si="25"/>
        <v>42932</v>
      </c>
      <c r="B847" s="97">
        <f>VLOOKUP($A847+ROUND((COLUMN()-2)/24,5),АТС!$A$41:$F$736,5)+VLOOKUP($A847+ROUND((COLUMN()-2)/24,5),'Расчет сбытовых надбавок'!$B$2281:'Расчет сбытовых надбавок'!$G$3024,5)</f>
        <v>240.02</v>
      </c>
      <c r="C847" s="97">
        <f>VLOOKUP($A847+ROUND((COLUMN()-2)/24,5),АТС!$A$41:$F$736,5)+VLOOKUP($A847+ROUND((COLUMN()-2)/24,5),'Расчет сбытовых надбавок'!$B$2281:'Расчет сбытовых надбавок'!$G$3024,5)</f>
        <v>96.5</v>
      </c>
      <c r="D847" s="97">
        <f>VLOOKUP($A847+ROUND((COLUMN()-2)/24,5),АТС!$A$41:$F$736,5)+VLOOKUP($A847+ROUND((COLUMN()-2)/24,5),'Расчет сбытовых надбавок'!$B$2281:'Расчет сбытовых надбавок'!$G$3024,5)</f>
        <v>45.62</v>
      </c>
      <c r="E847" s="97">
        <f>VLOOKUP($A847+ROUND((COLUMN()-2)/24,5),АТС!$A$41:$F$736,5)+VLOOKUP($A847+ROUND((COLUMN()-2)/24,5),'Расчет сбытовых надбавок'!$B$2281:'Расчет сбытовых надбавок'!$G$3024,5)</f>
        <v>30.42</v>
      </c>
      <c r="F847" s="97">
        <f>VLOOKUP($A847+ROUND((COLUMN()-2)/24,5),АТС!$A$41:$F$736,5)+VLOOKUP($A847+ROUND((COLUMN()-2)/24,5),'Расчет сбытовых надбавок'!$B$2281:'Расчет сбытовых надбавок'!$G$3024,5)</f>
        <v>4.43</v>
      </c>
      <c r="G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7">
        <f>VLOOKUP($A847+ROUND((COLUMN()-2)/24,5),АТС!$A$41:$F$736,5)+VLOOKUP($A847+ROUND((COLUMN()-2)/24,5),'Расчет сбытовых надбавок'!$B$2281:'Расчет сбытовых надбавок'!$G$3024,5)</f>
        <v>36.06</v>
      </c>
      <c r="K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L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M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N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O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P847" s="97">
        <f>VLOOKUP($A847+ROUND((COLUMN()-2)/24,5),АТС!$A$41:$F$736,5)+VLOOKUP($A847+ROUND((COLUMN()-2)/24,5),'Расчет сбытовых надбавок'!$B$2281:'Расчет сбытовых надбавок'!$G$3024,5)</f>
        <v>8.09</v>
      </c>
      <c r="Q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R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S847" s="97">
        <f>VLOOKUP($A847+ROUND((COLUMN()-2)/24,5),АТС!$A$41:$F$736,5)+VLOOKUP($A847+ROUND((COLUMN()-2)/24,5),'Расчет сбытовых надбавок'!$B$2281:'Расчет сбытовых надбавок'!$G$3024,5)</f>
        <v>75.33</v>
      </c>
      <c r="T847" s="97">
        <f>VLOOKUP($A847+ROUND((COLUMN()-2)/24,5),АТС!$A$41:$F$736,5)+VLOOKUP($A847+ROUND((COLUMN()-2)/24,5),'Расчет сбытовых надбавок'!$B$2281:'Расчет сбытовых надбавок'!$G$3024,5)</f>
        <v>228.27</v>
      </c>
      <c r="U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V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W847" s="97">
        <f>VLOOKUP($A847+ROUND((COLUMN()-2)/24,5),АТС!$A$41:$F$736,5)+VLOOKUP($A847+ROUND((COLUMN()-2)/24,5),'Расчет сбытовых надбавок'!$B$2281:'Расчет сбытовых надбавок'!$G$3024,5)</f>
        <v>40.849999999999994</v>
      </c>
      <c r="X847" s="97">
        <f>VLOOKUP($A847+ROUND((COLUMN()-2)/24,5),АТС!$A$41:$F$736,5)+VLOOKUP($A847+ROUND((COLUMN()-2)/24,5),'Расчет сбытовых надбавок'!$B$2281:'Расчет сбытовых надбавок'!$G$3024,5)</f>
        <v>537.22</v>
      </c>
      <c r="Y847" s="97">
        <f>VLOOKUP($A847+ROUND((COLUMN()-2)/24,5),АТС!$A$41:$F$736,5)+VLOOKUP($A847+ROUND((COLUMN()-2)/24,5),'Расчет сбытовых надбавок'!$B$2281:'Расчет сбытовых надбавок'!$G$3024,5)</f>
        <v>350.97</v>
      </c>
    </row>
    <row r="848" spans="1:25" x14ac:dyDescent="0.2">
      <c r="A848" s="78">
        <f t="shared" si="25"/>
        <v>42933</v>
      </c>
      <c r="B848" s="97">
        <f>VLOOKUP($A848+ROUND((COLUMN()-2)/24,5),АТС!$A$41:$F$736,5)+VLOOKUP($A848+ROUND((COLUMN()-2)/24,5),'Расчет сбытовых надбавок'!$B$2281:'Расчет сбытовых надбавок'!$G$3024,5)</f>
        <v>210.47</v>
      </c>
      <c r="C848" s="97">
        <f>VLOOKUP($A848+ROUND((COLUMN()-2)/24,5),АТС!$A$41:$F$736,5)+VLOOKUP($A848+ROUND((COLUMN()-2)/24,5),'Расчет сбытовых надбавок'!$B$2281:'Расчет сбытовых надбавок'!$G$3024,5)</f>
        <v>259.45</v>
      </c>
      <c r="D848" s="97">
        <f>VLOOKUP($A848+ROUND((COLUMN()-2)/24,5),АТС!$A$41:$F$736,5)+VLOOKUP($A848+ROUND((COLUMN()-2)/24,5),'Расчет сбытовых надбавок'!$B$2281:'Расчет сбытовых надбавок'!$G$3024,5)</f>
        <v>165.15</v>
      </c>
      <c r="E848" s="97">
        <f>VLOOKUP($A848+ROUND((COLUMN()-2)/24,5),АТС!$A$41:$F$736,5)+VLOOKUP($A848+ROUND((COLUMN()-2)/24,5),'Расчет сбытовых надбавок'!$B$2281:'Расчет сбытовых надбавок'!$G$3024,5)</f>
        <v>247.6</v>
      </c>
      <c r="F848" s="97">
        <f>VLOOKUP($A848+ROUND((COLUMN()-2)/24,5),АТС!$A$41:$F$736,5)+VLOOKUP($A848+ROUND((COLUMN()-2)/24,5),'Расчет сбытовых надбавок'!$B$2281:'Расчет сбытовых надбавок'!$G$3024,5)</f>
        <v>266.61</v>
      </c>
      <c r="G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L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M848" s="97">
        <f>VLOOKUP($A848+ROUND((COLUMN()-2)/24,5),АТС!$A$41:$F$736,5)+VLOOKUP($A848+ROUND((COLUMN()-2)/24,5),'Расчет сбытовых надбавок'!$B$2281:'Расчет сбытовых надбавок'!$G$3024,5)</f>
        <v>20.04</v>
      </c>
      <c r="N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O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P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Q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R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S848" s="97">
        <f>VLOOKUP($A848+ROUND((COLUMN()-2)/24,5),АТС!$A$41:$F$736,5)+VLOOKUP($A848+ROUND((COLUMN()-2)/24,5),'Расчет сбытовых надбавок'!$B$2281:'Расчет сбытовых надбавок'!$G$3024,5)</f>
        <v>189.64</v>
      </c>
      <c r="T848" s="97">
        <f>VLOOKUP($A848+ROUND((COLUMN()-2)/24,5),АТС!$A$41:$F$736,5)+VLOOKUP($A848+ROUND((COLUMN()-2)/24,5),'Расчет сбытовых надбавок'!$B$2281:'Расчет сбытовых надбавок'!$G$3024,5)</f>
        <v>394.25</v>
      </c>
      <c r="U848" s="97">
        <f>VLOOKUP($A848+ROUND((COLUMN()-2)/24,5),АТС!$A$41:$F$736,5)+VLOOKUP($A848+ROUND((COLUMN()-2)/24,5),'Расчет сбытовых надбавок'!$B$2281:'Расчет сбытовых надбавок'!$G$3024,5)</f>
        <v>208.81</v>
      </c>
      <c r="V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7">
        <f>VLOOKUP($A848+ROUND((COLUMN()-2)/24,5),АТС!$A$41:$F$736,5)+VLOOKUP($A848+ROUND((COLUMN()-2)/24,5),'Расчет сбытовых надбавок'!$B$2281:'Расчет сбытовых надбавок'!$G$3024,5)</f>
        <v>327.03000000000003</v>
      </c>
      <c r="X848" s="97">
        <f>VLOOKUP($A848+ROUND((COLUMN()-2)/24,5),АТС!$A$41:$F$736,5)+VLOOKUP($A848+ROUND((COLUMN()-2)/24,5),'Расчет сбытовых надбавок'!$B$2281:'Расчет сбытовых надбавок'!$G$3024,5)</f>
        <v>771.25</v>
      </c>
      <c r="Y848" s="97">
        <f>VLOOKUP($A848+ROUND((COLUMN()-2)/24,5),АТС!$A$41:$F$736,5)+VLOOKUP($A848+ROUND((COLUMN()-2)/24,5),'Расчет сбытовых надбавок'!$B$2281:'Расчет сбытовых надбавок'!$G$3024,5)</f>
        <v>938.38</v>
      </c>
    </row>
    <row r="849" spans="1:25" x14ac:dyDescent="0.2">
      <c r="A849" s="78">
        <f t="shared" si="25"/>
        <v>42934</v>
      </c>
      <c r="B849" s="97">
        <f>VLOOKUP($A849+ROUND((COLUMN()-2)/24,5),АТС!$A$41:$F$736,5)+VLOOKUP($A849+ROUND((COLUMN()-2)/24,5),'Расчет сбытовых надбавок'!$B$2281:'Расчет сбытовых надбавок'!$G$3024,5)</f>
        <v>594.18999999999994</v>
      </c>
      <c r="C849" s="97">
        <f>VLOOKUP($A849+ROUND((COLUMN()-2)/24,5),АТС!$A$41:$F$736,5)+VLOOKUP($A849+ROUND((COLUMN()-2)/24,5),'Расчет сбытовых надбавок'!$B$2281:'Расчет сбытовых надбавок'!$G$3024,5)</f>
        <v>867.91</v>
      </c>
      <c r="D849" s="97">
        <f>VLOOKUP($A849+ROUND((COLUMN()-2)/24,5),АТС!$A$41:$F$736,5)+VLOOKUP($A849+ROUND((COLUMN()-2)/24,5),'Расчет сбытовых надбавок'!$B$2281:'Расчет сбытовых надбавок'!$G$3024,5)</f>
        <v>717.25</v>
      </c>
      <c r="E849" s="97">
        <f>VLOOKUP($A849+ROUND((COLUMN()-2)/24,5),АТС!$A$41:$F$736,5)+VLOOKUP($A849+ROUND((COLUMN()-2)/24,5),'Расчет сбытовых надбавок'!$B$2281:'Расчет сбытовых надбавок'!$G$3024,5)</f>
        <v>637.71</v>
      </c>
      <c r="F849" s="97">
        <f>VLOOKUP($A849+ROUND((COLUMN()-2)/24,5),АТС!$A$41:$F$736,5)+VLOOKUP($A849+ROUND((COLUMN()-2)/24,5),'Расчет сбытовых надбавок'!$B$2281:'Расчет сбытовых надбавок'!$G$3024,5)</f>
        <v>583.12</v>
      </c>
      <c r="G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7">
        <f>VLOOKUP($A849+ROUND((COLUMN()-2)/24,5),АТС!$A$41:$F$736,5)+VLOOKUP($A849+ROUND((COLUMN()-2)/24,5),'Расчет сбытовых надбавок'!$B$2281:'Расчет сбытовых надбавок'!$G$3024,5)</f>
        <v>7.3900000000000006</v>
      </c>
      <c r="J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M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N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O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P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Q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R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S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T849" s="97">
        <f>VLOOKUP($A849+ROUND((COLUMN()-2)/24,5),АТС!$A$41:$F$736,5)+VLOOKUP($A849+ROUND((COLUMN()-2)/24,5),'Расчет сбытовых надбавок'!$B$2281:'Расчет сбытовых надбавок'!$G$3024,5)</f>
        <v>40.190000000000005</v>
      </c>
      <c r="U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W849" s="97">
        <f>VLOOKUP($A849+ROUND((COLUMN()-2)/24,5),АТС!$A$41:$F$736,5)+VLOOKUP($A849+ROUND((COLUMN()-2)/24,5),'Расчет сбытовых надбавок'!$B$2281:'Расчет сбытовых надбавок'!$G$3024,5)</f>
        <v>15.06</v>
      </c>
      <c r="X849" s="97">
        <f>VLOOKUP($A849+ROUND((COLUMN()-2)/24,5),АТС!$A$41:$F$736,5)+VLOOKUP($A849+ROUND((COLUMN()-2)/24,5),'Расчет сбытовых надбавок'!$B$2281:'Расчет сбытовых надбавок'!$G$3024,5)</f>
        <v>630.12000000000012</v>
      </c>
      <c r="Y849" s="97">
        <f>VLOOKUP($A849+ROUND((COLUMN()-2)/24,5),АТС!$A$41:$F$736,5)+VLOOKUP($A849+ROUND((COLUMN()-2)/24,5),'Расчет сбытовых надбавок'!$B$2281:'Расчет сбытовых надбавок'!$G$3024,5)</f>
        <v>687.63</v>
      </c>
    </row>
    <row r="850" spans="1:25" x14ac:dyDescent="0.2">
      <c r="A850" s="78">
        <f t="shared" si="25"/>
        <v>42935</v>
      </c>
      <c r="B850" s="97">
        <f>VLOOKUP($A850+ROUND((COLUMN()-2)/24,5),АТС!$A$41:$F$736,5)+VLOOKUP($A850+ROUND((COLUMN()-2)/24,5),'Расчет сбытовых надбавок'!$B$2281:'Расчет сбытовых надбавок'!$G$3024,5)</f>
        <v>188.45</v>
      </c>
      <c r="C850" s="97">
        <f>VLOOKUP($A850+ROUND((COLUMN()-2)/24,5),АТС!$A$41:$F$736,5)+VLOOKUP($A850+ROUND((COLUMN()-2)/24,5),'Расчет сбытовых надбавок'!$B$2281:'Расчет сбытовых надбавок'!$G$3024,5)</f>
        <v>498.32</v>
      </c>
      <c r="D850" s="97">
        <f>VLOOKUP($A850+ROUND((COLUMN()-2)/24,5),АТС!$A$41:$F$736,5)+VLOOKUP($A850+ROUND((COLUMN()-2)/24,5),'Расчет сбытовых надбавок'!$B$2281:'Расчет сбытовых надбавок'!$G$3024,5)</f>
        <v>418.59</v>
      </c>
      <c r="E850" s="97">
        <f>VLOOKUP($A850+ROUND((COLUMN()-2)/24,5),АТС!$A$41:$F$736,5)+VLOOKUP($A850+ROUND((COLUMN()-2)/24,5),'Расчет сбытовых надбавок'!$B$2281:'Расчет сбытовых надбавок'!$G$3024,5)</f>
        <v>592.79000000000008</v>
      </c>
      <c r="F850" s="97">
        <f>VLOOKUP($A850+ROUND((COLUMN()-2)/24,5),АТС!$A$41:$F$736,5)+VLOOKUP($A850+ROUND((COLUMN()-2)/24,5),'Расчет сбытовых надбавок'!$B$2281:'Расчет сбытовых надбавок'!$G$3024,5)</f>
        <v>155.61999999999998</v>
      </c>
      <c r="G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L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M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N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O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P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Q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R850" s="97">
        <f>VLOOKUP($A850+ROUND((COLUMN()-2)/24,5),АТС!$A$41:$F$736,5)+VLOOKUP($A850+ROUND((COLUMN()-2)/24,5),'Расчет сбытовых надбавок'!$B$2281:'Расчет сбытовых надбавок'!$G$3024,5)</f>
        <v>133.05000000000001</v>
      </c>
      <c r="S850" s="97">
        <f>VLOOKUP($A850+ROUND((COLUMN()-2)/24,5),АТС!$A$41:$F$736,5)+VLOOKUP($A850+ROUND((COLUMN()-2)/24,5),'Расчет сбытовых надбавок'!$B$2281:'Расчет сбытовых надбавок'!$G$3024,5)</f>
        <v>218.2</v>
      </c>
      <c r="T850" s="97">
        <f>VLOOKUP($A850+ROUND((COLUMN()-2)/24,5),АТС!$A$41:$F$736,5)+VLOOKUP($A850+ROUND((COLUMN()-2)/24,5),'Расчет сбытовых надбавок'!$B$2281:'Расчет сбытовых надбавок'!$G$3024,5)</f>
        <v>471.42</v>
      </c>
      <c r="U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V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W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X850" s="97">
        <f>VLOOKUP($A850+ROUND((COLUMN()-2)/24,5),АТС!$A$41:$F$736,5)+VLOOKUP($A850+ROUND((COLUMN()-2)/24,5),'Расчет сбытовых надбавок'!$B$2281:'Расчет сбытовых надбавок'!$G$3024,5)</f>
        <v>773.08</v>
      </c>
      <c r="Y850" s="97">
        <f>VLOOKUP($A850+ROUND((COLUMN()-2)/24,5),АТС!$A$41:$F$736,5)+VLOOKUP($A850+ROUND((COLUMN()-2)/24,5),'Расчет сбытовых надбавок'!$B$2281:'Расчет сбытовых надбавок'!$G$3024,5)</f>
        <v>677.1400000000001</v>
      </c>
    </row>
    <row r="851" spans="1:25" x14ac:dyDescent="0.2">
      <c r="A851" s="78">
        <f t="shared" si="25"/>
        <v>42936</v>
      </c>
      <c r="B851" s="97">
        <f>VLOOKUP($A851+ROUND((COLUMN()-2)/24,5),АТС!$A$41:$F$736,5)+VLOOKUP($A851+ROUND((COLUMN()-2)/24,5),'Расчет сбытовых надбавок'!$B$2281:'Расчет сбытовых надбавок'!$G$3024,5)</f>
        <v>525.07999999999993</v>
      </c>
      <c r="C851" s="97">
        <f>VLOOKUP($A851+ROUND((COLUMN()-2)/24,5),АТС!$A$41:$F$736,5)+VLOOKUP($A851+ROUND((COLUMN()-2)/24,5),'Расчет сбытовых надбавок'!$B$2281:'Расчет сбытовых надбавок'!$G$3024,5)</f>
        <v>547.74</v>
      </c>
      <c r="D851" s="97">
        <f>VLOOKUP($A851+ROUND((COLUMN()-2)/24,5),АТС!$A$41:$F$736,5)+VLOOKUP($A851+ROUND((COLUMN()-2)/24,5),'Расчет сбытовых надбавок'!$B$2281:'Расчет сбытовых надбавок'!$G$3024,5)</f>
        <v>365.64</v>
      </c>
      <c r="E851" s="97">
        <f>VLOOKUP($A851+ROUND((COLUMN()-2)/24,5),АТС!$A$41:$F$736,5)+VLOOKUP($A851+ROUND((COLUMN()-2)/24,5),'Расчет сбытовых надбавок'!$B$2281:'Расчет сбытовых надбавок'!$G$3024,5)</f>
        <v>267.42</v>
      </c>
      <c r="F851" s="97">
        <f>VLOOKUP($A851+ROUND((COLUMN()-2)/24,5),АТС!$A$41:$F$736,5)+VLOOKUP($A851+ROUND((COLUMN()-2)/24,5),'Расчет сбытовых надбавок'!$B$2281:'Расчет сбытовых надбавок'!$G$3024,5)</f>
        <v>178.12</v>
      </c>
      <c r="G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7">
        <f>VLOOKUP($A851+ROUND((COLUMN()-2)/24,5),АТС!$A$41:$F$736,5)+VLOOKUP($A851+ROUND((COLUMN()-2)/24,5),'Расчет сбытовых надбавок'!$B$2281:'Расчет сбытовых надбавок'!$G$3024,5)</f>
        <v>60.54</v>
      </c>
      <c r="J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K851" s="97">
        <f>VLOOKUP($A851+ROUND((COLUMN()-2)/24,5),АТС!$A$41:$F$736,5)+VLOOKUP($A851+ROUND((COLUMN()-2)/24,5),'Расчет сбытовых надбавок'!$B$2281:'Расчет сбытовых надбавок'!$G$3024,5)</f>
        <v>23.14</v>
      </c>
      <c r="L851" s="97">
        <f>VLOOKUP($A851+ROUND((COLUMN()-2)/24,5),АТС!$A$41:$F$736,5)+VLOOKUP($A851+ROUND((COLUMN()-2)/24,5),'Расчет сбытовых надбавок'!$B$2281:'Расчет сбытовых надбавок'!$G$3024,5)</f>
        <v>52.7</v>
      </c>
      <c r="M851" s="97">
        <f>VLOOKUP($A851+ROUND((COLUMN()-2)/24,5),АТС!$A$41:$F$736,5)+VLOOKUP($A851+ROUND((COLUMN()-2)/24,5),'Расчет сбытовых надбавок'!$B$2281:'Расчет сбытовых надбавок'!$G$3024,5)</f>
        <v>137.16</v>
      </c>
      <c r="N851" s="97">
        <f>VLOOKUP($A851+ROUND((COLUMN()-2)/24,5),АТС!$A$41:$F$736,5)+VLOOKUP($A851+ROUND((COLUMN()-2)/24,5),'Расчет сбытовых надбавок'!$B$2281:'Расчет сбытовых надбавок'!$G$3024,5)</f>
        <v>108.34</v>
      </c>
      <c r="O851" s="97">
        <f>VLOOKUP($A851+ROUND((COLUMN()-2)/24,5),АТС!$A$41:$F$736,5)+VLOOKUP($A851+ROUND((COLUMN()-2)/24,5),'Расчет сбытовых надбавок'!$B$2281:'Расчет сбытовых надбавок'!$G$3024,5)</f>
        <v>149.42000000000002</v>
      </c>
      <c r="P851" s="97">
        <f>VLOOKUP($A851+ROUND((COLUMN()-2)/24,5),АТС!$A$41:$F$736,5)+VLOOKUP($A851+ROUND((COLUMN()-2)/24,5),'Расчет сбытовых надбавок'!$B$2281:'Расчет сбытовых надбавок'!$G$3024,5)</f>
        <v>170.04</v>
      </c>
      <c r="Q851" s="97">
        <f>VLOOKUP($A851+ROUND((COLUMN()-2)/24,5),АТС!$A$41:$F$736,5)+VLOOKUP($A851+ROUND((COLUMN()-2)/24,5),'Расчет сбытовых надбавок'!$B$2281:'Расчет сбытовых надбавок'!$G$3024,5)</f>
        <v>157.88</v>
      </c>
      <c r="R851" s="97">
        <f>VLOOKUP($A851+ROUND((COLUMN()-2)/24,5),АТС!$A$41:$F$736,5)+VLOOKUP($A851+ROUND((COLUMN()-2)/24,5),'Расчет сбытовых надбавок'!$B$2281:'Расчет сбытовых надбавок'!$G$3024,5)</f>
        <v>268.8</v>
      </c>
      <c r="S851" s="97">
        <f>VLOOKUP($A851+ROUND((COLUMN()-2)/24,5),АТС!$A$41:$F$736,5)+VLOOKUP($A851+ROUND((COLUMN()-2)/24,5),'Расчет сбытовых надбавок'!$B$2281:'Расчет сбытовых надбавок'!$G$3024,5)</f>
        <v>364.62</v>
      </c>
      <c r="T851" s="97">
        <f>VLOOKUP($A851+ROUND((COLUMN()-2)/24,5),АТС!$A$41:$F$736,5)+VLOOKUP($A851+ROUND((COLUMN()-2)/24,5),'Расчет сбытовых надбавок'!$B$2281:'Расчет сбытовых надбавок'!$G$3024,5)</f>
        <v>458.08</v>
      </c>
      <c r="U851" s="97">
        <f>VLOOKUP($A851+ROUND((COLUMN()-2)/24,5),АТС!$A$41:$F$736,5)+VLOOKUP($A851+ROUND((COLUMN()-2)/24,5),'Расчет сбытовых надбавок'!$B$2281:'Расчет сбытовых надбавок'!$G$3024,5)</f>
        <v>272.26</v>
      </c>
      <c r="V851" s="97">
        <f>VLOOKUP($A851+ROUND((COLUMN()-2)/24,5),АТС!$A$41:$F$736,5)+VLOOKUP($A851+ROUND((COLUMN()-2)/24,5),'Расчет сбытовых надбавок'!$B$2281:'Расчет сбытовых надбавок'!$G$3024,5)</f>
        <v>125.14</v>
      </c>
      <c r="W851" s="97">
        <f>VLOOKUP($A851+ROUND((COLUMN()-2)/24,5),АТС!$A$41:$F$736,5)+VLOOKUP($A851+ROUND((COLUMN()-2)/24,5),'Расчет сбытовых надбавок'!$B$2281:'Расчет сбытовых надбавок'!$G$3024,5)</f>
        <v>390.36</v>
      </c>
      <c r="X851" s="97">
        <f>VLOOKUP($A851+ROUND((COLUMN()-2)/24,5),АТС!$A$41:$F$736,5)+VLOOKUP($A851+ROUND((COLUMN()-2)/24,5),'Расчет сбытовых надбавок'!$B$2281:'Расчет сбытовых надбавок'!$G$3024,5)</f>
        <v>892.66</v>
      </c>
      <c r="Y851" s="97">
        <f>VLOOKUP($A851+ROUND((COLUMN()-2)/24,5),АТС!$A$41:$F$736,5)+VLOOKUP($A851+ROUND((COLUMN()-2)/24,5),'Расчет сбытовых надбавок'!$B$2281:'Расчет сбытовых надбавок'!$G$3024,5)</f>
        <v>958.55</v>
      </c>
    </row>
    <row r="852" spans="1:25" x14ac:dyDescent="0.2">
      <c r="A852" s="78">
        <f t="shared" si="25"/>
        <v>42937</v>
      </c>
      <c r="B852" s="97">
        <f>VLOOKUP($A852+ROUND((COLUMN()-2)/24,5),АТС!$A$41:$F$736,5)+VLOOKUP($A852+ROUND((COLUMN()-2)/24,5),'Расчет сбытовых надбавок'!$B$2281:'Расчет сбытовых надбавок'!$G$3024,5)</f>
        <v>193.51000000000002</v>
      </c>
      <c r="C852" s="97">
        <f>VLOOKUP($A852+ROUND((COLUMN()-2)/24,5),АТС!$A$41:$F$736,5)+VLOOKUP($A852+ROUND((COLUMN()-2)/24,5),'Расчет сбытовых надбавок'!$B$2281:'Расчет сбытовых надбавок'!$G$3024,5)</f>
        <v>206.86</v>
      </c>
      <c r="D852" s="97">
        <f>VLOOKUP($A852+ROUND((COLUMN()-2)/24,5),АТС!$A$41:$F$736,5)+VLOOKUP($A852+ROUND((COLUMN()-2)/24,5),'Расчет сбытовых надбавок'!$B$2281:'Расчет сбытовых надбавок'!$G$3024,5)</f>
        <v>252.45000000000002</v>
      </c>
      <c r="E852" s="97">
        <f>VLOOKUP($A852+ROUND((COLUMN()-2)/24,5),АТС!$A$41:$F$736,5)+VLOOKUP($A852+ROUND((COLUMN()-2)/24,5),'Расчет сбытовых надбавок'!$B$2281:'Расчет сбытовых надбавок'!$G$3024,5)</f>
        <v>716.01</v>
      </c>
      <c r="F852" s="97">
        <f>VLOOKUP($A852+ROUND((COLUMN()-2)/24,5),АТС!$A$41:$F$736,5)+VLOOKUP($A852+ROUND((COLUMN()-2)/24,5),'Расчет сбытовых надбавок'!$B$2281:'Расчет сбытовых надбавок'!$G$3024,5)</f>
        <v>720.03</v>
      </c>
      <c r="G852" s="97">
        <f>VLOOKUP($A852+ROUND((COLUMN()-2)/24,5),АТС!$A$41:$F$736,5)+VLOOKUP($A852+ROUND((COLUMN()-2)/24,5),'Расчет сбытовых надбавок'!$B$2281:'Расчет сбытовых надбавок'!$G$3024,5)</f>
        <v>28.229999999999997</v>
      </c>
      <c r="H852" s="97">
        <f>VLOOKUP($A852+ROUND((COLUMN()-2)/24,5),АТС!$A$41:$F$736,5)+VLOOKUP($A852+ROUND((COLUMN()-2)/24,5),'Расчет сбытовых надбавок'!$B$2281:'Расчет сбытовых надбавок'!$G$3024,5)</f>
        <v>117.1</v>
      </c>
      <c r="I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7">
        <f>VLOOKUP($A852+ROUND((COLUMN()-2)/24,5),АТС!$A$41:$F$736,5)+VLOOKUP($A852+ROUND((COLUMN()-2)/24,5),'Расчет сбытовых надбавок'!$B$2281:'Расчет сбытовых надбавок'!$G$3024,5)</f>
        <v>16.12</v>
      </c>
      <c r="L852" s="97">
        <f>VLOOKUP($A852+ROUND((COLUMN()-2)/24,5),АТС!$A$41:$F$736,5)+VLOOKUP($A852+ROUND((COLUMN()-2)/24,5),'Расчет сбытовых надбавок'!$B$2281:'Расчет сбытовых надбавок'!$G$3024,5)</f>
        <v>54.45</v>
      </c>
      <c r="M852" s="97">
        <f>VLOOKUP($A852+ROUND((COLUMN()-2)/24,5),АТС!$A$41:$F$736,5)+VLOOKUP($A852+ROUND((COLUMN()-2)/24,5),'Расчет сбытовых надбавок'!$B$2281:'Расчет сбытовых надбавок'!$G$3024,5)</f>
        <v>99.61999999999999</v>
      </c>
      <c r="N852" s="97">
        <f>VLOOKUP($A852+ROUND((COLUMN()-2)/24,5),АТС!$A$41:$F$736,5)+VLOOKUP($A852+ROUND((COLUMN()-2)/24,5),'Расчет сбытовых надбавок'!$B$2281:'Расчет сбытовых надбавок'!$G$3024,5)</f>
        <v>126.39</v>
      </c>
      <c r="O852" s="97">
        <f>VLOOKUP($A852+ROUND((COLUMN()-2)/24,5),АТС!$A$41:$F$736,5)+VLOOKUP($A852+ROUND((COLUMN()-2)/24,5),'Расчет сбытовых надбавок'!$B$2281:'Расчет сбытовых надбавок'!$G$3024,5)</f>
        <v>137.80000000000001</v>
      </c>
      <c r="P852" s="97">
        <f>VLOOKUP($A852+ROUND((COLUMN()-2)/24,5),АТС!$A$41:$F$736,5)+VLOOKUP($A852+ROUND((COLUMN()-2)/24,5),'Расчет сбытовых надбавок'!$B$2281:'Расчет сбытовых надбавок'!$G$3024,5)</f>
        <v>184.92</v>
      </c>
      <c r="Q852" s="97">
        <f>VLOOKUP($A852+ROUND((COLUMN()-2)/24,5),АТС!$A$41:$F$736,5)+VLOOKUP($A852+ROUND((COLUMN()-2)/24,5),'Расчет сбытовых надбавок'!$B$2281:'Расчет сбытовых надбавок'!$G$3024,5)</f>
        <v>177.41</v>
      </c>
      <c r="R852" s="97">
        <f>VLOOKUP($A852+ROUND((COLUMN()-2)/24,5),АТС!$A$41:$F$736,5)+VLOOKUP($A852+ROUND((COLUMN()-2)/24,5),'Расчет сбытовых надбавок'!$B$2281:'Расчет сбытовых надбавок'!$G$3024,5)</f>
        <v>168.53</v>
      </c>
      <c r="S852" s="97">
        <f>VLOOKUP($A852+ROUND((COLUMN()-2)/24,5),АТС!$A$41:$F$736,5)+VLOOKUP($A852+ROUND((COLUMN()-2)/24,5),'Расчет сбытовых надбавок'!$B$2281:'Расчет сбытовых надбавок'!$G$3024,5)</f>
        <v>159.49</v>
      </c>
      <c r="T852" s="97">
        <f>VLOOKUP($A852+ROUND((COLUMN()-2)/24,5),АТС!$A$41:$F$736,5)+VLOOKUP($A852+ROUND((COLUMN()-2)/24,5),'Расчет сбытовых надбавок'!$B$2281:'Расчет сбытовых надбавок'!$G$3024,5)</f>
        <v>108.22</v>
      </c>
      <c r="U852" s="97">
        <f>VLOOKUP($A852+ROUND((COLUMN()-2)/24,5),АТС!$A$41:$F$736,5)+VLOOKUP($A852+ROUND((COLUMN()-2)/24,5),'Расчет сбытовых надбавок'!$B$2281:'Расчет сбытовых надбавок'!$G$3024,5)</f>
        <v>49.19</v>
      </c>
      <c r="V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W852" s="97">
        <f>VLOOKUP($A852+ROUND((COLUMN()-2)/24,5),АТС!$A$41:$F$736,5)+VLOOKUP($A852+ROUND((COLUMN()-2)/24,5),'Расчет сбытовых надбавок'!$B$2281:'Расчет сбытовых надбавок'!$G$3024,5)</f>
        <v>164.26</v>
      </c>
      <c r="X852" s="97">
        <f>VLOOKUP($A852+ROUND((COLUMN()-2)/24,5),АТС!$A$41:$F$736,5)+VLOOKUP($A852+ROUND((COLUMN()-2)/24,5),'Расчет сбытовых надбавок'!$B$2281:'Расчет сбытовых надбавок'!$G$3024,5)</f>
        <v>371.52000000000004</v>
      </c>
      <c r="Y852" s="97">
        <f>VLOOKUP($A852+ROUND((COLUMN()-2)/24,5),АТС!$A$41:$F$736,5)+VLOOKUP($A852+ROUND((COLUMN()-2)/24,5),'Расчет сбытовых надбавок'!$B$2281:'Расчет сбытовых надбавок'!$G$3024,5)</f>
        <v>667.19</v>
      </c>
    </row>
    <row r="853" spans="1:25" x14ac:dyDescent="0.2">
      <c r="A853" s="78">
        <f t="shared" si="25"/>
        <v>42938</v>
      </c>
      <c r="B853" s="97">
        <f>VLOOKUP($A853+ROUND((COLUMN()-2)/24,5),АТС!$A$41:$F$736,5)+VLOOKUP($A853+ROUND((COLUMN()-2)/24,5),'Расчет сбытовых надбавок'!$B$2281:'Расчет сбытовых надбавок'!$G$3024,5)</f>
        <v>153.91</v>
      </c>
      <c r="C853" s="97">
        <f>VLOOKUP($A853+ROUND((COLUMN()-2)/24,5),АТС!$A$41:$F$736,5)+VLOOKUP($A853+ROUND((COLUMN()-2)/24,5),'Расчет сбытовых надбавок'!$B$2281:'Расчет сбытовых надбавок'!$G$3024,5)</f>
        <v>184.99</v>
      </c>
      <c r="D853" s="97">
        <f>VLOOKUP($A853+ROUND((COLUMN()-2)/24,5),АТС!$A$41:$F$736,5)+VLOOKUP($A853+ROUND((COLUMN()-2)/24,5),'Расчет сбытовых надбавок'!$B$2281:'Расчет сбытовых надбавок'!$G$3024,5)</f>
        <v>145.70000000000002</v>
      </c>
      <c r="E853" s="97">
        <f>VLOOKUP($A853+ROUND((COLUMN()-2)/24,5),АТС!$A$41:$F$736,5)+VLOOKUP($A853+ROUND((COLUMN()-2)/24,5),'Расчет сбытовых надбавок'!$B$2281:'Расчет сбытовых надбавок'!$G$3024,5)</f>
        <v>43.650000000000006</v>
      </c>
      <c r="F853" s="97">
        <f>VLOOKUP($A853+ROUND((COLUMN()-2)/24,5),АТС!$A$41:$F$736,5)+VLOOKUP($A853+ROUND((COLUMN()-2)/24,5),'Расчет сбытовых надбавок'!$B$2281:'Расчет сбытовых надбавок'!$G$3024,5)</f>
        <v>6.7700000000000005</v>
      </c>
      <c r="G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L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N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O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P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R853" s="97">
        <f>VLOOKUP($A853+ROUND((COLUMN()-2)/24,5),АТС!$A$41:$F$736,5)+VLOOKUP($A853+ROUND((COLUMN()-2)/24,5),'Расчет сбытовых надбавок'!$B$2281:'Расчет сбытовых надбавок'!$G$3024,5)</f>
        <v>0.13</v>
      </c>
      <c r="S853" s="97">
        <f>VLOOKUP($A853+ROUND((COLUMN()-2)/24,5),АТС!$A$41:$F$736,5)+VLOOKUP($A853+ROUND((COLUMN()-2)/24,5),'Расчет сбытовых надбавок'!$B$2281:'Расчет сбытовых надбавок'!$G$3024,5)</f>
        <v>40.11</v>
      </c>
      <c r="T853" s="97">
        <f>VLOOKUP($A853+ROUND((COLUMN()-2)/24,5),АТС!$A$41:$F$736,5)+VLOOKUP($A853+ROUND((COLUMN()-2)/24,5),'Расчет сбытовых надбавок'!$B$2281:'Расчет сбытовых надбавок'!$G$3024,5)</f>
        <v>46.5</v>
      </c>
      <c r="U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W853" s="97">
        <f>VLOOKUP($A853+ROUND((COLUMN()-2)/24,5),АТС!$A$41:$F$736,5)+VLOOKUP($A853+ROUND((COLUMN()-2)/24,5),'Расчет сбытовых надбавок'!$B$2281:'Расчет сбытовых надбавок'!$G$3024,5)</f>
        <v>79.760000000000005</v>
      </c>
      <c r="X853" s="97">
        <f>VLOOKUP($A853+ROUND((COLUMN()-2)/24,5),АТС!$A$41:$F$736,5)+VLOOKUP($A853+ROUND((COLUMN()-2)/24,5),'Расчет сбытовых надбавок'!$B$2281:'Расчет сбытовых надбавок'!$G$3024,5)</f>
        <v>618.22</v>
      </c>
      <c r="Y853" s="97">
        <f>VLOOKUP($A853+ROUND((COLUMN()-2)/24,5),АТС!$A$41:$F$736,5)+VLOOKUP($A853+ROUND((COLUMN()-2)/24,5),'Расчет сбытовых надбавок'!$B$2281:'Расчет сбытовых надбавок'!$G$3024,5)</f>
        <v>356.01</v>
      </c>
    </row>
    <row r="854" spans="1:25" x14ac:dyDescent="0.2">
      <c r="A854" s="78">
        <f t="shared" si="25"/>
        <v>42939</v>
      </c>
      <c r="B854" s="97">
        <f>VLOOKUP($A854+ROUND((COLUMN()-2)/24,5),АТС!$A$41:$F$736,5)+VLOOKUP($A854+ROUND((COLUMN()-2)/24,5),'Расчет сбытовых надбавок'!$B$2281:'Расчет сбытовых надбавок'!$G$3024,5)</f>
        <v>301.64</v>
      </c>
      <c r="C854" s="97">
        <f>VLOOKUP($A854+ROUND((COLUMN()-2)/24,5),АТС!$A$41:$F$736,5)+VLOOKUP($A854+ROUND((COLUMN()-2)/24,5),'Расчет сбытовых надбавок'!$B$2281:'Расчет сбытовых надбавок'!$G$3024,5)</f>
        <v>152.71</v>
      </c>
      <c r="D854" s="97">
        <f>VLOOKUP($A854+ROUND((COLUMN()-2)/24,5),АТС!$A$41:$F$736,5)+VLOOKUP($A854+ROUND((COLUMN()-2)/24,5),'Расчет сбытовых надбавок'!$B$2281:'Расчет сбытовых надбавок'!$G$3024,5)</f>
        <v>64.289999999999992</v>
      </c>
      <c r="E854" s="97">
        <f>VLOOKUP($A854+ROUND((COLUMN()-2)/24,5),АТС!$A$41:$F$736,5)+VLOOKUP($A854+ROUND((COLUMN()-2)/24,5),'Расчет сбытовых надбавок'!$B$2281:'Расчет сбытовых надбавок'!$G$3024,5)</f>
        <v>159.25</v>
      </c>
      <c r="F854" s="97">
        <f>VLOOKUP($A854+ROUND((COLUMN()-2)/24,5),АТС!$A$41:$F$736,5)+VLOOKUP($A854+ROUND((COLUMN()-2)/24,5),'Расчет сбытовых надбавок'!$B$2281:'Расчет сбытовых надбавок'!$G$3024,5)</f>
        <v>115.28</v>
      </c>
      <c r="G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7">
        <f>VLOOKUP($A854+ROUND((COLUMN()-2)/24,5),АТС!$A$41:$F$736,5)+VLOOKUP($A854+ROUND((COLUMN()-2)/24,5),'Расчет сбытовых надбавок'!$B$2281:'Расчет сбытовых надбавок'!$G$3024,5)</f>
        <v>100.64999999999999</v>
      </c>
      <c r="J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7">
        <f>VLOOKUP($A854+ROUND((COLUMN()-2)/24,5),АТС!$A$41:$F$736,5)+VLOOKUP($A854+ROUND((COLUMN()-2)/24,5),'Расчет сбытовых надбавок'!$B$2281:'Расчет сбытовых надбавок'!$G$3024,5)</f>
        <v>10.42</v>
      </c>
      <c r="L854" s="97">
        <f>VLOOKUP($A854+ROUND((COLUMN()-2)/24,5),АТС!$A$41:$F$736,5)+VLOOKUP($A854+ROUND((COLUMN()-2)/24,5),'Расчет сбытовых надбавок'!$B$2281:'Расчет сбытовых надбавок'!$G$3024,5)</f>
        <v>125.43</v>
      </c>
      <c r="M854" s="97">
        <f>VLOOKUP($A854+ROUND((COLUMN()-2)/24,5),АТС!$A$41:$F$736,5)+VLOOKUP($A854+ROUND((COLUMN()-2)/24,5),'Расчет сбытовых надбавок'!$B$2281:'Расчет сбытовых надбавок'!$G$3024,5)</f>
        <v>200.32</v>
      </c>
      <c r="N854" s="97">
        <f>VLOOKUP($A854+ROUND((COLUMN()-2)/24,5),АТС!$A$41:$F$736,5)+VLOOKUP($A854+ROUND((COLUMN()-2)/24,5),'Расчет сбытовых надбавок'!$B$2281:'Расчет сбытовых надбавок'!$G$3024,5)</f>
        <v>154.85999999999999</v>
      </c>
      <c r="O854" s="97">
        <f>VLOOKUP($A854+ROUND((COLUMN()-2)/24,5),АТС!$A$41:$F$736,5)+VLOOKUP($A854+ROUND((COLUMN()-2)/24,5),'Расчет сбытовых надбавок'!$B$2281:'Расчет сбытовых надбавок'!$G$3024,5)</f>
        <v>192.82</v>
      </c>
      <c r="P854" s="97">
        <f>VLOOKUP($A854+ROUND((COLUMN()-2)/24,5),АТС!$A$41:$F$736,5)+VLOOKUP($A854+ROUND((COLUMN()-2)/24,5),'Расчет сбытовых надбавок'!$B$2281:'Расчет сбытовых надбавок'!$G$3024,5)</f>
        <v>221.02</v>
      </c>
      <c r="Q854" s="97">
        <f>VLOOKUP($A854+ROUND((COLUMN()-2)/24,5),АТС!$A$41:$F$736,5)+VLOOKUP($A854+ROUND((COLUMN()-2)/24,5),'Расчет сбытовых надбавок'!$B$2281:'Расчет сбытовых надбавок'!$G$3024,5)</f>
        <v>220.16</v>
      </c>
      <c r="R854" s="97">
        <f>VLOOKUP($A854+ROUND((COLUMN()-2)/24,5),АТС!$A$41:$F$736,5)+VLOOKUP($A854+ROUND((COLUMN()-2)/24,5),'Расчет сбытовых надбавок'!$B$2281:'Расчет сбытовых надбавок'!$G$3024,5)</f>
        <v>250.01</v>
      </c>
      <c r="S854" s="97">
        <f>VLOOKUP($A854+ROUND((COLUMN()-2)/24,5),АТС!$A$41:$F$736,5)+VLOOKUP($A854+ROUND((COLUMN()-2)/24,5),'Расчет сбытовых надбавок'!$B$2281:'Расчет сбытовых надбавок'!$G$3024,5)</f>
        <v>274.70000000000005</v>
      </c>
      <c r="T854" s="97">
        <f>VLOOKUP($A854+ROUND((COLUMN()-2)/24,5),АТС!$A$41:$F$736,5)+VLOOKUP($A854+ROUND((COLUMN()-2)/24,5),'Расчет сбытовых надбавок'!$B$2281:'Расчет сбытовых надбавок'!$G$3024,5)</f>
        <v>339.27</v>
      </c>
      <c r="U854" s="97">
        <f>VLOOKUP($A854+ROUND((COLUMN()-2)/24,5),АТС!$A$41:$F$736,5)+VLOOKUP($A854+ROUND((COLUMN()-2)/24,5),'Расчет сбытовых надбавок'!$B$2281:'Расчет сбытовых надбавок'!$G$3024,5)</f>
        <v>117.1</v>
      </c>
      <c r="V854" s="97">
        <f>VLOOKUP($A854+ROUND((COLUMN()-2)/24,5),АТС!$A$41:$F$736,5)+VLOOKUP($A854+ROUND((COLUMN()-2)/24,5),'Расчет сбытовых надбавок'!$B$2281:'Расчет сбытовых надбавок'!$G$3024,5)</f>
        <v>100.86000000000001</v>
      </c>
      <c r="W854" s="97">
        <f>VLOOKUP($A854+ROUND((COLUMN()-2)/24,5),АТС!$A$41:$F$736,5)+VLOOKUP($A854+ROUND((COLUMN()-2)/24,5),'Расчет сбытовых надбавок'!$B$2281:'Расчет сбытовых надбавок'!$G$3024,5)</f>
        <v>276.08</v>
      </c>
      <c r="X854" s="97">
        <f>VLOOKUP($A854+ROUND((COLUMN()-2)/24,5),АТС!$A$41:$F$736,5)+VLOOKUP($A854+ROUND((COLUMN()-2)/24,5),'Расчет сбытовых надбавок'!$B$2281:'Расчет сбытовых надбавок'!$G$3024,5)</f>
        <v>667.51</v>
      </c>
      <c r="Y854" s="97">
        <f>VLOOKUP($A854+ROUND((COLUMN()-2)/24,5),АТС!$A$41:$F$736,5)+VLOOKUP($A854+ROUND((COLUMN()-2)/24,5),'Расчет сбытовых надбавок'!$B$2281:'Расчет сбытовых надбавок'!$G$3024,5)</f>
        <v>629.6</v>
      </c>
    </row>
    <row r="855" spans="1:25" x14ac:dyDescent="0.2">
      <c r="A855" s="78">
        <f t="shared" si="25"/>
        <v>42940</v>
      </c>
      <c r="B855" s="97">
        <f>VLOOKUP($A855+ROUND((COLUMN()-2)/24,5),АТС!$A$41:$F$736,5)+VLOOKUP($A855+ROUND((COLUMN()-2)/24,5),'Расчет сбытовых надбавок'!$B$2281:'Расчет сбытовых надбавок'!$G$3024,5)</f>
        <v>203.22</v>
      </c>
      <c r="C855" s="97">
        <f>VLOOKUP($A855+ROUND((COLUMN()-2)/24,5),АТС!$A$41:$F$736,5)+VLOOKUP($A855+ROUND((COLUMN()-2)/24,5),'Расчет сбытовых надбавок'!$B$2281:'Расчет сбытовых надбавок'!$G$3024,5)</f>
        <v>69.27</v>
      </c>
      <c r="D855" s="97">
        <f>VLOOKUP($A855+ROUND((COLUMN()-2)/24,5),АТС!$A$41:$F$736,5)+VLOOKUP($A855+ROUND((COLUMN()-2)/24,5),'Расчет сбытовых надбавок'!$B$2281:'Расчет сбытовых надбавок'!$G$3024,5)</f>
        <v>179.58999999999997</v>
      </c>
      <c r="E855" s="97">
        <f>VLOOKUP($A855+ROUND((COLUMN()-2)/24,5),АТС!$A$41:$F$736,5)+VLOOKUP($A855+ROUND((COLUMN()-2)/24,5),'Расчет сбытовых надбавок'!$B$2281:'Расчет сбытовых надбавок'!$G$3024,5)</f>
        <v>145.43</v>
      </c>
      <c r="F855" s="97">
        <f>VLOOKUP($A855+ROUND((COLUMN()-2)/24,5),АТС!$A$41:$F$736,5)+VLOOKUP($A855+ROUND((COLUMN()-2)/24,5),'Расчет сбытовых надбавок'!$B$2281:'Расчет сбытовых надбавок'!$G$3024,5)</f>
        <v>11.5</v>
      </c>
      <c r="G855" s="97">
        <f>VLOOKUP($A855+ROUND((COLUMN()-2)/24,5),АТС!$A$41:$F$736,5)+VLOOKUP($A855+ROUND((COLUMN()-2)/24,5),'Расчет сбытовых надбавок'!$B$2281:'Расчет сбытовых надбавок'!$G$3024,5)</f>
        <v>11.19</v>
      </c>
      <c r="H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7">
        <f>VLOOKUP($A855+ROUND((COLUMN()-2)/24,5),АТС!$A$41:$F$736,5)+VLOOKUP($A855+ROUND((COLUMN()-2)/24,5),'Расчет сбытовых надбавок'!$B$2281:'Расчет сбытовых надбавок'!$G$3024,5)</f>
        <v>60.239999999999995</v>
      </c>
      <c r="L855" s="97">
        <f>VLOOKUP($A855+ROUND((COLUMN()-2)/24,5),АТС!$A$41:$F$736,5)+VLOOKUP($A855+ROUND((COLUMN()-2)/24,5),'Расчет сбытовых надбавок'!$B$2281:'Расчет сбытовых надбавок'!$G$3024,5)</f>
        <v>23.130000000000003</v>
      </c>
      <c r="M855" s="97">
        <f>VLOOKUP($A855+ROUND((COLUMN()-2)/24,5),АТС!$A$41:$F$736,5)+VLOOKUP($A855+ROUND((COLUMN()-2)/24,5),'Расчет сбытовых надбавок'!$B$2281:'Расчет сбытовых надбавок'!$G$3024,5)</f>
        <v>14.43</v>
      </c>
      <c r="N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O855" s="97">
        <f>VLOOKUP($A855+ROUND((COLUMN()-2)/24,5),АТС!$A$41:$F$736,5)+VLOOKUP($A855+ROUND((COLUMN()-2)/24,5),'Расчет сбытовых надбавок'!$B$2281:'Расчет сбытовых надбавок'!$G$3024,5)</f>
        <v>3.0900000000000003</v>
      </c>
      <c r="P855" s="97">
        <f>VLOOKUP($A855+ROUND((COLUMN()-2)/24,5),АТС!$A$41:$F$736,5)+VLOOKUP($A855+ROUND((COLUMN()-2)/24,5),'Расчет сбытовых надбавок'!$B$2281:'Расчет сбытовых надбавок'!$G$3024,5)</f>
        <v>13.83</v>
      </c>
      <c r="Q855" s="97">
        <f>VLOOKUP($A855+ROUND((COLUMN()-2)/24,5),АТС!$A$41:$F$736,5)+VLOOKUP($A855+ROUND((COLUMN()-2)/24,5),'Расчет сбытовых надбавок'!$B$2281:'Расчет сбытовых надбавок'!$G$3024,5)</f>
        <v>24.64</v>
      </c>
      <c r="R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S855" s="97">
        <f>VLOOKUP($A855+ROUND((COLUMN()-2)/24,5),АТС!$A$41:$F$736,5)+VLOOKUP($A855+ROUND((COLUMN()-2)/24,5),'Расчет сбытовых надбавок'!$B$2281:'Расчет сбытовых надбавок'!$G$3024,5)</f>
        <v>13.12</v>
      </c>
      <c r="T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U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V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W855" s="97">
        <f>VLOOKUP($A855+ROUND((COLUMN()-2)/24,5),АТС!$A$41:$F$736,5)+VLOOKUP($A855+ROUND((COLUMN()-2)/24,5),'Расчет сбытовых надбавок'!$B$2281:'Расчет сбытовых надбавок'!$G$3024,5)</f>
        <v>146.31</v>
      </c>
      <c r="X855" s="97">
        <f>VLOOKUP($A855+ROUND((COLUMN()-2)/24,5),АТС!$A$41:$F$736,5)+VLOOKUP($A855+ROUND((COLUMN()-2)/24,5),'Расчет сбытовых надбавок'!$B$2281:'Расчет сбытовых надбавок'!$G$3024,5)</f>
        <v>359.57</v>
      </c>
      <c r="Y855" s="97">
        <f>VLOOKUP($A855+ROUND((COLUMN()-2)/24,5),АТС!$A$41:$F$736,5)+VLOOKUP($A855+ROUND((COLUMN()-2)/24,5),'Расчет сбытовых надбавок'!$B$2281:'Расчет сбытовых надбавок'!$G$3024,5)</f>
        <v>275.83999999999997</v>
      </c>
    </row>
    <row r="856" spans="1:25" x14ac:dyDescent="0.2">
      <c r="A856" s="78">
        <f t="shared" si="25"/>
        <v>42941</v>
      </c>
      <c r="B856" s="97">
        <f>VLOOKUP($A856+ROUND((COLUMN()-2)/24,5),АТС!$A$41:$F$736,5)+VLOOKUP($A856+ROUND((COLUMN()-2)/24,5),'Расчет сбытовых надбавок'!$B$2281:'Расчет сбытовых надбавок'!$G$3024,5)</f>
        <v>165.72</v>
      </c>
      <c r="C856" s="97">
        <f>VLOOKUP($A856+ROUND((COLUMN()-2)/24,5),АТС!$A$41:$F$736,5)+VLOOKUP($A856+ROUND((COLUMN()-2)/24,5),'Расчет сбытовых надбавок'!$B$2281:'Расчет сбытовых надбавок'!$G$3024,5)</f>
        <v>117.32</v>
      </c>
      <c r="D856" s="97">
        <f>VLOOKUP($A856+ROUND((COLUMN()-2)/24,5),АТС!$A$41:$F$736,5)+VLOOKUP($A856+ROUND((COLUMN()-2)/24,5),'Расчет сбытовых надбавок'!$B$2281:'Расчет сбытовых надбавок'!$G$3024,5)</f>
        <v>53.92</v>
      </c>
      <c r="E856" s="97">
        <f>VLOOKUP($A856+ROUND((COLUMN()-2)/24,5),АТС!$A$41:$F$736,5)+VLOOKUP($A856+ROUND((COLUMN()-2)/24,5),'Расчет сбытовых надбавок'!$B$2281:'Расчет сбытовых надбавок'!$G$3024,5)</f>
        <v>752.30000000000007</v>
      </c>
      <c r="F856" s="97">
        <f>VLOOKUP($A856+ROUND((COLUMN()-2)/24,5),АТС!$A$41:$F$736,5)+VLOOKUP($A856+ROUND((COLUMN()-2)/24,5),'Расчет сбытовых надбавок'!$B$2281:'Расчет сбытовых надбавок'!$G$3024,5)</f>
        <v>723.01</v>
      </c>
      <c r="G856" s="97">
        <f>VLOOKUP($A856+ROUND((COLUMN()-2)/24,5),АТС!$A$41:$F$736,5)+VLOOKUP($A856+ROUND((COLUMN()-2)/24,5),'Расчет сбытовых надбавок'!$B$2281:'Расчет сбытовых надбавок'!$G$3024,5)</f>
        <v>1.89</v>
      </c>
      <c r="H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L856" s="97">
        <f>VLOOKUP($A856+ROUND((COLUMN()-2)/24,5),АТС!$A$41:$F$736,5)+VLOOKUP($A856+ROUND((COLUMN()-2)/24,5),'Расчет сбытовых надбавок'!$B$2281:'Расчет сбытовых надбавок'!$G$3024,5)</f>
        <v>43.8</v>
      </c>
      <c r="M856" s="97">
        <f>VLOOKUP($A856+ROUND((COLUMN()-2)/24,5),АТС!$A$41:$F$736,5)+VLOOKUP($A856+ROUND((COLUMN()-2)/24,5),'Расчет сбытовых надбавок'!$B$2281:'Расчет сбытовых надбавок'!$G$3024,5)</f>
        <v>57.23</v>
      </c>
      <c r="N856" s="97">
        <f>VLOOKUP($A856+ROUND((COLUMN()-2)/24,5),АТС!$A$41:$F$736,5)+VLOOKUP($A856+ROUND((COLUMN()-2)/24,5),'Расчет сбытовых надбавок'!$B$2281:'Расчет сбытовых надбавок'!$G$3024,5)</f>
        <v>0.84</v>
      </c>
      <c r="O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P856" s="97">
        <f>VLOOKUP($A856+ROUND((COLUMN()-2)/24,5),АТС!$A$41:$F$736,5)+VLOOKUP($A856+ROUND((COLUMN()-2)/24,5),'Расчет сбытовых надбавок'!$B$2281:'Расчет сбытовых надбавок'!$G$3024,5)</f>
        <v>3.0900000000000003</v>
      </c>
      <c r="Q856" s="97">
        <f>VLOOKUP($A856+ROUND((COLUMN()-2)/24,5),АТС!$A$41:$F$736,5)+VLOOKUP($A856+ROUND((COLUMN()-2)/24,5),'Расчет сбытовых надбавок'!$B$2281:'Расчет сбытовых надбавок'!$G$3024,5)</f>
        <v>49.72</v>
      </c>
      <c r="R856" s="97">
        <f>VLOOKUP($A856+ROUND((COLUMN()-2)/24,5),АТС!$A$41:$F$736,5)+VLOOKUP($A856+ROUND((COLUMN()-2)/24,5),'Расчет сбытовых надбавок'!$B$2281:'Расчет сбытовых надбавок'!$G$3024,5)</f>
        <v>41.44</v>
      </c>
      <c r="S856" s="97">
        <f>VLOOKUP($A856+ROUND((COLUMN()-2)/24,5),АТС!$A$41:$F$736,5)+VLOOKUP($A856+ROUND((COLUMN()-2)/24,5),'Расчет сбытовых надбавок'!$B$2281:'Расчет сбытовых надбавок'!$G$3024,5)</f>
        <v>76.59</v>
      </c>
      <c r="T856" s="97">
        <f>VLOOKUP($A856+ROUND((COLUMN()-2)/24,5),АТС!$A$41:$F$736,5)+VLOOKUP($A856+ROUND((COLUMN()-2)/24,5),'Расчет сбытовых надбавок'!$B$2281:'Расчет сбытовых надбавок'!$G$3024,5)</f>
        <v>186.43</v>
      </c>
      <c r="U856" s="97">
        <f>VLOOKUP($A856+ROUND((COLUMN()-2)/24,5),АТС!$A$41:$F$736,5)+VLOOKUP($A856+ROUND((COLUMN()-2)/24,5),'Расчет сбытовых надбавок'!$B$2281:'Расчет сбытовых надбавок'!$G$3024,5)</f>
        <v>201.64</v>
      </c>
      <c r="V856" s="97">
        <f>VLOOKUP($A856+ROUND((COLUMN()-2)/24,5),АТС!$A$41:$F$736,5)+VLOOKUP($A856+ROUND((COLUMN()-2)/24,5),'Расчет сбытовых надбавок'!$B$2281:'Расчет сбытовых надбавок'!$G$3024,5)</f>
        <v>85.570000000000007</v>
      </c>
      <c r="W856" s="97">
        <f>VLOOKUP($A856+ROUND((COLUMN()-2)/24,5),АТС!$A$41:$F$736,5)+VLOOKUP($A856+ROUND((COLUMN()-2)/24,5),'Расчет сбытовых надбавок'!$B$2281:'Расчет сбытовых надбавок'!$G$3024,5)</f>
        <v>309.05999999999995</v>
      </c>
      <c r="X856" s="97">
        <f>VLOOKUP($A856+ROUND((COLUMN()-2)/24,5),АТС!$A$41:$F$736,5)+VLOOKUP($A856+ROUND((COLUMN()-2)/24,5),'Расчет сбытовых надбавок'!$B$2281:'Расчет сбытовых надбавок'!$G$3024,5)</f>
        <v>458.22</v>
      </c>
      <c r="Y856" s="97">
        <f>VLOOKUP($A856+ROUND((COLUMN()-2)/24,5),АТС!$A$41:$F$736,5)+VLOOKUP($A856+ROUND((COLUMN()-2)/24,5),'Расчет сбытовых надбавок'!$B$2281:'Расчет сбытовых надбавок'!$G$3024,5)</f>
        <v>403.36</v>
      </c>
    </row>
    <row r="857" spans="1:25" x14ac:dyDescent="0.2">
      <c r="A857" s="78">
        <f t="shared" si="25"/>
        <v>42942</v>
      </c>
      <c r="B857" s="97">
        <f>VLOOKUP($A857+ROUND((COLUMN()-2)/24,5),АТС!$A$41:$F$736,5)+VLOOKUP($A857+ROUND((COLUMN()-2)/24,5),'Расчет сбытовых надбавок'!$B$2281:'Расчет сбытовых надбавок'!$G$3024,5)</f>
        <v>164.76999999999998</v>
      </c>
      <c r="C857" s="97">
        <f>VLOOKUP($A857+ROUND((COLUMN()-2)/24,5),АТС!$A$41:$F$736,5)+VLOOKUP($A857+ROUND((COLUMN()-2)/24,5),'Расчет сбытовых надбавок'!$B$2281:'Расчет сбытовых надбавок'!$G$3024,5)</f>
        <v>221.84</v>
      </c>
      <c r="D857" s="97">
        <f>VLOOKUP($A857+ROUND((COLUMN()-2)/24,5),АТС!$A$41:$F$736,5)+VLOOKUP($A857+ROUND((COLUMN()-2)/24,5),'Расчет сбытовых надбавок'!$B$2281:'Расчет сбытовых надбавок'!$G$3024,5)</f>
        <v>159.99</v>
      </c>
      <c r="E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F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G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L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M857" s="97">
        <f>VLOOKUP($A857+ROUND((COLUMN()-2)/24,5),АТС!$A$41:$F$736,5)+VLOOKUP($A857+ROUND((COLUMN()-2)/24,5),'Расчет сбытовых надбавок'!$B$2281:'Расчет сбытовых надбавок'!$G$3024,5)</f>
        <v>8.4600000000000009</v>
      </c>
      <c r="N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O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P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Q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R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S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T857" s="97">
        <f>VLOOKUP($A857+ROUND((COLUMN()-2)/24,5),АТС!$A$41:$F$736,5)+VLOOKUP($A857+ROUND((COLUMN()-2)/24,5),'Расчет сбытовых надбавок'!$B$2281:'Расчет сбытовых надбавок'!$G$3024,5)</f>
        <v>0.01</v>
      </c>
      <c r="U857" s="97">
        <f>VLOOKUP($A857+ROUND((COLUMN()-2)/24,5),АТС!$A$41:$F$736,5)+VLOOKUP($A857+ROUND((COLUMN()-2)/24,5),'Расчет сбытовых надбавок'!$B$2281:'Расчет сбытовых надбавок'!$G$3024,5)</f>
        <v>109.66</v>
      </c>
      <c r="V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W857" s="97">
        <f>VLOOKUP($A857+ROUND((COLUMN()-2)/24,5),АТС!$A$41:$F$736,5)+VLOOKUP($A857+ROUND((COLUMN()-2)/24,5),'Расчет сбытовых надбавок'!$B$2281:'Расчет сбытовых надбавок'!$G$3024,5)</f>
        <v>16.5</v>
      </c>
      <c r="X857" s="97">
        <f>VLOOKUP($A857+ROUND((COLUMN()-2)/24,5),АТС!$A$41:$F$736,5)+VLOOKUP($A857+ROUND((COLUMN()-2)/24,5),'Расчет сбытовых надбавок'!$B$2281:'Расчет сбытовых надбавок'!$G$3024,5)</f>
        <v>458.88</v>
      </c>
      <c r="Y857" s="97">
        <f>VLOOKUP($A857+ROUND((COLUMN()-2)/24,5),АТС!$A$41:$F$736,5)+VLOOKUP($A857+ROUND((COLUMN()-2)/24,5),'Расчет сбытовых надбавок'!$B$2281:'Расчет сбытовых надбавок'!$G$3024,5)</f>
        <v>189.06</v>
      </c>
    </row>
    <row r="858" spans="1:25" x14ac:dyDescent="0.2">
      <c r="A858" s="78">
        <f t="shared" si="25"/>
        <v>42943</v>
      </c>
      <c r="B858" s="97">
        <f>VLOOKUP($A858+ROUND((COLUMN()-2)/24,5),АТС!$A$41:$F$736,5)+VLOOKUP($A858+ROUND((COLUMN()-2)/24,5),'Расчет сбытовых надбавок'!$B$2281:'Расчет сбытовых надбавок'!$G$3024,5)</f>
        <v>464.77</v>
      </c>
      <c r="C858" s="97">
        <f>VLOOKUP($A858+ROUND((COLUMN()-2)/24,5),АТС!$A$41:$F$736,5)+VLOOKUP($A858+ROUND((COLUMN()-2)/24,5),'Расчет сбытовых надбавок'!$B$2281:'Расчет сбытовых надбавок'!$G$3024,5)</f>
        <v>246.06</v>
      </c>
      <c r="D858" s="97">
        <f>VLOOKUP($A858+ROUND((COLUMN()-2)/24,5),АТС!$A$41:$F$736,5)+VLOOKUP($A858+ROUND((COLUMN()-2)/24,5),'Расчет сбытовых надбавок'!$B$2281:'Расчет сбытовых надбавок'!$G$3024,5)</f>
        <v>261.31</v>
      </c>
      <c r="E858" s="97">
        <f>VLOOKUP($A858+ROUND((COLUMN()-2)/24,5),АТС!$A$41:$F$736,5)+VLOOKUP($A858+ROUND((COLUMN()-2)/24,5),'Расчет сбытовых надбавок'!$B$2281:'Расчет сбытовых надбавок'!$G$3024,5)</f>
        <v>180.85</v>
      </c>
      <c r="F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G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L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M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N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O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P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Q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R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S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T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U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W858" s="97">
        <f>VLOOKUP($A858+ROUND((COLUMN()-2)/24,5),АТС!$A$41:$F$736,5)+VLOOKUP($A858+ROUND((COLUMN()-2)/24,5),'Расчет сбытовых надбавок'!$B$2281:'Расчет сбытовых надбавок'!$G$3024,5)</f>
        <v>45.97</v>
      </c>
      <c r="X858" s="97">
        <f>VLOOKUP($A858+ROUND((COLUMN()-2)/24,5),АТС!$A$41:$F$736,5)+VLOOKUP($A858+ROUND((COLUMN()-2)/24,5),'Расчет сбытовых надбавок'!$B$2281:'Расчет сбытовых надбавок'!$G$3024,5)</f>
        <v>426.93</v>
      </c>
      <c r="Y858" s="97">
        <f>VLOOKUP($A858+ROUND((COLUMN()-2)/24,5),АТС!$A$41:$F$736,5)+VLOOKUP($A858+ROUND((COLUMN()-2)/24,5),'Расчет сбытовых надбавок'!$B$2281:'Расчет сбытовых надбавок'!$G$3024,5)</f>
        <v>418.02</v>
      </c>
    </row>
    <row r="859" spans="1:25" x14ac:dyDescent="0.2">
      <c r="A859" s="78">
        <f t="shared" si="25"/>
        <v>42944</v>
      </c>
      <c r="B859" s="97">
        <f>VLOOKUP($A859+ROUND((COLUMN()-2)/24,5),АТС!$A$41:$F$736,5)+VLOOKUP($A859+ROUND((COLUMN()-2)/24,5),'Расчет сбытовых надбавок'!$B$2281:'Расчет сбытовых надбавок'!$G$3024,5)</f>
        <v>121.47</v>
      </c>
      <c r="C859" s="97">
        <f>VLOOKUP($A859+ROUND((COLUMN()-2)/24,5),АТС!$A$41:$F$736,5)+VLOOKUP($A859+ROUND((COLUMN()-2)/24,5),'Расчет сбытовых надбавок'!$B$2281:'Расчет сбытовых надбавок'!$G$3024,5)</f>
        <v>207.45</v>
      </c>
      <c r="D859" s="97">
        <f>VLOOKUP($A859+ROUND((COLUMN()-2)/24,5),АТС!$A$41:$F$736,5)+VLOOKUP($A859+ROUND((COLUMN()-2)/24,5),'Расчет сбытовых надбавок'!$B$2281:'Расчет сбытовых надбавок'!$G$3024,5)</f>
        <v>101.58</v>
      </c>
      <c r="E859" s="97">
        <f>VLOOKUP($A859+ROUND((COLUMN()-2)/24,5),АТС!$A$41:$F$736,5)+VLOOKUP($A859+ROUND((COLUMN()-2)/24,5),'Расчет сбытовых надбавок'!$B$2281:'Расчет сбытовых надбавок'!$G$3024,5)</f>
        <v>30.26</v>
      </c>
      <c r="F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G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7">
        <f>VLOOKUP($A859+ROUND((COLUMN()-2)/24,5),АТС!$A$41:$F$736,5)+VLOOKUP($A859+ROUND((COLUMN()-2)/24,5),'Расчет сбытовых надбавок'!$B$2281:'Расчет сбытовых надбавок'!$G$3024,5)</f>
        <v>0.01</v>
      </c>
      <c r="I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L859" s="97">
        <f>VLOOKUP($A859+ROUND((COLUMN()-2)/24,5),АТС!$A$41:$F$736,5)+VLOOKUP($A859+ROUND((COLUMN()-2)/24,5),'Расчет сбытовых надбавок'!$B$2281:'Расчет сбытовых надбавок'!$G$3024,5)</f>
        <v>0.01</v>
      </c>
      <c r="M859" s="97">
        <f>VLOOKUP($A859+ROUND((COLUMN()-2)/24,5),АТС!$A$41:$F$736,5)+VLOOKUP($A859+ROUND((COLUMN()-2)/24,5),'Расчет сбытовых надбавок'!$B$2281:'Расчет сбытовых надбавок'!$G$3024,5)</f>
        <v>5.31</v>
      </c>
      <c r="N859" s="97">
        <f>VLOOKUP($A859+ROUND((COLUMN()-2)/24,5),АТС!$A$41:$F$736,5)+VLOOKUP($A859+ROUND((COLUMN()-2)/24,5),'Расчет сбытовых надбавок'!$B$2281:'Расчет сбытовых надбавок'!$G$3024,5)</f>
        <v>0.01</v>
      </c>
      <c r="O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P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Q859" s="97">
        <f>VLOOKUP($A859+ROUND((COLUMN()-2)/24,5),АТС!$A$41:$F$736,5)+VLOOKUP($A859+ROUND((COLUMN()-2)/24,5),'Расчет сбытовых надбавок'!$B$2281:'Расчет сбытовых надбавок'!$G$3024,5)</f>
        <v>0.01</v>
      </c>
      <c r="R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S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T859" s="97">
        <f>VLOOKUP($A859+ROUND((COLUMN()-2)/24,5),АТС!$A$41:$F$736,5)+VLOOKUP($A859+ROUND((COLUMN()-2)/24,5),'Расчет сбытовых надбавок'!$B$2281:'Расчет сбытовых надбавок'!$G$3024,5)</f>
        <v>23.169999999999998</v>
      </c>
      <c r="U859" s="97">
        <f>VLOOKUP($A859+ROUND((COLUMN()-2)/24,5),АТС!$A$41:$F$736,5)+VLOOKUP($A859+ROUND((COLUMN()-2)/24,5),'Расчет сбытовых надбавок'!$B$2281:'Расчет сбытовых надбавок'!$G$3024,5)</f>
        <v>297.47000000000003</v>
      </c>
      <c r="V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W859" s="97">
        <f>VLOOKUP($A859+ROUND((COLUMN()-2)/24,5),АТС!$A$41:$F$736,5)+VLOOKUP($A859+ROUND((COLUMN()-2)/24,5),'Расчет сбытовых надбавок'!$B$2281:'Расчет сбытовых надбавок'!$G$3024,5)</f>
        <v>186.44</v>
      </c>
      <c r="X859" s="97">
        <f>VLOOKUP($A859+ROUND((COLUMN()-2)/24,5),АТС!$A$41:$F$736,5)+VLOOKUP($A859+ROUND((COLUMN()-2)/24,5),'Расчет сбытовых надбавок'!$B$2281:'Расчет сбытовых надбавок'!$G$3024,5)</f>
        <v>330.89</v>
      </c>
      <c r="Y859" s="97">
        <f>VLOOKUP($A859+ROUND((COLUMN()-2)/24,5),АТС!$A$41:$F$736,5)+VLOOKUP($A859+ROUND((COLUMN()-2)/24,5),'Расчет сбытовых надбавок'!$B$2281:'Расчет сбытовых надбавок'!$G$3024,5)</f>
        <v>0</v>
      </c>
    </row>
    <row r="860" spans="1:25" x14ac:dyDescent="0.2">
      <c r="A860" s="78">
        <f t="shared" si="25"/>
        <v>42945</v>
      </c>
      <c r="B860" s="97">
        <f>VLOOKUP($A860+ROUND((COLUMN()-2)/24,5),АТС!$A$41:$F$736,5)+VLOOKUP($A860+ROUND((COLUMN()-2)/24,5),'Расчет сбытовых надбавок'!$B$2281:'Расчет сбытовых надбавок'!$G$3024,5)</f>
        <v>154.85999999999999</v>
      </c>
      <c r="C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D860" s="97">
        <f>VLOOKUP($A860+ROUND((COLUMN()-2)/24,5),АТС!$A$41:$F$736,5)+VLOOKUP($A860+ROUND((COLUMN()-2)/24,5),'Расчет сбытовых надбавок'!$B$2281:'Расчет сбытовых надбавок'!$G$3024,5)</f>
        <v>33.46</v>
      </c>
      <c r="E860" s="97">
        <f>VLOOKUP($A860+ROUND((COLUMN()-2)/24,5),АТС!$A$41:$F$736,5)+VLOOKUP($A860+ROUND((COLUMN()-2)/24,5),'Расчет сбытовых надбавок'!$B$2281:'Расчет сбытовых надбавок'!$G$3024,5)</f>
        <v>42.81</v>
      </c>
      <c r="F860" s="97">
        <f>VLOOKUP($A860+ROUND((COLUMN()-2)/24,5),АТС!$A$41:$F$736,5)+VLOOKUP($A860+ROUND((COLUMN()-2)/24,5),'Расчет сбытовых надбавок'!$B$2281:'Расчет сбытовых надбавок'!$G$3024,5)</f>
        <v>43.910000000000004</v>
      </c>
      <c r="G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L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M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N860" s="97">
        <f>VLOOKUP($A860+ROUND((COLUMN()-2)/24,5),АТС!$A$41:$F$736,5)+VLOOKUP($A860+ROUND((COLUMN()-2)/24,5),'Расчет сбытовых надбавок'!$B$2281:'Расчет сбытовых надбавок'!$G$3024,5)</f>
        <v>0.92</v>
      </c>
      <c r="O860" s="97">
        <f>VLOOKUP($A860+ROUND((COLUMN()-2)/24,5),АТС!$A$41:$F$736,5)+VLOOKUP($A860+ROUND((COLUMN()-2)/24,5),'Расчет сбытовых надбавок'!$B$2281:'Расчет сбытовых надбавок'!$G$3024,5)</f>
        <v>27.84</v>
      </c>
      <c r="P860" s="97">
        <f>VLOOKUP($A860+ROUND((COLUMN()-2)/24,5),АТС!$A$41:$F$736,5)+VLOOKUP($A860+ROUND((COLUMN()-2)/24,5),'Расчет сбытовых надбавок'!$B$2281:'Расчет сбытовых надбавок'!$G$3024,5)</f>
        <v>63.21</v>
      </c>
      <c r="Q860" s="97">
        <f>VLOOKUP($A860+ROUND((COLUMN()-2)/24,5),АТС!$A$41:$F$736,5)+VLOOKUP($A860+ROUND((COLUMN()-2)/24,5),'Расчет сбытовых надбавок'!$B$2281:'Расчет сбытовых надбавок'!$G$3024,5)</f>
        <v>111.41</v>
      </c>
      <c r="R860" s="97">
        <f>VLOOKUP($A860+ROUND((COLUMN()-2)/24,5),АТС!$A$41:$F$736,5)+VLOOKUP($A860+ROUND((COLUMN()-2)/24,5),'Расчет сбытовых надбавок'!$B$2281:'Расчет сбытовых надбавок'!$G$3024,5)</f>
        <v>164.03</v>
      </c>
      <c r="S860" s="97">
        <f>VLOOKUP($A860+ROUND((COLUMN()-2)/24,5),АТС!$A$41:$F$736,5)+VLOOKUP($A860+ROUND((COLUMN()-2)/24,5),'Расчет сбытовых надбавок'!$B$2281:'Расчет сбытовых надбавок'!$G$3024,5)</f>
        <v>130.37</v>
      </c>
      <c r="T860" s="97">
        <f>VLOOKUP($A860+ROUND((COLUMN()-2)/24,5),АТС!$A$41:$F$736,5)+VLOOKUP($A860+ROUND((COLUMN()-2)/24,5),'Расчет сбытовых надбавок'!$B$2281:'Расчет сбытовых надбавок'!$G$3024,5)</f>
        <v>127.41</v>
      </c>
      <c r="U860" s="97">
        <f>VLOOKUP($A860+ROUND((COLUMN()-2)/24,5),АТС!$A$41:$F$736,5)+VLOOKUP($A860+ROUND((COLUMN()-2)/24,5),'Расчет сбытовых надбавок'!$B$2281:'Расчет сбытовых надбавок'!$G$3024,5)</f>
        <v>22.18</v>
      </c>
      <c r="V860" s="97">
        <f>VLOOKUP($A860+ROUND((COLUMN()-2)/24,5),АТС!$A$41:$F$736,5)+VLOOKUP($A860+ROUND((COLUMN()-2)/24,5),'Расчет сбытовых надбавок'!$B$2281:'Расчет сбытовых надбавок'!$G$3024,5)</f>
        <v>21.46</v>
      </c>
      <c r="W860" s="97">
        <f>VLOOKUP($A860+ROUND((COLUMN()-2)/24,5),АТС!$A$41:$F$736,5)+VLOOKUP($A860+ROUND((COLUMN()-2)/24,5),'Расчет сбытовых надбавок'!$B$2281:'Расчет сбытовых надбавок'!$G$3024,5)</f>
        <v>215.69</v>
      </c>
      <c r="X860" s="97">
        <f>VLOOKUP($A860+ROUND((COLUMN()-2)/24,5),АТС!$A$41:$F$736,5)+VLOOKUP($A860+ROUND((COLUMN()-2)/24,5),'Расчет сбытовых надбавок'!$B$2281:'Расчет сбытовых надбавок'!$G$3024,5)</f>
        <v>540.49</v>
      </c>
      <c r="Y860" s="97">
        <f>VLOOKUP($A860+ROUND((COLUMN()-2)/24,5),АТС!$A$41:$F$736,5)+VLOOKUP($A860+ROUND((COLUMN()-2)/24,5),'Расчет сбытовых надбавок'!$B$2281:'Расчет сбытовых надбавок'!$G$3024,5)</f>
        <v>261.44</v>
      </c>
    </row>
    <row r="861" spans="1:25" x14ac:dyDescent="0.2">
      <c r="A861" s="78">
        <f t="shared" si="25"/>
        <v>42946</v>
      </c>
      <c r="B861" s="97">
        <f>VLOOKUP($A861+ROUND((COLUMN()-2)/24,5),АТС!$A$41:$F$760,5)+VLOOKUP($A861+ROUND((COLUMN()-2)/24,5),'Расчет сбытовых надбавок'!$B$2281:'Расчет сбытовых надбавок'!$G$3024,5)</f>
        <v>102.38</v>
      </c>
      <c r="C861" s="97">
        <f>VLOOKUP($A861+ROUND((COLUMN()-2)/24,5),АТС!$A$41:$F$760,5)+VLOOKUP($A861+ROUND((COLUMN()-2)/24,5),'Расчет сбытовых надбавок'!$B$2281:'Расчет сбытовых надбавок'!$G$3024,5)</f>
        <v>64.069999999999993</v>
      </c>
      <c r="D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E861" s="97">
        <f>VLOOKUP($A861+ROUND((COLUMN()-2)/24,5),АТС!$A$41:$F$760,5)+VLOOKUP($A861+ROUND((COLUMN()-2)/24,5),'Расчет сбытовых надбавок'!$B$2281:'Расчет сбытовых надбавок'!$G$3024,5)</f>
        <v>110.05</v>
      </c>
      <c r="F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G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K861" s="97">
        <f>VLOOKUP($A861+ROUND((COLUMN()-2)/24,5),АТС!$A$41:$F$760,5)+VLOOKUP($A861+ROUND((COLUMN()-2)/24,5),'Расчет сбытовых надбавок'!$B$2281:'Расчет сбытовых надбавок'!$G$3024,5)</f>
        <v>55.910000000000004</v>
      </c>
      <c r="L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M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N861" s="97">
        <f>VLOOKUP($A861+ROUND((COLUMN()-2)/24,5),АТС!$A$41:$F$760,5)+VLOOKUP($A861+ROUND((COLUMN()-2)/24,5),'Расчет сбытовых надбавок'!$B$2281:'Расчет сбытовых надбавок'!$G$3024,5)</f>
        <v>26.81</v>
      </c>
      <c r="O861" s="97">
        <f>VLOOKUP($A861+ROUND((COLUMN()-2)/24,5),АТС!$A$41:$F$760,5)+VLOOKUP($A861+ROUND((COLUMN()-2)/24,5),'Расчет сбытовых надбавок'!$B$2281:'Расчет сбытовых надбавок'!$G$3024,5)</f>
        <v>51.3</v>
      </c>
      <c r="P861" s="97">
        <f>VLOOKUP($A861+ROUND((COLUMN()-2)/24,5),АТС!$A$41:$F$760,5)+VLOOKUP($A861+ROUND((COLUMN()-2)/24,5),'Расчет сбытовых надбавок'!$B$2281:'Расчет сбытовых надбавок'!$G$3024,5)</f>
        <v>114.95</v>
      </c>
      <c r="Q861" s="97">
        <f>VLOOKUP($A861+ROUND((COLUMN()-2)/24,5),АТС!$A$41:$F$760,5)+VLOOKUP($A861+ROUND((COLUMN()-2)/24,5),'Расчет сбытовых надбавок'!$B$2281:'Расчет сбытовых надбавок'!$G$3024,5)</f>
        <v>48.410000000000004</v>
      </c>
      <c r="R861" s="97">
        <f>VLOOKUP($A861+ROUND((COLUMN()-2)/24,5),АТС!$A$41:$F$760,5)+VLOOKUP($A861+ROUND((COLUMN()-2)/24,5),'Расчет сбытовых надбавок'!$B$2281:'Расчет сбытовых надбавок'!$G$3024,5)</f>
        <v>108.77</v>
      </c>
      <c r="S861" s="97">
        <f>VLOOKUP($A861+ROUND((COLUMN()-2)/24,5),АТС!$A$41:$F$760,5)+VLOOKUP($A861+ROUND((COLUMN()-2)/24,5),'Расчет сбытовых надбавок'!$B$2281:'Расчет сбытовых надбавок'!$G$3024,5)</f>
        <v>172.08999999999997</v>
      </c>
      <c r="T861" s="97">
        <f>VLOOKUP($A861+ROUND((COLUMN()-2)/24,5),АТС!$A$41:$F$760,5)+VLOOKUP($A861+ROUND((COLUMN()-2)/24,5),'Расчет сбытовых надбавок'!$B$2281:'Расчет сбытовых надбавок'!$G$3024,5)</f>
        <v>139.4</v>
      </c>
      <c r="U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V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W861" s="97">
        <f>VLOOKUP($A861+ROUND((COLUMN()-2)/24,5),АТС!$A$41:$F$760,5)+VLOOKUP($A861+ROUND((COLUMN()-2)/24,5),'Расчет сбытовых надбавок'!$B$2281:'Расчет сбытовых надбавок'!$G$3024,5)</f>
        <v>101.06</v>
      </c>
      <c r="X861" s="97">
        <f>VLOOKUP($A861+ROUND((COLUMN()-2)/24,5),АТС!$A$41:$F$760,5)+VLOOKUP($A861+ROUND((COLUMN()-2)/24,5),'Расчет сбытовых надбавок'!$B$2281:'Расчет сбытовых надбавок'!$G$3024,5)</f>
        <v>531.05999999999995</v>
      </c>
      <c r="Y861" s="97">
        <f>VLOOKUP($A861+ROUND((COLUMN()-2)/24,5),АТС!$A$41:$F$760,5)+VLOOKUP($A861+ROUND((COLUMN()-2)/24,5),'Расчет сбытовых надбавок'!$B$2281:'Расчет сбытовых надбавок'!$G$3024,5)</f>
        <v>175.06</v>
      </c>
    </row>
    <row r="862" spans="1:25" x14ac:dyDescent="0.2">
      <c r="A862" s="78">
        <f t="shared" si="25"/>
        <v>42947</v>
      </c>
      <c r="B862" s="97">
        <f>VLOOKUP($A862+ROUND((COLUMN()-2)/24,5),АТС!$A$41:$F$784,5)+VLOOKUP($A862+ROUND((COLUMN()-2)/24,5),'Расчет сбытовых надбавок'!$B$2281:'Расчет сбытовых надбавок'!$G$3024,5)</f>
        <v>151.96</v>
      </c>
      <c r="C862" s="97">
        <f>VLOOKUP($A862+ROUND((COLUMN()-2)/24,5),АТС!$A$41:$F$784,5)+VLOOKUP($A862+ROUND((COLUMN()-2)/24,5),'Расчет сбытовых надбавок'!$B$2281:'Расчет сбытовых надбавок'!$G$3024,5)</f>
        <v>21.540000000000003</v>
      </c>
      <c r="D862" s="97">
        <f>VLOOKUP($A862+ROUND((COLUMN()-2)/24,5),АТС!$A$41:$F$784,5)+VLOOKUP($A862+ROUND((COLUMN()-2)/24,5),'Расчет сбытовых надбавок'!$B$2281:'Расчет сбытовых надбавок'!$G$3024,5)</f>
        <v>709.53</v>
      </c>
      <c r="E862" s="97">
        <f>VLOOKUP($A862+ROUND((COLUMN()-2)/24,5),АТС!$A$41:$F$784,5)+VLOOKUP($A862+ROUND((COLUMN()-2)/24,5),'Расчет сбытовых надбавок'!$B$2281:'Расчет сбытовых надбавок'!$G$3024,5)</f>
        <v>2.4500000000000002</v>
      </c>
      <c r="F862" s="97">
        <f>VLOOKUP($A862+ROUND((COLUMN()-2)/24,5),АТС!$A$41:$F$784,5)+VLOOKUP($A862+ROUND((COLUMN()-2)/24,5),'Расчет сбытовых надбавок'!$B$2281:'Расчет сбытовых надбавок'!$G$3024,5)</f>
        <v>2.34</v>
      </c>
      <c r="G862" s="97">
        <f>VLOOKUP($A862+ROUND((COLUMN()-2)/24,5),АТС!$A$41:$F$784,5)+VLOOKUP($A862+ROUND((COLUMN()-2)/24,5),'Расчет сбытовых надбавок'!$B$2281:'Расчет сбытовых надбавок'!$G$3024,5)</f>
        <v>2.94</v>
      </c>
      <c r="H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M862" s="97">
        <f>VLOOKUP($A862+ROUND((COLUMN()-2)/24,5),АТС!$A$41:$F$784,5)+VLOOKUP($A862+ROUND((COLUMN()-2)/24,5),'Расчет сбытовых надбавок'!$B$2281:'Расчет сбытовых надбавок'!$G$3024,5)</f>
        <v>23.03</v>
      </c>
      <c r="N862" s="97">
        <f>VLOOKUP($A862+ROUND((COLUMN()-2)/24,5),АТС!$A$41:$F$784,5)+VLOOKUP($A862+ROUND((COLUMN()-2)/24,5),'Расчет сбытовых надбавок'!$B$2281:'Расчет сбытовых надбавок'!$G$3024,5)</f>
        <v>61.16</v>
      </c>
      <c r="O862" s="97">
        <f>VLOOKUP($A862+ROUND((COLUMN()-2)/24,5),АТС!$A$41:$F$784,5)+VLOOKUP($A862+ROUND((COLUMN()-2)/24,5),'Расчет сбытовых надбавок'!$B$2281:'Расчет сбытовых надбавок'!$G$3024,5)</f>
        <v>127.26</v>
      </c>
      <c r="P862" s="97">
        <f>VLOOKUP($A862+ROUND((COLUMN()-2)/24,5),АТС!$A$41:$F$784,5)+VLOOKUP($A862+ROUND((COLUMN()-2)/24,5),'Расчет сбытовых надбавок'!$B$2281:'Расчет сбытовых надбавок'!$G$3024,5)</f>
        <v>254.45999999999998</v>
      </c>
      <c r="Q862" s="97">
        <f>VLOOKUP($A862+ROUND((COLUMN()-2)/24,5),АТС!$A$41:$F$784,5)+VLOOKUP($A862+ROUND((COLUMN()-2)/24,5),'Расчет сбытовых надбавок'!$B$2281:'Расчет сбытовых надбавок'!$G$3024,5)</f>
        <v>159</v>
      </c>
      <c r="R862" s="97">
        <f>VLOOKUP($A862+ROUND((COLUMN()-2)/24,5),АТС!$A$41:$F$784,5)+VLOOKUP($A862+ROUND((COLUMN()-2)/24,5),'Расчет сбытовых надбавок'!$B$2281:'Расчет сбытовых надбавок'!$G$3024,5)</f>
        <v>147.49</v>
      </c>
      <c r="S862" s="97">
        <f>VLOOKUP($A862+ROUND((COLUMN()-2)/24,5),АТС!$A$41:$F$784,5)+VLOOKUP($A862+ROUND((COLUMN()-2)/24,5),'Расчет сбытовых надбавок'!$B$2281:'Расчет сбытовых надбавок'!$G$3024,5)</f>
        <v>59.76</v>
      </c>
      <c r="T862" s="97">
        <f>VLOOKUP($A862+ROUND((COLUMN()-2)/24,5),АТС!$A$41:$F$784,5)+VLOOKUP($A862+ROUND((COLUMN()-2)/24,5),'Расчет сбытовых надбавок'!$B$2281:'Расчет сбытовых надбавок'!$G$3024,5)</f>
        <v>247.82</v>
      </c>
      <c r="U862" s="97">
        <f>VLOOKUP($A862+ROUND((COLUMN()-2)/24,5),АТС!$A$41:$F$784,5)+VLOOKUP($A862+ROUND((COLUMN()-2)/24,5),'Расчет сбытовых надбавок'!$B$2281:'Расчет сбытовых надбавок'!$G$3024,5)</f>
        <v>121.44999999999999</v>
      </c>
      <c r="V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7">
        <f>VLOOKUP($A862+ROUND((COLUMN()-2)/24,5),АТС!$A$41:$F$784,5)+VLOOKUP($A862+ROUND((COLUMN()-2)/24,5),'Расчет сбытовых надбавок'!$B$2281:'Расчет сбытовых надбавок'!$G$3024,5)</f>
        <v>191.13</v>
      </c>
      <c r="X862" s="97">
        <f>VLOOKUP($A862+ROUND((COLUMN()-2)/24,5),АТС!$A$41:$F$784,5)+VLOOKUP($A862+ROUND((COLUMN()-2)/24,5),'Расчет сбытовых надбавок'!$B$2281:'Расчет сбытовых надбавок'!$G$3024,5)</f>
        <v>391.74</v>
      </c>
      <c r="Y862" s="97">
        <f>VLOOKUP($A862+ROUND((COLUMN()-2)/24,5),АТС!$A$41:$F$784,5)+VLOOKUP($A862+ROUND((COLUMN()-2)/24,5),'Расчет сбытовых надбавок'!$B$2281:'Расчет сбытовых надбавок'!$G$3024,5)</f>
        <v>174.42</v>
      </c>
    </row>
    <row r="863" spans="1:25" x14ac:dyDescent="0.25">
      <c r="A863" s="93"/>
      <c r="B863" s="77"/>
      <c r="C863" s="77"/>
      <c r="D863" s="77"/>
    </row>
    <row r="864" spans="1:25" x14ac:dyDescent="0.25">
      <c r="A864" s="86" t="s">
        <v>152</v>
      </c>
      <c r="B864" s="77"/>
      <c r="C864" s="77"/>
      <c r="D864" s="77"/>
    </row>
    <row r="865" spans="1:27" ht="12.75" customHeight="1" x14ac:dyDescent="0.2">
      <c r="A865" s="175" t="s">
        <v>48</v>
      </c>
      <c r="B865" s="186" t="s">
        <v>154</v>
      </c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8"/>
    </row>
    <row r="866" spans="1:27" ht="12.75" customHeight="1" x14ac:dyDescent="0.2">
      <c r="A866" s="176"/>
      <c r="B866" s="189"/>
      <c r="C866" s="190"/>
      <c r="D866" s="190"/>
      <c r="E866" s="190"/>
      <c r="F866" s="190"/>
      <c r="G866" s="190"/>
      <c r="H866" s="190"/>
      <c r="I866" s="190"/>
      <c r="J866" s="190"/>
      <c r="K866" s="190"/>
      <c r="L866" s="190"/>
      <c r="M866" s="190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1"/>
    </row>
    <row r="867" spans="1:27" s="110" customFormat="1" ht="12.75" customHeight="1" x14ac:dyDescent="0.2">
      <c r="A867" s="176"/>
      <c r="B867" s="222" t="s">
        <v>122</v>
      </c>
      <c r="C867" s="210" t="s">
        <v>123</v>
      </c>
      <c r="D867" s="210" t="s">
        <v>124</v>
      </c>
      <c r="E867" s="210" t="s">
        <v>125</v>
      </c>
      <c r="F867" s="210" t="s">
        <v>126</v>
      </c>
      <c r="G867" s="210" t="s">
        <v>127</v>
      </c>
      <c r="H867" s="210" t="s">
        <v>128</v>
      </c>
      <c r="I867" s="210" t="s">
        <v>129</v>
      </c>
      <c r="J867" s="210" t="s">
        <v>130</v>
      </c>
      <c r="K867" s="210" t="s">
        <v>131</v>
      </c>
      <c r="L867" s="210" t="s">
        <v>132</v>
      </c>
      <c r="M867" s="210" t="s">
        <v>133</v>
      </c>
      <c r="N867" s="220" t="s">
        <v>134</v>
      </c>
      <c r="O867" s="210" t="s">
        <v>135</v>
      </c>
      <c r="P867" s="210" t="s">
        <v>136</v>
      </c>
      <c r="Q867" s="210" t="s">
        <v>137</v>
      </c>
      <c r="R867" s="210" t="s">
        <v>138</v>
      </c>
      <c r="S867" s="210" t="s">
        <v>139</v>
      </c>
      <c r="T867" s="210" t="s">
        <v>140</v>
      </c>
      <c r="U867" s="210" t="s">
        <v>141</v>
      </c>
      <c r="V867" s="210" t="s">
        <v>142</v>
      </c>
      <c r="W867" s="210" t="s">
        <v>143</v>
      </c>
      <c r="X867" s="210" t="s">
        <v>144</v>
      </c>
      <c r="Y867" s="210" t="s">
        <v>145</v>
      </c>
    </row>
    <row r="868" spans="1:27" s="110" customFormat="1" ht="11.25" customHeight="1" x14ac:dyDescent="0.2">
      <c r="A868" s="177"/>
      <c r="B868" s="223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2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</row>
    <row r="869" spans="1:27" ht="15.75" customHeight="1" x14ac:dyDescent="0.2">
      <c r="A869" s="78">
        <f>A832</f>
        <v>42917</v>
      </c>
      <c r="B869" s="97">
        <f>VLOOKUP($A869+ROUND((COLUMN()-2)/24,5),АТС!$A$41:$F$736,5)+VLOOKUP($A869+ROUND((COLUMN()-2)/24,5),'Расчет сбытовых надбавок'!$B$2281:'Расчет сбытовых надбавок'!$G$3024,6)</f>
        <v>161.41</v>
      </c>
      <c r="C869" s="97">
        <f>VLOOKUP($A869+ROUND((COLUMN()-2)/24,5),АТС!$A$41:$F$736,5)+VLOOKUP($A869+ROUND((COLUMN()-2)/24,5),'Расчет сбытовых надбавок'!$B$2281:'Расчет сбытовых надбавок'!$G$3024,6)</f>
        <v>39.42</v>
      </c>
      <c r="D869" s="97">
        <f>VLOOKUP($A869+ROUND((COLUMN()-2)/24,5),АТС!$A$41:$F$736,5)+VLOOKUP($A869+ROUND((COLUMN()-2)/24,5),'Расчет сбытовых надбавок'!$B$2281:'Расчет сбытовых надбавок'!$G$3024,6)</f>
        <v>17.71</v>
      </c>
      <c r="E869" s="97">
        <f>VLOOKUP($A869+ROUND((COLUMN()-2)/24,5),АТС!$A$41:$F$736,5)+VLOOKUP($A869+ROUND((COLUMN()-2)/24,5),'Расчет сбытовых надбавок'!$B$2281:'Расчет сбытовых надбавок'!$G$3024,6)</f>
        <v>26.689999999999998</v>
      </c>
      <c r="F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G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K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L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M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N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O869" s="97">
        <f>VLOOKUP($A869+ROUND((COLUMN()-2)/24,5),АТС!$A$41:$F$736,5)+VLOOKUP($A869+ROUND((COLUMN()-2)/24,5),'Расчет сбытовых надбавок'!$B$2281:'Расчет сбытовых надбавок'!$G$3024,6)</f>
        <v>0.01</v>
      </c>
      <c r="P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Q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R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S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T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U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V869" s="97">
        <f>VLOOKUP($A869+ROUND((COLUMN()-2)/24,5),АТС!$A$41:$F$736,5)+VLOOKUP($A869+ROUND((COLUMN()-2)/24,5),'Расчет сбытовых надбавок'!$B$2281:'Расчет сбытовых надбавок'!$G$3024,6)</f>
        <v>0.01</v>
      </c>
      <c r="W869" s="97">
        <f>VLOOKUP($A869+ROUND((COLUMN()-2)/24,5),АТС!$A$41:$F$736,5)+VLOOKUP($A869+ROUND((COLUMN()-2)/24,5),'Расчет сбытовых надбавок'!$B$2281:'Расчет сбытовых надбавок'!$G$3024,6)</f>
        <v>0.01</v>
      </c>
      <c r="X869" s="97">
        <f>VLOOKUP($A869+ROUND((COLUMN()-2)/24,5),АТС!$A$41:$F$736,5)+VLOOKUP($A869+ROUND((COLUMN()-2)/24,5),'Расчет сбытовых надбавок'!$B$2281:'Расчет сбытовых надбавок'!$G$3024,6)</f>
        <v>214.51999999999998</v>
      </c>
      <c r="Y869" s="97">
        <f>VLOOKUP($A869+ROUND((COLUMN()-2)/24,5),АТС!$A$41:$F$736,5)+VLOOKUP($A869+ROUND((COLUMN()-2)/24,5),'Расчет сбытовых надбавок'!$B$2281:'Расчет сбытовых надбавок'!$G$3024,6)</f>
        <v>228.89999999999998</v>
      </c>
      <c r="AA869" s="79"/>
    </row>
    <row r="870" spans="1:27" x14ac:dyDescent="0.2">
      <c r="A870" s="78">
        <f>A869+1</f>
        <v>42918</v>
      </c>
      <c r="B870" s="97">
        <f>VLOOKUP($A870+ROUND((COLUMN()-2)/24,5),АТС!$A$41:$F$736,5)+VLOOKUP($A870+ROUND((COLUMN()-2)/24,5),'Расчет сбытовых надбавок'!$B$2281:'Расчет сбытовых надбавок'!$G$3024,6)</f>
        <v>199.98</v>
      </c>
      <c r="C870" s="97">
        <f>VLOOKUP($A870+ROUND((COLUMN()-2)/24,5),АТС!$A$41:$F$736,5)+VLOOKUP($A870+ROUND((COLUMN()-2)/24,5),'Расчет сбытовых надбавок'!$B$2281:'Расчет сбытовых надбавок'!$G$3024,6)</f>
        <v>52.489999999999995</v>
      </c>
      <c r="D870" s="97">
        <f>VLOOKUP($A870+ROUND((COLUMN()-2)/24,5),АТС!$A$41:$F$736,5)+VLOOKUP($A870+ROUND((COLUMN()-2)/24,5),'Расчет сбытовых надбавок'!$B$2281:'Расчет сбытовых надбавок'!$G$3024,6)</f>
        <v>139.09</v>
      </c>
      <c r="E870" s="97">
        <f>VLOOKUP($A870+ROUND((COLUMN()-2)/24,5),АТС!$A$41:$F$736,5)+VLOOKUP($A870+ROUND((COLUMN()-2)/24,5),'Расчет сбытовых надбавок'!$B$2281:'Расчет сбытовых надбавок'!$G$3024,6)</f>
        <v>441.5</v>
      </c>
      <c r="F870" s="97">
        <f>VLOOKUP($A870+ROUND((COLUMN()-2)/24,5),АТС!$A$41:$F$736,5)+VLOOKUP($A870+ROUND((COLUMN()-2)/24,5),'Расчет сбытовых надбавок'!$B$2281:'Расчет сбытовых надбавок'!$G$3024,6)</f>
        <v>701.35</v>
      </c>
      <c r="G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H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7">
        <f>VLOOKUP($A870+ROUND((COLUMN()-2)/24,5),АТС!$A$41:$F$736,5)+VLOOKUP($A870+ROUND((COLUMN()-2)/24,5),'Расчет сбытовых надбавок'!$B$2281:'Расчет сбытовых надбавок'!$G$3024,6)</f>
        <v>0.01</v>
      </c>
      <c r="K870" s="97">
        <f>VLOOKUP($A870+ROUND((COLUMN()-2)/24,5),АТС!$A$41:$F$736,5)+VLOOKUP($A870+ROUND((COLUMN()-2)/24,5),'Расчет сбытовых надбавок'!$B$2281:'Расчет сбытовых надбавок'!$G$3024,6)</f>
        <v>0.01</v>
      </c>
      <c r="L870" s="97">
        <f>VLOOKUP($A870+ROUND((COLUMN()-2)/24,5),АТС!$A$41:$F$736,5)+VLOOKUP($A870+ROUND((COLUMN()-2)/24,5),'Расчет сбытовых надбавок'!$B$2281:'Расчет сбытовых надбавок'!$G$3024,6)</f>
        <v>84.83</v>
      </c>
      <c r="M870" s="97">
        <f>VLOOKUP($A870+ROUND((COLUMN()-2)/24,5),АТС!$A$41:$F$736,5)+VLOOKUP($A870+ROUND((COLUMN()-2)/24,5),'Расчет сбытовых надбавок'!$B$2281:'Расчет сбытовых надбавок'!$G$3024,6)</f>
        <v>124.45</v>
      </c>
      <c r="N870" s="97">
        <f>VLOOKUP($A870+ROUND((COLUMN()-2)/24,5),АТС!$A$41:$F$736,5)+VLOOKUP($A870+ROUND((COLUMN()-2)/24,5),'Расчет сбытовых надбавок'!$B$2281:'Расчет сбытовых надбавок'!$G$3024,6)</f>
        <v>73.7</v>
      </c>
      <c r="O870" s="97">
        <f>VLOOKUP($A870+ROUND((COLUMN()-2)/24,5),АТС!$A$41:$F$736,5)+VLOOKUP($A870+ROUND((COLUMN()-2)/24,5),'Расчет сбытовых надбавок'!$B$2281:'Расчет сбытовых надбавок'!$G$3024,6)</f>
        <v>0.01</v>
      </c>
      <c r="P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Q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R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S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T870" s="97">
        <f>VLOOKUP($A870+ROUND((COLUMN()-2)/24,5),АТС!$A$41:$F$736,5)+VLOOKUP($A870+ROUND((COLUMN()-2)/24,5),'Расчет сбытовых надбавок'!$B$2281:'Расчет сбытовых надбавок'!$G$3024,6)</f>
        <v>500.24</v>
      </c>
      <c r="U870" s="97">
        <f>VLOOKUP($A870+ROUND((COLUMN()-2)/24,5),АТС!$A$41:$F$736,5)+VLOOKUP($A870+ROUND((COLUMN()-2)/24,5),'Расчет сбытовых надбавок'!$B$2281:'Расчет сбытовых надбавок'!$G$3024,6)</f>
        <v>161.09</v>
      </c>
      <c r="V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W870" s="97">
        <f>VLOOKUP($A870+ROUND((COLUMN()-2)/24,5),АТС!$A$41:$F$736,5)+VLOOKUP($A870+ROUND((COLUMN()-2)/24,5),'Расчет сбытовых надбавок'!$B$2281:'Расчет сбытовых надбавок'!$G$3024,6)</f>
        <v>194.96</v>
      </c>
      <c r="X870" s="97">
        <f>VLOOKUP($A870+ROUND((COLUMN()-2)/24,5),АТС!$A$41:$F$736,5)+VLOOKUP($A870+ROUND((COLUMN()-2)/24,5),'Расчет сбытовых надбавок'!$B$2281:'Расчет сбытовых надбавок'!$G$3024,6)</f>
        <v>468.45</v>
      </c>
      <c r="Y870" s="97">
        <f>VLOOKUP($A870+ROUND((COLUMN()-2)/24,5),АТС!$A$41:$F$736,5)+VLOOKUP($A870+ROUND((COLUMN()-2)/24,5),'Расчет сбытовых надбавок'!$B$2281:'Расчет сбытовых надбавок'!$G$3024,6)</f>
        <v>704.81</v>
      </c>
    </row>
    <row r="871" spans="1:27" x14ac:dyDescent="0.2">
      <c r="A871" s="78">
        <f t="shared" ref="A871:A899" si="26">A870+1</f>
        <v>42919</v>
      </c>
      <c r="B871" s="97">
        <f>VLOOKUP($A871+ROUND((COLUMN()-2)/24,5),АТС!$A$41:$F$736,5)+VLOOKUP($A871+ROUND((COLUMN()-2)/24,5),'Расчет сбытовых надбавок'!$B$2281:'Расчет сбытовых надбавок'!$G$3024,6)</f>
        <v>357.94000000000005</v>
      </c>
      <c r="C871" s="97">
        <f>VLOOKUP($A871+ROUND((COLUMN()-2)/24,5),АТС!$A$41:$F$736,5)+VLOOKUP($A871+ROUND((COLUMN()-2)/24,5),'Расчет сбытовых надбавок'!$B$2281:'Расчет сбытовых надбавок'!$G$3024,6)</f>
        <v>892.29</v>
      </c>
      <c r="D871" s="97">
        <f>VLOOKUP($A871+ROUND((COLUMN()-2)/24,5),АТС!$A$41:$F$736,5)+VLOOKUP($A871+ROUND((COLUMN()-2)/24,5),'Расчет сбытовых надбавок'!$B$2281:'Расчет сбытовых надбавок'!$G$3024,6)</f>
        <v>627.81999999999994</v>
      </c>
      <c r="E871" s="97">
        <f>VLOOKUP($A871+ROUND((COLUMN()-2)/24,5),АТС!$A$41:$F$736,5)+VLOOKUP($A871+ROUND((COLUMN()-2)/24,5),'Расчет сбытовых надбавок'!$B$2281:'Расчет сбытовых надбавок'!$G$3024,6)</f>
        <v>529.24</v>
      </c>
      <c r="F871" s="97">
        <f>VLOOKUP($A871+ROUND((COLUMN()-2)/24,5),АТС!$A$41:$F$736,5)+VLOOKUP($A871+ROUND((COLUMN()-2)/24,5),'Расчет сбытовых надбавок'!$B$2281:'Расчет сбытовых надбавок'!$G$3024,6)</f>
        <v>426.03</v>
      </c>
      <c r="G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K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L871" s="97">
        <f>VLOOKUP($A871+ROUND((COLUMN()-2)/24,5),АТС!$A$41:$F$736,5)+VLOOKUP($A871+ROUND((COLUMN()-2)/24,5),'Расчет сбытовых надбавок'!$B$2281:'Расчет сбытовых надбавок'!$G$3024,6)</f>
        <v>48.79</v>
      </c>
      <c r="M871" s="97">
        <f>VLOOKUP($A871+ROUND((COLUMN()-2)/24,5),АТС!$A$41:$F$736,5)+VLOOKUP($A871+ROUND((COLUMN()-2)/24,5),'Расчет сбытовых надбавок'!$B$2281:'Расчет сбытовых надбавок'!$G$3024,6)</f>
        <v>50.65</v>
      </c>
      <c r="N871" s="97">
        <f>VLOOKUP($A871+ROUND((COLUMN()-2)/24,5),АТС!$A$41:$F$736,5)+VLOOKUP($A871+ROUND((COLUMN()-2)/24,5),'Расчет сбытовых надбавок'!$B$2281:'Расчет сбытовых надбавок'!$G$3024,6)</f>
        <v>14.7</v>
      </c>
      <c r="O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P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Q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R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S871" s="97">
        <f>VLOOKUP($A871+ROUND((COLUMN()-2)/24,5),АТС!$A$41:$F$736,5)+VLOOKUP($A871+ROUND((COLUMN()-2)/24,5),'Расчет сбытовых надбавок'!$B$2281:'Расчет сбытовых надбавок'!$G$3024,6)</f>
        <v>20.25</v>
      </c>
      <c r="T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U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V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W871" s="97">
        <f>VLOOKUP($A871+ROUND((COLUMN()-2)/24,5),АТС!$A$41:$F$736,5)+VLOOKUP($A871+ROUND((COLUMN()-2)/24,5),'Расчет сбытовых надбавок'!$B$2281:'Расчет сбытовых надбавок'!$G$3024,6)</f>
        <v>42.98</v>
      </c>
      <c r="X871" s="97">
        <f>VLOOKUP($A871+ROUND((COLUMN()-2)/24,5),АТС!$A$41:$F$736,5)+VLOOKUP($A871+ROUND((COLUMN()-2)/24,5),'Расчет сбытовых надбавок'!$B$2281:'Расчет сбытовых надбавок'!$G$3024,6)</f>
        <v>303.99</v>
      </c>
      <c r="Y871" s="97">
        <f>VLOOKUP($A871+ROUND((COLUMN()-2)/24,5),АТС!$A$41:$F$736,5)+VLOOKUP($A871+ROUND((COLUMN()-2)/24,5),'Расчет сбытовых надбавок'!$B$2281:'Расчет сбытовых надбавок'!$G$3024,6)</f>
        <v>265.18</v>
      </c>
    </row>
    <row r="872" spans="1:27" x14ac:dyDescent="0.2">
      <c r="A872" s="78">
        <f t="shared" si="26"/>
        <v>42920</v>
      </c>
      <c r="B872" s="97">
        <f>VLOOKUP($A872+ROUND((COLUMN()-2)/24,5),АТС!$A$41:$F$736,5)+VLOOKUP($A872+ROUND((COLUMN()-2)/24,5),'Расчет сбытовых надбавок'!$B$2281:'Расчет сбытовых надбавок'!$G$3024,6)</f>
        <v>357.35</v>
      </c>
      <c r="C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D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E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F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G872" s="97">
        <f>VLOOKUP($A872+ROUND((COLUMN()-2)/24,5),АТС!$A$41:$F$736,5)+VLOOKUP($A872+ROUND((COLUMN()-2)/24,5),'Расчет сбытовых надбавок'!$B$2281:'Расчет сбытовых надбавок'!$G$3024,6)</f>
        <v>0.01</v>
      </c>
      <c r="H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L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M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N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O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P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Q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R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S872" s="97">
        <f>VLOOKUP($A872+ROUND((COLUMN()-2)/24,5),АТС!$A$41:$F$736,5)+VLOOKUP($A872+ROUND((COLUMN()-2)/24,5),'Расчет сбытовых надбавок'!$B$2281:'Расчет сбытовых надбавок'!$G$3024,6)</f>
        <v>38.96</v>
      </c>
      <c r="T872" s="97">
        <f>VLOOKUP($A872+ROUND((COLUMN()-2)/24,5),АТС!$A$41:$F$736,5)+VLOOKUP($A872+ROUND((COLUMN()-2)/24,5),'Расчет сбытовых надбавок'!$B$2281:'Расчет сбытовых надбавок'!$G$3024,6)</f>
        <v>534.41999999999996</v>
      </c>
      <c r="U872" s="97">
        <f>VLOOKUP($A872+ROUND((COLUMN()-2)/24,5),АТС!$A$41:$F$736,5)+VLOOKUP($A872+ROUND((COLUMN()-2)/24,5),'Расчет сбытовых надбавок'!$B$2281:'Расчет сбытовых надбавок'!$G$3024,6)</f>
        <v>65.5</v>
      </c>
      <c r="V872" s="97">
        <f>VLOOKUP($A872+ROUND((COLUMN()-2)/24,5),АТС!$A$41:$F$736,5)+VLOOKUP($A872+ROUND((COLUMN()-2)/24,5),'Расчет сбытовых надбавок'!$B$2281:'Расчет сбытовых надбавок'!$G$3024,6)</f>
        <v>1.46</v>
      </c>
      <c r="W872" s="97">
        <f>VLOOKUP($A872+ROUND((COLUMN()-2)/24,5),АТС!$A$41:$F$736,5)+VLOOKUP($A872+ROUND((COLUMN()-2)/24,5),'Расчет сбытовых надбавок'!$B$2281:'Расчет сбытовых надбавок'!$G$3024,6)</f>
        <v>330.87</v>
      </c>
      <c r="X872" s="97">
        <f>VLOOKUP($A872+ROUND((COLUMN()-2)/24,5),АТС!$A$41:$F$736,5)+VLOOKUP($A872+ROUND((COLUMN()-2)/24,5),'Расчет сбытовых надбавок'!$B$2281:'Расчет сбытовых надбавок'!$G$3024,6)</f>
        <v>670.62</v>
      </c>
      <c r="Y872" s="97">
        <f>VLOOKUP($A872+ROUND((COLUMN()-2)/24,5),АТС!$A$41:$F$736,5)+VLOOKUP($A872+ROUND((COLUMN()-2)/24,5),'Расчет сбытовых надбавок'!$B$2281:'Расчет сбытовых надбавок'!$G$3024,6)</f>
        <v>657.82999999999993</v>
      </c>
    </row>
    <row r="873" spans="1:27" x14ac:dyDescent="0.2">
      <c r="A873" s="78">
        <f t="shared" si="26"/>
        <v>42921</v>
      </c>
      <c r="B873" s="97">
        <f>VLOOKUP($A873+ROUND((COLUMN()-2)/24,5),АТС!$A$41:$F$736,5)+VLOOKUP($A873+ROUND((COLUMN()-2)/24,5),'Расчет сбытовых надбавок'!$B$2281:'Расчет сбытовых надбавок'!$G$3024,6)</f>
        <v>382.95000000000005</v>
      </c>
      <c r="C873" s="97">
        <f>VLOOKUP($A873+ROUND((COLUMN()-2)/24,5),АТС!$A$41:$F$736,5)+VLOOKUP($A873+ROUND((COLUMN()-2)/24,5),'Расчет сбытовых надбавок'!$B$2281:'Расчет сбытовых надбавок'!$G$3024,6)</f>
        <v>335.82</v>
      </c>
      <c r="D873" s="97">
        <f>VLOOKUP($A873+ROUND((COLUMN()-2)/24,5),АТС!$A$41:$F$736,5)+VLOOKUP($A873+ROUND((COLUMN()-2)/24,5),'Расчет сбытовых надбавок'!$B$2281:'Расчет сбытовых надбавок'!$G$3024,6)</f>
        <v>775.18000000000006</v>
      </c>
      <c r="E873" s="97">
        <f>VLOOKUP($A873+ROUND((COLUMN()-2)/24,5),АТС!$A$41:$F$736,5)+VLOOKUP($A873+ROUND((COLUMN()-2)/24,5),'Расчет сбытовых надбавок'!$B$2281:'Расчет сбытовых надбавок'!$G$3024,6)</f>
        <v>723.2299999999999</v>
      </c>
      <c r="F873" s="97">
        <f>VLOOKUP($A873+ROUND((COLUMN()-2)/24,5),АТС!$A$41:$F$736,5)+VLOOKUP($A873+ROUND((COLUMN()-2)/24,5),'Расчет сбытовых надбавок'!$B$2281:'Расчет сбытовых надбавок'!$G$3024,6)</f>
        <v>685.01</v>
      </c>
      <c r="G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7">
        <f>VLOOKUP($A873+ROUND((COLUMN()-2)/24,5),АТС!$A$41:$F$736,5)+VLOOKUP($A873+ROUND((COLUMN()-2)/24,5),'Расчет сбытовых надбавок'!$B$2281:'Расчет сбытовых надбавок'!$G$3024,6)</f>
        <v>145.13</v>
      </c>
      <c r="J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K873" s="97">
        <f>VLOOKUP($A873+ROUND((COLUMN()-2)/24,5),АТС!$A$41:$F$736,5)+VLOOKUP($A873+ROUND((COLUMN()-2)/24,5),'Расчет сбытовых надбавок'!$B$2281:'Расчет сбытовых надбавок'!$G$3024,6)</f>
        <v>81.16</v>
      </c>
      <c r="L873" s="97">
        <f>VLOOKUP($A873+ROUND((COLUMN()-2)/24,5),АТС!$A$41:$F$736,5)+VLOOKUP($A873+ROUND((COLUMN()-2)/24,5),'Расчет сбытовых надбавок'!$B$2281:'Расчет сбытовых надбавок'!$G$3024,6)</f>
        <v>134.52000000000001</v>
      </c>
      <c r="M873" s="97">
        <f>VLOOKUP($A873+ROUND((COLUMN()-2)/24,5),АТС!$A$41:$F$736,5)+VLOOKUP($A873+ROUND((COLUMN()-2)/24,5),'Расчет сбытовых надбавок'!$B$2281:'Расчет сбытовых надбавок'!$G$3024,6)</f>
        <v>895.75</v>
      </c>
      <c r="N873" s="97">
        <f>VLOOKUP($A873+ROUND((COLUMN()-2)/24,5),АТС!$A$41:$F$736,5)+VLOOKUP($A873+ROUND((COLUMN()-2)/24,5),'Расчет сбытовых надбавок'!$B$2281:'Расчет сбытовых надбавок'!$G$3024,6)</f>
        <v>857.37</v>
      </c>
      <c r="O873" s="97">
        <f>VLOOKUP($A873+ROUND((COLUMN()-2)/24,5),АТС!$A$41:$F$736,5)+VLOOKUP($A873+ROUND((COLUMN()-2)/24,5),'Расчет сбытовых надбавок'!$B$2281:'Расчет сбытовых надбавок'!$G$3024,6)</f>
        <v>560.54</v>
      </c>
      <c r="P873" s="97">
        <f>VLOOKUP($A873+ROUND((COLUMN()-2)/24,5),АТС!$A$41:$F$736,5)+VLOOKUP($A873+ROUND((COLUMN()-2)/24,5),'Расчет сбытовых надбавок'!$B$2281:'Расчет сбытовых надбавок'!$G$3024,6)</f>
        <v>624.22</v>
      </c>
      <c r="Q873" s="97">
        <f>VLOOKUP($A873+ROUND((COLUMN()-2)/24,5),АТС!$A$41:$F$736,5)+VLOOKUP($A873+ROUND((COLUMN()-2)/24,5),'Расчет сбытовых надбавок'!$B$2281:'Расчет сбытовых надбавок'!$G$3024,6)</f>
        <v>650.8900000000001</v>
      </c>
      <c r="R873" s="97">
        <f>VLOOKUP($A873+ROUND((COLUMN()-2)/24,5),АТС!$A$41:$F$736,5)+VLOOKUP($A873+ROUND((COLUMN()-2)/24,5),'Расчет сбытовых надбавок'!$B$2281:'Расчет сбытовых надбавок'!$G$3024,6)</f>
        <v>815.44999999999993</v>
      </c>
      <c r="S873" s="97">
        <f>VLOOKUP($A873+ROUND((COLUMN()-2)/24,5),АТС!$A$41:$F$736,5)+VLOOKUP($A873+ROUND((COLUMN()-2)/24,5),'Расчет сбытовых надбавок'!$B$2281:'Расчет сбытовых надбавок'!$G$3024,6)</f>
        <v>874.58999999999992</v>
      </c>
      <c r="T873" s="97">
        <f>VLOOKUP($A873+ROUND((COLUMN()-2)/24,5),АТС!$A$41:$F$736,5)+VLOOKUP($A873+ROUND((COLUMN()-2)/24,5),'Расчет сбытовых надбавок'!$B$2281:'Расчет сбытовых надбавок'!$G$3024,6)</f>
        <v>874.81</v>
      </c>
      <c r="U873" s="97">
        <f>VLOOKUP($A873+ROUND((COLUMN()-2)/24,5),АТС!$A$41:$F$736,5)+VLOOKUP($A873+ROUND((COLUMN()-2)/24,5),'Расчет сбытовых надбавок'!$B$2281:'Расчет сбытовых надбавок'!$G$3024,6)</f>
        <v>368.05</v>
      </c>
      <c r="V873" s="97">
        <f>VLOOKUP($A873+ROUND((COLUMN()-2)/24,5),АТС!$A$41:$F$736,5)+VLOOKUP($A873+ROUND((COLUMN()-2)/24,5),'Расчет сбытовых надбавок'!$B$2281:'Расчет сбытовых надбавок'!$G$3024,6)</f>
        <v>57.18</v>
      </c>
      <c r="W873" s="97">
        <f>VLOOKUP($A873+ROUND((COLUMN()-2)/24,5),АТС!$A$41:$F$736,5)+VLOOKUP($A873+ROUND((COLUMN()-2)/24,5),'Расчет сбытовых надбавок'!$B$2281:'Расчет сбытовых надбавок'!$G$3024,6)</f>
        <v>363.05</v>
      </c>
      <c r="X873" s="97">
        <f>VLOOKUP($A873+ROUND((COLUMN()-2)/24,5),АТС!$A$41:$F$736,5)+VLOOKUP($A873+ROUND((COLUMN()-2)/24,5),'Расчет сбытовых надбавок'!$B$2281:'Расчет сбытовых надбавок'!$G$3024,6)</f>
        <v>799.65</v>
      </c>
      <c r="Y873" s="97">
        <f>VLOOKUP($A873+ROUND((COLUMN()-2)/24,5),АТС!$A$41:$F$736,5)+VLOOKUP($A873+ROUND((COLUMN()-2)/24,5),'Расчет сбытовых надбавок'!$B$2281:'Расчет сбытовых надбавок'!$G$3024,6)</f>
        <v>847.90000000000009</v>
      </c>
    </row>
    <row r="874" spans="1:27" x14ac:dyDescent="0.2">
      <c r="A874" s="78">
        <f t="shared" si="26"/>
        <v>42922</v>
      </c>
      <c r="B874" s="97">
        <f>VLOOKUP($A874+ROUND((COLUMN()-2)/24,5),АТС!$A$41:$F$736,5)+VLOOKUP($A874+ROUND((COLUMN()-2)/24,5),'Расчет сбытовых надбавок'!$B$2281:'Расчет сбытовых надбавок'!$G$3024,6)</f>
        <v>346.84000000000003</v>
      </c>
      <c r="C874" s="97">
        <f>VLOOKUP($A874+ROUND((COLUMN()-2)/24,5),АТС!$A$41:$F$736,5)+VLOOKUP($A874+ROUND((COLUMN()-2)/24,5),'Расчет сбытовых надбавок'!$B$2281:'Расчет сбытовых надбавок'!$G$3024,6)</f>
        <v>245.48</v>
      </c>
      <c r="D874" s="97">
        <f>VLOOKUP($A874+ROUND((COLUMN()-2)/24,5),АТС!$A$41:$F$736,5)+VLOOKUP($A874+ROUND((COLUMN()-2)/24,5),'Расчет сбытовых надбавок'!$B$2281:'Расчет сбытовых надбавок'!$G$3024,6)</f>
        <v>249.35</v>
      </c>
      <c r="E874" s="97">
        <f>VLOOKUP($A874+ROUND((COLUMN()-2)/24,5),АТС!$A$41:$F$736,5)+VLOOKUP($A874+ROUND((COLUMN()-2)/24,5),'Расчет сбытовых надбавок'!$B$2281:'Расчет сбытовых надбавок'!$G$3024,6)</f>
        <v>503.58</v>
      </c>
      <c r="F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G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7">
        <f>VLOOKUP($A874+ROUND((COLUMN()-2)/24,5),АТС!$A$41:$F$736,5)+VLOOKUP($A874+ROUND((COLUMN()-2)/24,5),'Расчет сбытовых надбавок'!$B$2281:'Расчет сбытовых надбавок'!$G$3024,6)</f>
        <v>0.29000000000000004</v>
      </c>
      <c r="J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L874" s="97">
        <f>VLOOKUP($A874+ROUND((COLUMN()-2)/24,5),АТС!$A$41:$F$736,5)+VLOOKUP($A874+ROUND((COLUMN()-2)/24,5),'Расчет сбытовых надбавок'!$B$2281:'Расчет сбытовых надбавок'!$G$3024,6)</f>
        <v>35.629999999999995</v>
      </c>
      <c r="M874" s="97">
        <f>VLOOKUP($A874+ROUND((COLUMN()-2)/24,5),АТС!$A$41:$F$736,5)+VLOOKUP($A874+ROUND((COLUMN()-2)/24,5),'Расчет сбытовых надбавок'!$B$2281:'Расчет сбытовых надбавок'!$G$3024,6)</f>
        <v>268.91000000000003</v>
      </c>
      <c r="N874" s="97">
        <f>VLOOKUP($A874+ROUND((COLUMN()-2)/24,5),АТС!$A$41:$F$736,5)+VLOOKUP($A874+ROUND((COLUMN()-2)/24,5),'Расчет сбытовых надбавок'!$B$2281:'Расчет сбытовых надбавок'!$G$3024,6)</f>
        <v>396.67</v>
      </c>
      <c r="O874" s="97">
        <f>VLOOKUP($A874+ROUND((COLUMN()-2)/24,5),АТС!$A$41:$F$736,5)+VLOOKUP($A874+ROUND((COLUMN()-2)/24,5),'Расчет сбытовых надбавок'!$B$2281:'Расчет сбытовых надбавок'!$G$3024,6)</f>
        <v>286.25</v>
      </c>
      <c r="P874" s="97">
        <f>VLOOKUP($A874+ROUND((COLUMN()-2)/24,5),АТС!$A$41:$F$736,5)+VLOOKUP($A874+ROUND((COLUMN()-2)/24,5),'Расчет сбытовых надбавок'!$B$2281:'Расчет сбытовых надбавок'!$G$3024,6)</f>
        <v>438.76</v>
      </c>
      <c r="Q874" s="97">
        <f>VLOOKUP($A874+ROUND((COLUMN()-2)/24,5),АТС!$A$41:$F$736,5)+VLOOKUP($A874+ROUND((COLUMN()-2)/24,5),'Расчет сбытовых надбавок'!$B$2281:'Расчет сбытовых надбавок'!$G$3024,6)</f>
        <v>383.59</v>
      </c>
      <c r="R874" s="97">
        <f>VLOOKUP($A874+ROUND((COLUMN()-2)/24,5),АТС!$A$41:$F$736,5)+VLOOKUP($A874+ROUND((COLUMN()-2)/24,5),'Расчет сбытовых надбавок'!$B$2281:'Расчет сбытовых надбавок'!$G$3024,6)</f>
        <v>391.73</v>
      </c>
      <c r="S874" s="97">
        <f>VLOOKUP($A874+ROUND((COLUMN()-2)/24,5),АТС!$A$41:$F$736,5)+VLOOKUP($A874+ROUND((COLUMN()-2)/24,5),'Расчет сбытовых надбавок'!$B$2281:'Расчет сбытовых надбавок'!$G$3024,6)</f>
        <v>384.22999999999996</v>
      </c>
      <c r="T874" s="97">
        <f>VLOOKUP($A874+ROUND((COLUMN()-2)/24,5),АТС!$A$41:$F$736,5)+VLOOKUP($A874+ROUND((COLUMN()-2)/24,5),'Расчет сбытовых надбавок'!$B$2281:'Расчет сбытовых надбавок'!$G$3024,6)</f>
        <v>370.39</v>
      </c>
      <c r="U874" s="97">
        <f>VLOOKUP($A874+ROUND((COLUMN()-2)/24,5),АТС!$A$41:$F$736,5)+VLOOKUP($A874+ROUND((COLUMN()-2)/24,5),'Расчет сбытовых надбавок'!$B$2281:'Расчет сбытовых надбавок'!$G$3024,6)</f>
        <v>587.32000000000005</v>
      </c>
      <c r="V874" s="97">
        <f>VLOOKUP($A874+ROUND((COLUMN()-2)/24,5),АТС!$A$41:$F$736,5)+VLOOKUP($A874+ROUND((COLUMN()-2)/24,5),'Расчет сбытовых надбавок'!$B$2281:'Расчет сбытовых надбавок'!$G$3024,6)</f>
        <v>272</v>
      </c>
      <c r="W874" s="97">
        <f>VLOOKUP($A874+ROUND((COLUMN()-2)/24,5),АТС!$A$41:$F$736,5)+VLOOKUP($A874+ROUND((COLUMN()-2)/24,5),'Расчет сбытовых надбавок'!$B$2281:'Расчет сбытовых надбавок'!$G$3024,6)</f>
        <v>432.27000000000004</v>
      </c>
      <c r="X874" s="97">
        <f>VLOOKUP($A874+ROUND((COLUMN()-2)/24,5),АТС!$A$41:$F$736,5)+VLOOKUP($A874+ROUND((COLUMN()-2)/24,5),'Расчет сбытовых надбавок'!$B$2281:'Расчет сбытовых надбавок'!$G$3024,6)</f>
        <v>765.46999999999991</v>
      </c>
      <c r="Y874" s="97">
        <f>VLOOKUP($A874+ROUND((COLUMN()-2)/24,5),АТС!$A$41:$F$736,5)+VLOOKUP($A874+ROUND((COLUMN()-2)/24,5),'Расчет сбытовых надбавок'!$B$2281:'Расчет сбытовых надбавок'!$G$3024,6)</f>
        <v>1169.1300000000001</v>
      </c>
    </row>
    <row r="875" spans="1:27" x14ac:dyDescent="0.2">
      <c r="A875" s="78">
        <f t="shared" si="26"/>
        <v>42923</v>
      </c>
      <c r="B875" s="97">
        <f>VLOOKUP($A875+ROUND((COLUMN()-2)/24,5),АТС!$A$41:$F$736,5)+VLOOKUP($A875+ROUND((COLUMN()-2)/24,5),'Расчет сбытовых надбавок'!$B$2281:'Расчет сбытовых надбавок'!$G$3024,6)</f>
        <v>834.1400000000001</v>
      </c>
      <c r="C875" s="97">
        <f>VLOOKUP($A875+ROUND((COLUMN()-2)/24,5),АТС!$A$41:$F$736,5)+VLOOKUP($A875+ROUND((COLUMN()-2)/24,5),'Расчет сбытовых надбавок'!$B$2281:'Расчет сбытовых надбавок'!$G$3024,6)</f>
        <v>706.11</v>
      </c>
      <c r="D875" s="97">
        <f>VLOOKUP($A875+ROUND((COLUMN()-2)/24,5),АТС!$A$41:$F$736,5)+VLOOKUP($A875+ROUND((COLUMN()-2)/24,5),'Расчет сбытовых надбавок'!$B$2281:'Расчет сбытовых надбавок'!$G$3024,6)</f>
        <v>520.9</v>
      </c>
      <c r="E875" s="97">
        <f>VLOOKUP($A875+ROUND((COLUMN()-2)/24,5),АТС!$A$41:$F$736,5)+VLOOKUP($A875+ROUND((COLUMN()-2)/24,5),'Расчет сбытовых надбавок'!$B$2281:'Расчет сбытовых надбавок'!$G$3024,6)</f>
        <v>499.99</v>
      </c>
      <c r="F875" s="97">
        <f>VLOOKUP($A875+ROUND((COLUMN()-2)/24,5),АТС!$A$41:$F$736,5)+VLOOKUP($A875+ROUND((COLUMN()-2)/24,5),'Расчет сбытовых надбавок'!$B$2281:'Расчет сбытовых надбавок'!$G$3024,6)</f>
        <v>100.83000000000001</v>
      </c>
      <c r="G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J875" s="97">
        <f>VLOOKUP($A875+ROUND((COLUMN()-2)/24,5),АТС!$A$41:$F$736,5)+VLOOKUP($A875+ROUND((COLUMN()-2)/24,5),'Расчет сбытовых надбавок'!$B$2281:'Расчет сбытовых надбавок'!$G$3024,6)</f>
        <v>0.26</v>
      </c>
      <c r="K875" s="97">
        <f>VLOOKUP($A875+ROUND((COLUMN()-2)/24,5),АТС!$A$41:$F$736,5)+VLOOKUP($A875+ROUND((COLUMN()-2)/24,5),'Расчет сбытовых надбавок'!$B$2281:'Расчет сбытовых надбавок'!$G$3024,6)</f>
        <v>29.74</v>
      </c>
      <c r="L875" s="97">
        <f>VLOOKUP($A875+ROUND((COLUMN()-2)/24,5),АТС!$A$41:$F$736,5)+VLOOKUP($A875+ROUND((COLUMN()-2)/24,5),'Расчет сбытовых надбавок'!$B$2281:'Расчет сбытовых надбавок'!$G$3024,6)</f>
        <v>210.81</v>
      </c>
      <c r="M875" s="97">
        <f>VLOOKUP($A875+ROUND((COLUMN()-2)/24,5),АТС!$A$41:$F$736,5)+VLOOKUP($A875+ROUND((COLUMN()-2)/24,5),'Расчет сбытовых надбавок'!$B$2281:'Расчет сбытовых надбавок'!$G$3024,6)</f>
        <v>392.07000000000005</v>
      </c>
      <c r="N875" s="97">
        <f>VLOOKUP($A875+ROUND((COLUMN()-2)/24,5),АТС!$A$41:$F$736,5)+VLOOKUP($A875+ROUND((COLUMN()-2)/24,5),'Расчет сбытовых надбавок'!$B$2281:'Расчет сбытовых надбавок'!$G$3024,6)</f>
        <v>242.07</v>
      </c>
      <c r="O875" s="97">
        <f>VLOOKUP($A875+ROUND((COLUMN()-2)/24,5),АТС!$A$41:$F$736,5)+VLOOKUP($A875+ROUND((COLUMN()-2)/24,5),'Расчет сбытовых надбавок'!$B$2281:'Расчет сбытовых надбавок'!$G$3024,6)</f>
        <v>226.01000000000002</v>
      </c>
      <c r="P875" s="97">
        <f>VLOOKUP($A875+ROUND((COLUMN()-2)/24,5),АТС!$A$41:$F$736,5)+VLOOKUP($A875+ROUND((COLUMN()-2)/24,5),'Расчет сбытовых надбавок'!$B$2281:'Расчет сбытовых надбавок'!$G$3024,6)</f>
        <v>483.54999999999995</v>
      </c>
      <c r="Q875" s="97">
        <f>VLOOKUP($A875+ROUND((COLUMN()-2)/24,5),АТС!$A$41:$F$736,5)+VLOOKUP($A875+ROUND((COLUMN()-2)/24,5),'Расчет сбытовых надбавок'!$B$2281:'Расчет сбытовых надбавок'!$G$3024,6)</f>
        <v>344.12</v>
      </c>
      <c r="R875" s="97">
        <f>VLOOKUP($A875+ROUND((COLUMN()-2)/24,5),АТС!$A$41:$F$736,5)+VLOOKUP($A875+ROUND((COLUMN()-2)/24,5),'Расчет сбытовых надбавок'!$B$2281:'Расчет сбытовых надбавок'!$G$3024,6)</f>
        <v>339.03</v>
      </c>
      <c r="S875" s="97">
        <f>VLOOKUP($A875+ROUND((COLUMN()-2)/24,5),АТС!$A$41:$F$736,5)+VLOOKUP($A875+ROUND((COLUMN()-2)/24,5),'Расчет сбытовых надбавок'!$B$2281:'Расчет сбытовых надбавок'!$G$3024,6)</f>
        <v>387.25</v>
      </c>
      <c r="T875" s="97">
        <f>VLOOKUP($A875+ROUND((COLUMN()-2)/24,5),АТС!$A$41:$F$736,5)+VLOOKUP($A875+ROUND((COLUMN()-2)/24,5),'Расчет сбытовых надбавок'!$B$2281:'Расчет сбытовых надбавок'!$G$3024,6)</f>
        <v>458.88</v>
      </c>
      <c r="U875" s="97">
        <f>VLOOKUP($A875+ROUND((COLUMN()-2)/24,5),АТС!$A$41:$F$736,5)+VLOOKUP($A875+ROUND((COLUMN()-2)/24,5),'Расчет сбытовых надбавок'!$B$2281:'Расчет сбытовых надбавок'!$G$3024,6)</f>
        <v>325.97999999999996</v>
      </c>
      <c r="V875" s="97">
        <f>VLOOKUP($A875+ROUND((COLUMN()-2)/24,5),АТС!$A$41:$F$736,5)+VLOOKUP($A875+ROUND((COLUMN()-2)/24,5),'Расчет сбытовых надбавок'!$B$2281:'Расчет сбытовых надбавок'!$G$3024,6)</f>
        <v>265.22000000000003</v>
      </c>
      <c r="W875" s="97">
        <f>VLOOKUP($A875+ROUND((COLUMN()-2)/24,5),АТС!$A$41:$F$736,5)+VLOOKUP($A875+ROUND((COLUMN()-2)/24,5),'Расчет сбытовых надбавок'!$B$2281:'Расчет сбытовых надбавок'!$G$3024,6)</f>
        <v>351.36</v>
      </c>
      <c r="X875" s="97">
        <f>VLOOKUP($A875+ROUND((COLUMN()-2)/24,5),АТС!$A$41:$F$736,5)+VLOOKUP($A875+ROUND((COLUMN()-2)/24,5),'Расчет сбытовых надбавок'!$B$2281:'Расчет сбытовых надбавок'!$G$3024,6)</f>
        <v>660.47</v>
      </c>
      <c r="Y875" s="97">
        <f>VLOOKUP($A875+ROUND((COLUMN()-2)/24,5),АТС!$A$41:$F$736,5)+VLOOKUP($A875+ROUND((COLUMN()-2)/24,5),'Расчет сбытовых надбавок'!$B$2281:'Расчет сбытовых надбавок'!$G$3024,6)</f>
        <v>598.61</v>
      </c>
    </row>
    <row r="876" spans="1:27" x14ac:dyDescent="0.2">
      <c r="A876" s="78">
        <f t="shared" si="26"/>
        <v>42924</v>
      </c>
      <c r="B876" s="97">
        <f>VLOOKUP($A876+ROUND((COLUMN()-2)/24,5),АТС!$A$41:$F$736,5)+VLOOKUP($A876+ROUND((COLUMN()-2)/24,5),'Расчет сбытовых надбавок'!$B$2281:'Расчет сбытовых надбавок'!$G$3024,6)</f>
        <v>134.46</v>
      </c>
      <c r="C876" s="97">
        <f>VLOOKUP($A876+ROUND((COLUMN()-2)/24,5),АТС!$A$41:$F$736,5)+VLOOKUP($A876+ROUND((COLUMN()-2)/24,5),'Расчет сбытовых надбавок'!$B$2281:'Расчет сбытовых надбавок'!$G$3024,6)</f>
        <v>46.5</v>
      </c>
      <c r="D876" s="97">
        <f>VLOOKUP($A876+ROUND((COLUMN()-2)/24,5),АТС!$A$41:$F$736,5)+VLOOKUP($A876+ROUND((COLUMN()-2)/24,5),'Расчет сбытовых надбавок'!$B$2281:'Расчет сбытовых надбавок'!$G$3024,6)</f>
        <v>3.13</v>
      </c>
      <c r="E876" s="97">
        <f>VLOOKUP($A876+ROUND((COLUMN()-2)/24,5),АТС!$A$41:$F$736,5)+VLOOKUP($A876+ROUND((COLUMN()-2)/24,5),'Расчет сбытовых надбавок'!$B$2281:'Расчет сбытовых надбавок'!$G$3024,6)</f>
        <v>42.22</v>
      </c>
      <c r="F876" s="97">
        <f>VLOOKUP($A876+ROUND((COLUMN()-2)/24,5),АТС!$A$41:$F$736,5)+VLOOKUP($A876+ROUND((COLUMN()-2)/24,5),'Расчет сбытовых надбавок'!$B$2281:'Расчет сбытовых надбавок'!$G$3024,6)</f>
        <v>33.19</v>
      </c>
      <c r="G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7">
        <f>VLOOKUP($A876+ROUND((COLUMN()-2)/24,5),АТС!$A$41:$F$736,5)+VLOOKUP($A876+ROUND((COLUMN()-2)/24,5),'Расчет сбытовых надбавок'!$B$2281:'Расчет сбытовых надбавок'!$G$3024,6)</f>
        <v>65.92</v>
      </c>
      <c r="J876" s="97">
        <f>VLOOKUP($A876+ROUND((COLUMN()-2)/24,5),АТС!$A$41:$F$736,5)+VLOOKUP($A876+ROUND((COLUMN()-2)/24,5),'Расчет сбытовых надбавок'!$B$2281:'Расчет сбытовых надбавок'!$G$3024,6)</f>
        <v>109.1</v>
      </c>
      <c r="K876" s="97">
        <f>VLOOKUP($A876+ROUND((COLUMN()-2)/24,5),АТС!$A$41:$F$736,5)+VLOOKUP($A876+ROUND((COLUMN()-2)/24,5),'Расчет сбытовых надбавок'!$B$2281:'Расчет сбытовых надбавок'!$G$3024,6)</f>
        <v>0.01</v>
      </c>
      <c r="L876" s="97">
        <f>VLOOKUP($A876+ROUND((COLUMN()-2)/24,5),АТС!$A$41:$F$736,5)+VLOOKUP($A876+ROUND((COLUMN()-2)/24,5),'Расчет сбытовых надбавок'!$B$2281:'Расчет сбытовых надбавок'!$G$3024,6)</f>
        <v>34.11</v>
      </c>
      <c r="M876" s="97">
        <f>VLOOKUP($A876+ROUND((COLUMN()-2)/24,5),АТС!$A$41:$F$736,5)+VLOOKUP($A876+ROUND((COLUMN()-2)/24,5),'Расчет сбытовых надбавок'!$B$2281:'Расчет сбытовых надбавок'!$G$3024,6)</f>
        <v>190.22</v>
      </c>
      <c r="N876" s="97">
        <f>VLOOKUP($A876+ROUND((COLUMN()-2)/24,5),АТС!$A$41:$F$736,5)+VLOOKUP($A876+ROUND((COLUMN()-2)/24,5),'Расчет сбытовых надбавок'!$B$2281:'Расчет сбытовых надбавок'!$G$3024,6)</f>
        <v>210.87</v>
      </c>
      <c r="O876" s="97">
        <f>VLOOKUP($A876+ROUND((COLUMN()-2)/24,5),АТС!$A$41:$F$736,5)+VLOOKUP($A876+ROUND((COLUMN()-2)/24,5),'Расчет сбытовых надбавок'!$B$2281:'Расчет сбытовых надбавок'!$G$3024,6)</f>
        <v>480.92</v>
      </c>
      <c r="P876" s="97">
        <f>VLOOKUP($A876+ROUND((COLUMN()-2)/24,5),АТС!$A$41:$F$736,5)+VLOOKUP($A876+ROUND((COLUMN()-2)/24,5),'Расчет сбытовых надбавок'!$B$2281:'Расчет сбытовых надбавок'!$G$3024,6)</f>
        <v>510.54</v>
      </c>
      <c r="Q876" s="97">
        <f>VLOOKUP($A876+ROUND((COLUMN()-2)/24,5),АТС!$A$41:$F$736,5)+VLOOKUP($A876+ROUND((COLUMN()-2)/24,5),'Расчет сбытовых надбавок'!$B$2281:'Расчет сбытовых надбавок'!$G$3024,6)</f>
        <v>132.72999999999999</v>
      </c>
      <c r="R876" s="97">
        <f>VLOOKUP($A876+ROUND((COLUMN()-2)/24,5),АТС!$A$41:$F$736,5)+VLOOKUP($A876+ROUND((COLUMN()-2)/24,5),'Расчет сбытовых надбавок'!$B$2281:'Расчет сбытовых надбавок'!$G$3024,6)</f>
        <v>289.89000000000004</v>
      </c>
      <c r="S876" s="97">
        <f>VLOOKUP($A876+ROUND((COLUMN()-2)/24,5),АТС!$A$41:$F$736,5)+VLOOKUP($A876+ROUND((COLUMN()-2)/24,5),'Расчет сбытовых надбавок'!$B$2281:'Расчет сбытовых надбавок'!$G$3024,6)</f>
        <v>282.23</v>
      </c>
      <c r="T876" s="97">
        <f>VLOOKUP($A876+ROUND((COLUMN()-2)/24,5),АТС!$A$41:$F$736,5)+VLOOKUP($A876+ROUND((COLUMN()-2)/24,5),'Расчет сбытовых надбавок'!$B$2281:'Расчет сбытовых надбавок'!$G$3024,6)</f>
        <v>389.73</v>
      </c>
      <c r="U876" s="97">
        <f>VLOOKUP($A876+ROUND((COLUMN()-2)/24,5),АТС!$A$41:$F$736,5)+VLOOKUP($A876+ROUND((COLUMN()-2)/24,5),'Расчет сбытовых надбавок'!$B$2281:'Расчет сбытовых надбавок'!$G$3024,6)</f>
        <v>166.92000000000002</v>
      </c>
      <c r="V876" s="97">
        <f>VLOOKUP($A876+ROUND((COLUMN()-2)/24,5),АТС!$A$41:$F$736,5)+VLOOKUP($A876+ROUND((COLUMN()-2)/24,5),'Расчет сбытовых надбавок'!$B$2281:'Расчет сбытовых надбавок'!$G$3024,6)</f>
        <v>114.48</v>
      </c>
      <c r="W876" s="97">
        <f>VLOOKUP($A876+ROUND((COLUMN()-2)/24,5),АТС!$A$41:$F$736,5)+VLOOKUP($A876+ROUND((COLUMN()-2)/24,5),'Расчет сбытовых надбавок'!$B$2281:'Расчет сбытовых надбавок'!$G$3024,6)</f>
        <v>159.04</v>
      </c>
      <c r="X876" s="97">
        <f>VLOOKUP($A876+ROUND((COLUMN()-2)/24,5),АТС!$A$41:$F$736,5)+VLOOKUP($A876+ROUND((COLUMN()-2)/24,5),'Расчет сбытовых надбавок'!$B$2281:'Расчет сбытовых надбавок'!$G$3024,6)</f>
        <v>584.53</v>
      </c>
      <c r="Y876" s="97">
        <f>VLOOKUP($A876+ROUND((COLUMN()-2)/24,5),АТС!$A$41:$F$736,5)+VLOOKUP($A876+ROUND((COLUMN()-2)/24,5),'Расчет сбытовых надбавок'!$B$2281:'Расчет сбытовых надбавок'!$G$3024,6)</f>
        <v>672.79</v>
      </c>
    </row>
    <row r="877" spans="1:27" x14ac:dyDescent="0.2">
      <c r="A877" s="78">
        <f t="shared" si="26"/>
        <v>42925</v>
      </c>
      <c r="B877" s="97">
        <f>VLOOKUP($A877+ROUND((COLUMN()-2)/24,5),АТС!$A$41:$F$736,5)+VLOOKUP($A877+ROUND((COLUMN()-2)/24,5),'Расчет сбытовых надбавок'!$B$2281:'Расчет сбытовых надбавок'!$G$3024,6)</f>
        <v>321.76</v>
      </c>
      <c r="C877" s="97">
        <f>VLOOKUP($A877+ROUND((COLUMN()-2)/24,5),АТС!$A$41:$F$736,5)+VLOOKUP($A877+ROUND((COLUMN()-2)/24,5),'Расчет сбытовых надбавок'!$B$2281:'Расчет сбытовых надбавок'!$G$3024,6)</f>
        <v>239.35</v>
      </c>
      <c r="D877" s="97">
        <f>VLOOKUP($A877+ROUND((COLUMN()-2)/24,5),АТС!$A$41:$F$736,5)+VLOOKUP($A877+ROUND((COLUMN()-2)/24,5),'Расчет сбытовых надбавок'!$B$2281:'Расчет сбытовых надбавок'!$G$3024,6)</f>
        <v>188.42000000000002</v>
      </c>
      <c r="E877" s="97">
        <f>VLOOKUP($A877+ROUND((COLUMN()-2)/24,5),АТС!$A$41:$F$736,5)+VLOOKUP($A877+ROUND((COLUMN()-2)/24,5),'Расчет сбытовых надбавок'!$B$2281:'Расчет сбытовых надбавок'!$G$3024,6)</f>
        <v>133.85</v>
      </c>
      <c r="F877" s="97">
        <f>VLOOKUP($A877+ROUND((COLUMN()-2)/24,5),АТС!$A$41:$F$736,5)+VLOOKUP($A877+ROUND((COLUMN()-2)/24,5),'Расчет сбытовых надбавок'!$B$2281:'Расчет сбытовых надбавок'!$G$3024,6)</f>
        <v>96.4</v>
      </c>
      <c r="G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7">
        <f>VLOOKUP($A877+ROUND((COLUMN()-2)/24,5),АТС!$A$41:$F$736,5)+VLOOKUP($A877+ROUND((COLUMN()-2)/24,5),'Расчет сбытовых надбавок'!$B$2281:'Расчет сбытовых надбавок'!$G$3024,6)</f>
        <v>33.659999999999997</v>
      </c>
      <c r="L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M877" s="97">
        <f>VLOOKUP($A877+ROUND((COLUMN()-2)/24,5),АТС!$A$41:$F$736,5)+VLOOKUP($A877+ROUND((COLUMN()-2)/24,5),'Расчет сбытовых надбавок'!$B$2281:'Расчет сбытовых надбавок'!$G$3024,6)</f>
        <v>217.27</v>
      </c>
      <c r="N877" s="97">
        <f>VLOOKUP($A877+ROUND((COLUMN()-2)/24,5),АТС!$A$41:$F$736,5)+VLOOKUP($A877+ROUND((COLUMN()-2)/24,5),'Расчет сбытовых надбавок'!$B$2281:'Расчет сбытовых надбавок'!$G$3024,6)</f>
        <v>205.76</v>
      </c>
      <c r="O877" s="97">
        <f>VLOOKUP($A877+ROUND((COLUMN()-2)/24,5),АТС!$A$41:$F$736,5)+VLOOKUP($A877+ROUND((COLUMN()-2)/24,5),'Расчет сбытовых надбавок'!$B$2281:'Расчет сбытовых надбавок'!$G$3024,6)</f>
        <v>425.69</v>
      </c>
      <c r="P877" s="97">
        <f>VLOOKUP($A877+ROUND((COLUMN()-2)/24,5),АТС!$A$41:$F$736,5)+VLOOKUP($A877+ROUND((COLUMN()-2)/24,5),'Расчет сбытовых надбавок'!$B$2281:'Расчет сбытовых надбавок'!$G$3024,6)</f>
        <v>422.09999999999997</v>
      </c>
      <c r="Q877" s="97">
        <f>VLOOKUP($A877+ROUND((COLUMN()-2)/24,5),АТС!$A$41:$F$736,5)+VLOOKUP($A877+ROUND((COLUMN()-2)/24,5),'Расчет сбытовых надбавок'!$B$2281:'Расчет сбытовых надбавок'!$G$3024,6)</f>
        <v>483.07</v>
      </c>
      <c r="R877" s="97">
        <f>VLOOKUP($A877+ROUND((COLUMN()-2)/24,5),АТС!$A$41:$F$736,5)+VLOOKUP($A877+ROUND((COLUMN()-2)/24,5),'Расчет сбытовых надбавок'!$B$2281:'Расчет сбытовых надбавок'!$G$3024,6)</f>
        <v>475.84999999999997</v>
      </c>
      <c r="S877" s="97">
        <f>VLOOKUP($A877+ROUND((COLUMN()-2)/24,5),АТС!$A$41:$F$736,5)+VLOOKUP($A877+ROUND((COLUMN()-2)/24,5),'Расчет сбытовых надбавок'!$B$2281:'Расчет сбытовых надбавок'!$G$3024,6)</f>
        <v>363.76</v>
      </c>
      <c r="T877" s="97">
        <f>VLOOKUP($A877+ROUND((COLUMN()-2)/24,5),АТС!$A$41:$F$736,5)+VLOOKUP($A877+ROUND((COLUMN()-2)/24,5),'Расчет сбытовых надбавок'!$B$2281:'Расчет сбытовых надбавок'!$G$3024,6)</f>
        <v>69.97999999999999</v>
      </c>
      <c r="U877" s="97">
        <f>VLOOKUP($A877+ROUND((COLUMN()-2)/24,5),АТС!$A$41:$F$736,5)+VLOOKUP($A877+ROUND((COLUMN()-2)/24,5),'Расчет сбытовых надбавок'!$B$2281:'Расчет сбытовых надбавок'!$G$3024,6)</f>
        <v>0.12</v>
      </c>
      <c r="V877" s="97">
        <f>VLOOKUP($A877+ROUND((COLUMN()-2)/24,5),АТС!$A$41:$F$736,5)+VLOOKUP($A877+ROUND((COLUMN()-2)/24,5),'Расчет сбытовых надбавок'!$B$2281:'Расчет сбытовых надбавок'!$G$3024,6)</f>
        <v>221.9</v>
      </c>
      <c r="W877" s="97">
        <f>VLOOKUP($A877+ROUND((COLUMN()-2)/24,5),АТС!$A$41:$F$736,5)+VLOOKUP($A877+ROUND((COLUMN()-2)/24,5),'Расчет сбытовых надбавок'!$B$2281:'Расчет сбытовых надбавок'!$G$3024,6)</f>
        <v>324.52999999999997</v>
      </c>
      <c r="X877" s="97">
        <f>VLOOKUP($A877+ROUND((COLUMN()-2)/24,5),АТС!$A$41:$F$736,5)+VLOOKUP($A877+ROUND((COLUMN()-2)/24,5),'Расчет сбытовых надбавок'!$B$2281:'Расчет сбытовых надбавок'!$G$3024,6)</f>
        <v>524.6</v>
      </c>
      <c r="Y877" s="97">
        <f>VLOOKUP($A877+ROUND((COLUMN()-2)/24,5),АТС!$A$41:$F$736,5)+VLOOKUP($A877+ROUND((COLUMN()-2)/24,5),'Расчет сбытовых надбавок'!$B$2281:'Расчет сбытовых надбавок'!$G$3024,6)</f>
        <v>507.21000000000004</v>
      </c>
    </row>
    <row r="878" spans="1:27" x14ac:dyDescent="0.2">
      <c r="A878" s="78">
        <f t="shared" si="26"/>
        <v>42926</v>
      </c>
      <c r="B878" s="97">
        <f>VLOOKUP($A878+ROUND((COLUMN()-2)/24,5),АТС!$A$41:$F$736,5)+VLOOKUP($A878+ROUND((COLUMN()-2)/24,5),'Расчет сбытовых надбавок'!$B$2281:'Расчет сбытовых надбавок'!$G$3024,6)</f>
        <v>92.89</v>
      </c>
      <c r="C878" s="97">
        <f>VLOOKUP($A878+ROUND((COLUMN()-2)/24,5),АТС!$A$41:$F$736,5)+VLOOKUP($A878+ROUND((COLUMN()-2)/24,5),'Расчет сбытовых надбавок'!$B$2281:'Расчет сбытовых надбавок'!$G$3024,6)</f>
        <v>179.41000000000003</v>
      </c>
      <c r="D878" s="97">
        <f>VLOOKUP($A878+ROUND((COLUMN()-2)/24,5),АТС!$A$41:$F$736,5)+VLOOKUP($A878+ROUND((COLUMN()-2)/24,5),'Расчет сбытовых надбавок'!$B$2281:'Расчет сбытовых надбавок'!$G$3024,6)</f>
        <v>274.57</v>
      </c>
      <c r="E878" s="97">
        <f>VLOOKUP($A878+ROUND((COLUMN()-2)/24,5),АТС!$A$41:$F$736,5)+VLOOKUP($A878+ROUND((COLUMN()-2)/24,5),'Расчет сбытовых надбавок'!$B$2281:'Расчет сбытовых надбавок'!$G$3024,6)</f>
        <v>267.42</v>
      </c>
      <c r="F878" s="97">
        <f>VLOOKUP($A878+ROUND((COLUMN()-2)/24,5),АТС!$A$41:$F$736,5)+VLOOKUP($A878+ROUND((COLUMN()-2)/24,5),'Расчет сбытовых надбавок'!$B$2281:'Расчет сбытовых надбавок'!$G$3024,6)</f>
        <v>68.16</v>
      </c>
      <c r="G878" s="97">
        <f>VLOOKUP($A878+ROUND((COLUMN()-2)/24,5),АТС!$A$41:$F$736,5)+VLOOKUP($A878+ROUND((COLUMN()-2)/24,5),'Расчет сбытовых надбавок'!$B$2281:'Расчет сбытовых надбавок'!$G$3024,6)</f>
        <v>0.01</v>
      </c>
      <c r="H878" s="97">
        <f>VLOOKUP($A878+ROUND((COLUMN()-2)/24,5),АТС!$A$41:$F$736,5)+VLOOKUP($A878+ROUND((COLUMN()-2)/24,5),'Расчет сбытовых надбавок'!$B$2281:'Расчет сбытовых надбавок'!$G$3024,6)</f>
        <v>12.040000000000001</v>
      </c>
      <c r="I878" s="97">
        <f>VLOOKUP($A878+ROUND((COLUMN()-2)/24,5),АТС!$A$41:$F$736,5)+VLOOKUP($A878+ROUND((COLUMN()-2)/24,5),'Расчет сбытовых надбавок'!$B$2281:'Расчет сбытовых надбавок'!$G$3024,6)</f>
        <v>52.14</v>
      </c>
      <c r="J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K878" s="97">
        <f>VLOOKUP($A878+ROUND((COLUMN()-2)/24,5),АТС!$A$41:$F$736,5)+VLOOKUP($A878+ROUND((COLUMN()-2)/24,5),'Расчет сбытовых надбавок'!$B$2281:'Расчет сбытовых надбавок'!$G$3024,6)</f>
        <v>107.16</v>
      </c>
      <c r="L878" s="97">
        <f>VLOOKUP($A878+ROUND((COLUMN()-2)/24,5),АТС!$A$41:$F$736,5)+VLOOKUP($A878+ROUND((COLUMN()-2)/24,5),'Расчет сбытовых надбавок'!$B$2281:'Расчет сбытовых надбавок'!$G$3024,6)</f>
        <v>290.13</v>
      </c>
      <c r="M878" s="97">
        <f>VLOOKUP($A878+ROUND((COLUMN()-2)/24,5),АТС!$A$41:$F$736,5)+VLOOKUP($A878+ROUND((COLUMN()-2)/24,5),'Расчет сбытовых надбавок'!$B$2281:'Расчет сбытовых надбавок'!$G$3024,6)</f>
        <v>376.65999999999997</v>
      </c>
      <c r="N878" s="97">
        <f>VLOOKUP($A878+ROUND((COLUMN()-2)/24,5),АТС!$A$41:$F$736,5)+VLOOKUP($A878+ROUND((COLUMN()-2)/24,5),'Расчет сбытовых надбавок'!$B$2281:'Расчет сбытовых надбавок'!$G$3024,6)</f>
        <v>373.76</v>
      </c>
      <c r="O878" s="97">
        <f>VLOOKUP($A878+ROUND((COLUMN()-2)/24,5),АТС!$A$41:$F$736,5)+VLOOKUP($A878+ROUND((COLUMN()-2)/24,5),'Расчет сбытовых надбавок'!$B$2281:'Расчет сбытовых надбавок'!$G$3024,6)</f>
        <v>386.89000000000004</v>
      </c>
      <c r="P878" s="97">
        <f>VLOOKUP($A878+ROUND((COLUMN()-2)/24,5),АТС!$A$41:$F$736,5)+VLOOKUP($A878+ROUND((COLUMN()-2)/24,5),'Расчет сбытовых надбавок'!$B$2281:'Расчет сбытовых надбавок'!$G$3024,6)</f>
        <v>333.81</v>
      </c>
      <c r="Q878" s="97">
        <f>VLOOKUP($A878+ROUND((COLUMN()-2)/24,5),АТС!$A$41:$F$736,5)+VLOOKUP($A878+ROUND((COLUMN()-2)/24,5),'Расчет сбытовых надбавок'!$B$2281:'Расчет сбытовых надбавок'!$G$3024,6)</f>
        <v>143.47999999999999</v>
      </c>
      <c r="R878" s="97">
        <f>VLOOKUP($A878+ROUND((COLUMN()-2)/24,5),АТС!$A$41:$F$736,5)+VLOOKUP($A878+ROUND((COLUMN()-2)/24,5),'Расчет сбытовых надбавок'!$B$2281:'Расчет сбытовых надбавок'!$G$3024,6)</f>
        <v>391.41</v>
      </c>
      <c r="S878" s="97">
        <f>VLOOKUP($A878+ROUND((COLUMN()-2)/24,5),АТС!$A$41:$F$736,5)+VLOOKUP($A878+ROUND((COLUMN()-2)/24,5),'Расчет сбытовых надбавок'!$B$2281:'Расчет сбытовых надбавок'!$G$3024,6)</f>
        <v>349.31</v>
      </c>
      <c r="T878" s="97">
        <f>VLOOKUP($A878+ROUND((COLUMN()-2)/24,5),АТС!$A$41:$F$736,5)+VLOOKUP($A878+ROUND((COLUMN()-2)/24,5),'Расчет сбытовых надбавок'!$B$2281:'Расчет сбытовых надбавок'!$G$3024,6)</f>
        <v>152.46</v>
      </c>
      <c r="U878" s="97">
        <f>VLOOKUP($A878+ROUND((COLUMN()-2)/24,5),АТС!$A$41:$F$736,5)+VLOOKUP($A878+ROUND((COLUMN()-2)/24,5),'Расчет сбытовых надбавок'!$B$2281:'Расчет сбытовых надбавок'!$G$3024,6)</f>
        <v>75.510000000000005</v>
      </c>
      <c r="V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W878" s="97">
        <f>VLOOKUP($A878+ROUND((COLUMN()-2)/24,5),АТС!$A$41:$F$736,5)+VLOOKUP($A878+ROUND((COLUMN()-2)/24,5),'Расчет сбытовых надбавок'!$B$2281:'Расчет сбытовых надбавок'!$G$3024,6)</f>
        <v>103.07</v>
      </c>
      <c r="X878" s="97">
        <f>VLOOKUP($A878+ROUND((COLUMN()-2)/24,5),АТС!$A$41:$F$736,5)+VLOOKUP($A878+ROUND((COLUMN()-2)/24,5),'Расчет сбытовых надбавок'!$B$2281:'Расчет сбытовых надбавок'!$G$3024,6)</f>
        <v>551.91</v>
      </c>
      <c r="Y878" s="97">
        <f>VLOOKUP($A878+ROUND((COLUMN()-2)/24,5),АТС!$A$41:$F$736,5)+VLOOKUP($A878+ROUND((COLUMN()-2)/24,5),'Расчет сбытовых надбавок'!$B$2281:'Расчет сбытовых надбавок'!$G$3024,6)</f>
        <v>590.79999999999995</v>
      </c>
    </row>
    <row r="879" spans="1:27" x14ac:dyDescent="0.2">
      <c r="A879" s="78">
        <f t="shared" si="26"/>
        <v>42927</v>
      </c>
      <c r="B879" s="97">
        <f>VLOOKUP($A879+ROUND((COLUMN()-2)/24,5),АТС!$A$41:$F$736,5)+VLOOKUP($A879+ROUND((COLUMN()-2)/24,5),'Расчет сбытовых надбавок'!$B$2281:'Расчет сбытовых надбавок'!$G$3024,6)</f>
        <v>312.96999999999997</v>
      </c>
      <c r="C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D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E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F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G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J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7">
        <f>VLOOKUP($A879+ROUND((COLUMN()-2)/24,5),АТС!$A$41:$F$736,5)+VLOOKUP($A879+ROUND((COLUMN()-2)/24,5),'Расчет сбытовых надбавок'!$B$2281:'Расчет сбытовых надбавок'!$G$3024,6)</f>
        <v>1.93</v>
      </c>
      <c r="L879" s="97">
        <f>VLOOKUP($A879+ROUND((COLUMN()-2)/24,5),АТС!$A$41:$F$736,5)+VLOOKUP($A879+ROUND((COLUMN()-2)/24,5),'Расчет сбытовых надбавок'!$B$2281:'Расчет сбытовых надбавок'!$G$3024,6)</f>
        <v>49.59</v>
      </c>
      <c r="M879" s="97">
        <f>VLOOKUP($A879+ROUND((COLUMN()-2)/24,5),АТС!$A$41:$F$736,5)+VLOOKUP($A879+ROUND((COLUMN()-2)/24,5),'Расчет сбытовых надбавок'!$B$2281:'Расчет сбытовых надбавок'!$G$3024,6)</f>
        <v>176.47</v>
      </c>
      <c r="N879" s="97">
        <f>VLOOKUP($A879+ROUND((COLUMN()-2)/24,5),АТС!$A$41:$F$736,5)+VLOOKUP($A879+ROUND((COLUMN()-2)/24,5),'Расчет сбытовых надбавок'!$B$2281:'Расчет сбытовых надбавок'!$G$3024,6)</f>
        <v>23.62</v>
      </c>
      <c r="O879" s="97">
        <f>VLOOKUP($A879+ROUND((COLUMN()-2)/24,5),АТС!$A$41:$F$736,5)+VLOOKUP($A879+ROUND((COLUMN()-2)/24,5),'Расчет сбытовых надбавок'!$B$2281:'Расчет сбытовых надбавок'!$G$3024,6)</f>
        <v>42.96</v>
      </c>
      <c r="P879" s="97">
        <f>VLOOKUP($A879+ROUND((COLUMN()-2)/24,5),АТС!$A$41:$F$736,5)+VLOOKUP($A879+ROUND((COLUMN()-2)/24,5),'Расчет сбытовых надбавок'!$B$2281:'Расчет сбытовых надбавок'!$G$3024,6)</f>
        <v>46.099999999999994</v>
      </c>
      <c r="Q879" s="97">
        <f>VLOOKUP($A879+ROUND((COLUMN()-2)/24,5),АТС!$A$41:$F$736,5)+VLOOKUP($A879+ROUND((COLUMN()-2)/24,5),'Расчет сбытовых надбавок'!$B$2281:'Расчет сбытовых надбавок'!$G$3024,6)</f>
        <v>120.63000000000001</v>
      </c>
      <c r="R879" s="97">
        <f>VLOOKUP($A879+ROUND((COLUMN()-2)/24,5),АТС!$A$41:$F$736,5)+VLOOKUP($A879+ROUND((COLUMN()-2)/24,5),'Расчет сбытовых надбавок'!$B$2281:'Расчет сбытовых надбавок'!$G$3024,6)</f>
        <v>194.99</v>
      </c>
      <c r="S879" s="97">
        <f>VLOOKUP($A879+ROUND((COLUMN()-2)/24,5),АТС!$A$41:$F$736,5)+VLOOKUP($A879+ROUND((COLUMN()-2)/24,5),'Расчет сбытовых надбавок'!$B$2281:'Расчет сбытовых надбавок'!$G$3024,6)</f>
        <v>170.54999999999998</v>
      </c>
      <c r="T879" s="97">
        <f>VLOOKUP($A879+ROUND((COLUMN()-2)/24,5),АТС!$A$41:$F$736,5)+VLOOKUP($A879+ROUND((COLUMN()-2)/24,5),'Расчет сбытовых надбавок'!$B$2281:'Расчет сбытовых надбавок'!$G$3024,6)</f>
        <v>213.07999999999998</v>
      </c>
      <c r="U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V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W879" s="97">
        <f>VLOOKUP($A879+ROUND((COLUMN()-2)/24,5),АТС!$A$41:$F$736,5)+VLOOKUP($A879+ROUND((COLUMN()-2)/24,5),'Расчет сбытовых надбавок'!$B$2281:'Расчет сбытовых надбавок'!$G$3024,6)</f>
        <v>271.56</v>
      </c>
      <c r="X879" s="97">
        <f>VLOOKUP($A879+ROUND((COLUMN()-2)/24,5),АТС!$A$41:$F$736,5)+VLOOKUP($A879+ROUND((COLUMN()-2)/24,5),'Расчет сбытовых надбавок'!$B$2281:'Расчет сбытовых надбавок'!$G$3024,6)</f>
        <v>429.39</v>
      </c>
      <c r="Y879" s="97">
        <f>VLOOKUP($A879+ROUND((COLUMN()-2)/24,5),АТС!$A$41:$F$736,5)+VLOOKUP($A879+ROUND((COLUMN()-2)/24,5),'Расчет сбытовых надбавок'!$B$2281:'Расчет сбытовых надбавок'!$G$3024,6)</f>
        <v>685.56</v>
      </c>
    </row>
    <row r="880" spans="1:27" x14ac:dyDescent="0.2">
      <c r="A880" s="78">
        <f t="shared" si="26"/>
        <v>42928</v>
      </c>
      <c r="B880" s="97">
        <f>VLOOKUP($A880+ROUND((COLUMN()-2)/24,5),АТС!$A$41:$F$736,5)+VLOOKUP($A880+ROUND((COLUMN()-2)/24,5),'Расчет сбытовых надбавок'!$B$2281:'Расчет сбытовых надбавок'!$G$3024,6)</f>
        <v>293.28999999999996</v>
      </c>
      <c r="C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D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E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F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G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7">
        <f>VLOOKUP($A880+ROUND((COLUMN()-2)/24,5),АТС!$A$41:$F$736,5)+VLOOKUP($A880+ROUND((COLUMN()-2)/24,5),'Расчет сбытовых надбавок'!$B$2281:'Расчет сбытовых надбавок'!$G$3024,6)</f>
        <v>49.47</v>
      </c>
      <c r="J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7">
        <f>VLOOKUP($A880+ROUND((COLUMN()-2)/24,5),АТС!$A$41:$F$736,5)+VLOOKUP($A880+ROUND((COLUMN()-2)/24,5),'Расчет сбытовых надбавок'!$B$2281:'Расчет сбытовых надбавок'!$G$3024,6)</f>
        <v>9.94</v>
      </c>
      <c r="L880" s="97">
        <f>VLOOKUP($A880+ROUND((COLUMN()-2)/24,5),АТС!$A$41:$F$736,5)+VLOOKUP($A880+ROUND((COLUMN()-2)/24,5),'Расчет сбытовых надбавок'!$B$2281:'Расчет сбытовых надбавок'!$G$3024,6)</f>
        <v>86.31</v>
      </c>
      <c r="M880" s="97">
        <f>VLOOKUP($A880+ROUND((COLUMN()-2)/24,5),АТС!$A$41:$F$736,5)+VLOOKUP($A880+ROUND((COLUMN()-2)/24,5),'Расчет сбытовых надбавок'!$B$2281:'Расчет сбытовых надбавок'!$G$3024,6)</f>
        <v>306.14</v>
      </c>
      <c r="N880" s="97">
        <f>VLOOKUP($A880+ROUND((COLUMN()-2)/24,5),АТС!$A$41:$F$736,5)+VLOOKUP($A880+ROUND((COLUMN()-2)/24,5),'Расчет сбытовых надбавок'!$B$2281:'Расчет сбытовых надбавок'!$G$3024,6)</f>
        <v>308.02000000000004</v>
      </c>
      <c r="O880" s="97">
        <f>VLOOKUP($A880+ROUND((COLUMN()-2)/24,5),АТС!$A$41:$F$736,5)+VLOOKUP($A880+ROUND((COLUMN()-2)/24,5),'Расчет сбытовых надбавок'!$B$2281:'Расчет сбытовых надбавок'!$G$3024,6)</f>
        <v>140.94</v>
      </c>
      <c r="P880" s="97">
        <f>VLOOKUP($A880+ROUND((COLUMN()-2)/24,5),АТС!$A$41:$F$736,5)+VLOOKUP($A880+ROUND((COLUMN()-2)/24,5),'Расчет сбытовых надбавок'!$B$2281:'Расчет сбытовых надбавок'!$G$3024,6)</f>
        <v>182.89000000000001</v>
      </c>
      <c r="Q880" s="97">
        <f>VLOOKUP($A880+ROUND((COLUMN()-2)/24,5),АТС!$A$41:$F$736,5)+VLOOKUP($A880+ROUND((COLUMN()-2)/24,5),'Расчет сбытовых надбавок'!$B$2281:'Расчет сбытовых надбавок'!$G$3024,6)</f>
        <v>61.92</v>
      </c>
      <c r="R880" s="97">
        <f>VLOOKUP($A880+ROUND((COLUMN()-2)/24,5),АТС!$A$41:$F$736,5)+VLOOKUP($A880+ROUND((COLUMN()-2)/24,5),'Расчет сбытовых надбавок'!$B$2281:'Расчет сбытовых надбавок'!$G$3024,6)</f>
        <v>72.73</v>
      </c>
      <c r="S880" s="97">
        <f>VLOOKUP($A880+ROUND((COLUMN()-2)/24,5),АТС!$A$41:$F$736,5)+VLOOKUP($A880+ROUND((COLUMN()-2)/24,5),'Расчет сбытовых надбавок'!$B$2281:'Расчет сбытовых надбавок'!$G$3024,6)</f>
        <v>258.76</v>
      </c>
      <c r="T880" s="97">
        <f>VLOOKUP($A880+ROUND((COLUMN()-2)/24,5),АТС!$A$41:$F$736,5)+VLOOKUP($A880+ROUND((COLUMN()-2)/24,5),'Расчет сбытовых надбавок'!$B$2281:'Расчет сбытовых надбавок'!$G$3024,6)</f>
        <v>115.5</v>
      </c>
      <c r="U880" s="97">
        <f>VLOOKUP($A880+ROUND((COLUMN()-2)/24,5),АТС!$A$41:$F$736,5)+VLOOKUP($A880+ROUND((COLUMN()-2)/24,5),'Расчет сбытовых надбавок'!$B$2281:'Расчет сбытовых надбавок'!$G$3024,6)</f>
        <v>77.78</v>
      </c>
      <c r="V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W880" s="97">
        <f>VLOOKUP($A880+ROUND((COLUMN()-2)/24,5),АТС!$A$41:$F$736,5)+VLOOKUP($A880+ROUND((COLUMN()-2)/24,5),'Расчет сбытовых надбавок'!$B$2281:'Расчет сбытовых надбавок'!$G$3024,6)</f>
        <v>120.89</v>
      </c>
      <c r="X880" s="97">
        <f>VLOOKUP($A880+ROUND((COLUMN()-2)/24,5),АТС!$A$41:$F$736,5)+VLOOKUP($A880+ROUND((COLUMN()-2)/24,5),'Расчет сбытовых надбавок'!$B$2281:'Расчет сбытовых надбавок'!$G$3024,6)</f>
        <v>506.77</v>
      </c>
      <c r="Y880" s="97">
        <f>VLOOKUP($A880+ROUND((COLUMN()-2)/24,5),АТС!$A$41:$F$736,5)+VLOOKUP($A880+ROUND((COLUMN()-2)/24,5),'Расчет сбытовых надбавок'!$B$2281:'Расчет сбытовых надбавок'!$G$3024,6)</f>
        <v>647.18999999999994</v>
      </c>
    </row>
    <row r="881" spans="1:25" x14ac:dyDescent="0.2">
      <c r="A881" s="78">
        <f t="shared" si="26"/>
        <v>42929</v>
      </c>
      <c r="B881" s="97">
        <f>VLOOKUP($A881+ROUND((COLUMN()-2)/24,5),АТС!$A$41:$F$736,5)+VLOOKUP($A881+ROUND((COLUMN()-2)/24,5),'Расчет сбытовых надбавок'!$B$2281:'Расчет сбытовых надбавок'!$G$3024,6)</f>
        <v>881.1</v>
      </c>
      <c r="C881" s="97">
        <f>VLOOKUP($A881+ROUND((COLUMN()-2)/24,5),АТС!$A$41:$F$736,5)+VLOOKUP($A881+ROUND((COLUMN()-2)/24,5),'Расчет сбытовых надбавок'!$B$2281:'Расчет сбытовых надбавок'!$G$3024,6)</f>
        <v>234.7</v>
      </c>
      <c r="D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E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F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G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L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M881" s="97">
        <f>VLOOKUP($A881+ROUND((COLUMN()-2)/24,5),АТС!$A$41:$F$736,5)+VLOOKUP($A881+ROUND((COLUMN()-2)/24,5),'Расчет сбытовых надбавок'!$B$2281:'Расчет сбытовых надбавок'!$G$3024,6)</f>
        <v>165.17</v>
      </c>
      <c r="N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O881" s="97">
        <f>VLOOKUP($A881+ROUND((COLUMN()-2)/24,5),АТС!$A$41:$F$736,5)+VLOOKUP($A881+ROUND((COLUMN()-2)/24,5),'Расчет сбытовых надбавок'!$B$2281:'Расчет сбытовых надбавок'!$G$3024,6)</f>
        <v>0.01</v>
      </c>
      <c r="P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Q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R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S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T881" s="97">
        <f>VLOOKUP($A881+ROUND((COLUMN()-2)/24,5),АТС!$A$41:$F$736,5)+VLOOKUP($A881+ROUND((COLUMN()-2)/24,5),'Расчет сбытовых надбавок'!$B$2281:'Расчет сбытовых надбавок'!$G$3024,6)</f>
        <v>0.28000000000000003</v>
      </c>
      <c r="U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V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W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X881" s="97">
        <f>VLOOKUP($A881+ROUND((COLUMN()-2)/24,5),АТС!$A$41:$F$736,5)+VLOOKUP($A881+ROUND((COLUMN()-2)/24,5),'Расчет сбытовых надбавок'!$B$2281:'Расчет сбытовых надбавок'!$G$3024,6)</f>
        <v>369.88</v>
      </c>
      <c r="Y881" s="97">
        <f>VLOOKUP($A881+ROUND((COLUMN()-2)/24,5),АТС!$A$41:$F$736,5)+VLOOKUP($A881+ROUND((COLUMN()-2)/24,5),'Расчет сбытовых надбавок'!$B$2281:'Расчет сбытовых надбавок'!$G$3024,6)</f>
        <v>445.51</v>
      </c>
    </row>
    <row r="882" spans="1:25" x14ac:dyDescent="0.2">
      <c r="A882" s="78">
        <f t="shared" si="26"/>
        <v>42930</v>
      </c>
      <c r="B882" s="97">
        <f>VLOOKUP($A882+ROUND((COLUMN()-2)/24,5),АТС!$A$41:$F$736,5)+VLOOKUP($A882+ROUND((COLUMN()-2)/24,5),'Расчет сбытовых надбавок'!$B$2281:'Расчет сбытовых надбавок'!$G$3024,6)</f>
        <v>41.84</v>
      </c>
      <c r="C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D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E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F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G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J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L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M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N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O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P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Q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R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S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T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U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V882" s="97">
        <f>VLOOKUP($A882+ROUND((COLUMN()-2)/24,5),АТС!$A$41:$F$736,5)+VLOOKUP($A882+ROUND((COLUMN()-2)/24,5),'Расчет сбытовых надбавок'!$B$2281:'Расчет сбытовых надбавок'!$G$3024,6)</f>
        <v>12.4</v>
      </c>
      <c r="W882" s="97">
        <f>VLOOKUP($A882+ROUND((COLUMN()-2)/24,5),АТС!$A$41:$F$736,5)+VLOOKUP($A882+ROUND((COLUMN()-2)/24,5),'Расчет сбытовых надбавок'!$B$2281:'Расчет сбытовых надбавок'!$G$3024,6)</f>
        <v>112.75999999999999</v>
      </c>
      <c r="X882" s="97">
        <f>VLOOKUP($A882+ROUND((COLUMN()-2)/24,5),АТС!$A$41:$F$736,5)+VLOOKUP($A882+ROUND((COLUMN()-2)/24,5),'Расчет сбытовых надбавок'!$B$2281:'Расчет сбытовых надбавок'!$G$3024,6)</f>
        <v>529.89</v>
      </c>
      <c r="Y882" s="97">
        <f>VLOOKUP($A882+ROUND((COLUMN()-2)/24,5),АТС!$A$41:$F$736,5)+VLOOKUP($A882+ROUND((COLUMN()-2)/24,5),'Расчет сбытовых надбавок'!$B$2281:'Расчет сбытовых надбавок'!$G$3024,6)</f>
        <v>498.84000000000003</v>
      </c>
    </row>
    <row r="883" spans="1:25" x14ac:dyDescent="0.2">
      <c r="A883" s="78">
        <f t="shared" si="26"/>
        <v>42931</v>
      </c>
      <c r="B883" s="97">
        <f>VLOOKUP($A883+ROUND((COLUMN()-2)/24,5),АТС!$A$41:$F$736,5)+VLOOKUP($A883+ROUND((COLUMN()-2)/24,5),'Расчет сбытовых надбавок'!$B$2281:'Расчет сбытовых надбавок'!$G$3024,6)</f>
        <v>172.91</v>
      </c>
      <c r="C883" s="97">
        <f>VLOOKUP($A883+ROUND((COLUMN()-2)/24,5),АТС!$A$41:$F$736,5)+VLOOKUP($A883+ROUND((COLUMN()-2)/24,5),'Расчет сбытовых надбавок'!$B$2281:'Расчет сбытовых надбавок'!$G$3024,6)</f>
        <v>82.210000000000008</v>
      </c>
      <c r="D883" s="97">
        <f>VLOOKUP($A883+ROUND((COLUMN()-2)/24,5),АТС!$A$41:$F$736,5)+VLOOKUP($A883+ROUND((COLUMN()-2)/24,5),'Расчет сбытовых надбавок'!$B$2281:'Расчет сбытовых надбавок'!$G$3024,6)</f>
        <v>43.64</v>
      </c>
      <c r="E883" s="97">
        <f>VLOOKUP($A883+ROUND((COLUMN()-2)/24,5),АТС!$A$41:$F$736,5)+VLOOKUP($A883+ROUND((COLUMN()-2)/24,5),'Расчет сбытовых надбавок'!$B$2281:'Расчет сбытовых надбавок'!$G$3024,6)</f>
        <v>58.64</v>
      </c>
      <c r="F883" s="97">
        <f>VLOOKUP($A883+ROUND((COLUMN()-2)/24,5),АТС!$A$41:$F$736,5)+VLOOKUP($A883+ROUND((COLUMN()-2)/24,5),'Расчет сбытовых надбавок'!$B$2281:'Расчет сбытовых надбавок'!$G$3024,6)</f>
        <v>27.66</v>
      </c>
      <c r="G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7">
        <f>VLOOKUP($A883+ROUND((COLUMN()-2)/24,5),АТС!$A$41:$F$736,5)+VLOOKUP($A883+ROUND((COLUMN()-2)/24,5),'Расчет сбытовых надбавок'!$B$2281:'Расчет сбытовых надбавок'!$G$3024,6)</f>
        <v>120.59</v>
      </c>
      <c r="K883" s="97">
        <f>VLOOKUP($A883+ROUND((COLUMN()-2)/24,5),АТС!$A$41:$F$736,5)+VLOOKUP($A883+ROUND((COLUMN()-2)/24,5),'Расчет сбытовых надбавок'!$B$2281:'Расчет сбытовых надбавок'!$G$3024,6)</f>
        <v>34.090000000000003</v>
      </c>
      <c r="L883" s="97">
        <f>VLOOKUP($A883+ROUND((COLUMN()-2)/24,5),АТС!$A$41:$F$736,5)+VLOOKUP($A883+ROUND((COLUMN()-2)/24,5),'Расчет сбытовых надбавок'!$B$2281:'Расчет сбытовых надбавок'!$G$3024,6)</f>
        <v>37.980000000000004</v>
      </c>
      <c r="M883" s="97">
        <f>VLOOKUP($A883+ROUND((COLUMN()-2)/24,5),АТС!$A$41:$F$736,5)+VLOOKUP($A883+ROUND((COLUMN()-2)/24,5),'Расчет сбытовых надбавок'!$B$2281:'Расчет сбытовых надбавок'!$G$3024,6)</f>
        <v>104.46000000000001</v>
      </c>
      <c r="N883" s="97">
        <f>VLOOKUP($A883+ROUND((COLUMN()-2)/24,5),АТС!$A$41:$F$736,5)+VLOOKUP($A883+ROUND((COLUMN()-2)/24,5),'Расчет сбытовых надбавок'!$B$2281:'Расчет сбытовых надбавок'!$G$3024,6)</f>
        <v>212.39000000000001</v>
      </c>
      <c r="O883" s="97">
        <f>VLOOKUP($A883+ROUND((COLUMN()-2)/24,5),АТС!$A$41:$F$736,5)+VLOOKUP($A883+ROUND((COLUMN()-2)/24,5),'Расчет сбытовых надбавок'!$B$2281:'Расчет сбытовых надбавок'!$G$3024,6)</f>
        <v>324.14</v>
      </c>
      <c r="P883" s="97">
        <f>VLOOKUP($A883+ROUND((COLUMN()-2)/24,5),АТС!$A$41:$F$736,5)+VLOOKUP($A883+ROUND((COLUMN()-2)/24,5),'Расчет сбытовых надбавок'!$B$2281:'Расчет сбытовых надбавок'!$G$3024,6)</f>
        <v>324.77000000000004</v>
      </c>
      <c r="Q883" s="97">
        <f>VLOOKUP($A883+ROUND((COLUMN()-2)/24,5),АТС!$A$41:$F$736,5)+VLOOKUP($A883+ROUND((COLUMN()-2)/24,5),'Расчет сбытовых надбавок'!$B$2281:'Расчет сбытовых надбавок'!$G$3024,6)</f>
        <v>84.62</v>
      </c>
      <c r="R883" s="97">
        <f>VLOOKUP($A883+ROUND((COLUMN()-2)/24,5),АТС!$A$41:$F$736,5)+VLOOKUP($A883+ROUND((COLUMN()-2)/24,5),'Расчет сбытовых надбавок'!$B$2281:'Расчет сбытовых надбавок'!$G$3024,6)</f>
        <v>90.36999999999999</v>
      </c>
      <c r="S883" s="97">
        <f>VLOOKUP($A883+ROUND((COLUMN()-2)/24,5),АТС!$A$41:$F$736,5)+VLOOKUP($A883+ROUND((COLUMN()-2)/24,5),'Расчет сбытовых надбавок'!$B$2281:'Расчет сбытовых надбавок'!$G$3024,6)</f>
        <v>147.38</v>
      </c>
      <c r="T883" s="97">
        <f>VLOOKUP($A883+ROUND((COLUMN()-2)/24,5),АТС!$A$41:$F$736,5)+VLOOKUP($A883+ROUND((COLUMN()-2)/24,5),'Расчет сбытовых надбавок'!$B$2281:'Расчет сбытовых надбавок'!$G$3024,6)</f>
        <v>412.88</v>
      </c>
      <c r="U883" s="97">
        <f>VLOOKUP($A883+ROUND((COLUMN()-2)/24,5),АТС!$A$41:$F$736,5)+VLOOKUP($A883+ROUND((COLUMN()-2)/24,5),'Расчет сбытовых надбавок'!$B$2281:'Расчет сбытовых надбавок'!$G$3024,6)</f>
        <v>200.84</v>
      </c>
      <c r="V883" s="97">
        <f>VLOOKUP($A883+ROUND((COLUMN()-2)/24,5),АТС!$A$41:$F$736,5)+VLOOKUP($A883+ROUND((COLUMN()-2)/24,5),'Расчет сбытовых надбавок'!$B$2281:'Расчет сбытовых надбавок'!$G$3024,6)</f>
        <v>20.83</v>
      </c>
      <c r="W883" s="97">
        <f>VLOOKUP($A883+ROUND((COLUMN()-2)/24,5),АТС!$A$41:$F$736,5)+VLOOKUP($A883+ROUND((COLUMN()-2)/24,5),'Расчет сбытовых надбавок'!$B$2281:'Расчет сбытовых надбавок'!$G$3024,6)</f>
        <v>313.89</v>
      </c>
      <c r="X883" s="97">
        <f>VLOOKUP($A883+ROUND((COLUMN()-2)/24,5),АТС!$A$41:$F$736,5)+VLOOKUP($A883+ROUND((COLUMN()-2)/24,5),'Расчет сбытовых надбавок'!$B$2281:'Расчет сбытовых надбавок'!$G$3024,6)</f>
        <v>573.96</v>
      </c>
      <c r="Y883" s="97">
        <f>VLOOKUP($A883+ROUND((COLUMN()-2)/24,5),АТС!$A$41:$F$736,5)+VLOOKUP($A883+ROUND((COLUMN()-2)/24,5),'Расчет сбытовых надбавок'!$B$2281:'Расчет сбытовых надбавок'!$G$3024,6)</f>
        <v>531.12</v>
      </c>
    </row>
    <row r="884" spans="1:25" x14ac:dyDescent="0.2">
      <c r="A884" s="78">
        <f t="shared" si="26"/>
        <v>42932</v>
      </c>
      <c r="B884" s="97">
        <f>VLOOKUP($A884+ROUND((COLUMN()-2)/24,5),АТС!$A$41:$F$736,5)+VLOOKUP($A884+ROUND((COLUMN()-2)/24,5),'Расчет сбытовых надбавок'!$B$2281:'Расчет сбытовых надбавок'!$G$3024,6)</f>
        <v>226.76000000000002</v>
      </c>
      <c r="C884" s="97">
        <f>VLOOKUP($A884+ROUND((COLUMN()-2)/24,5),АТС!$A$41:$F$736,5)+VLOOKUP($A884+ROUND((COLUMN()-2)/24,5),'Расчет сбытовых надбавок'!$B$2281:'Расчет сбытовых надбавок'!$G$3024,6)</f>
        <v>91.17</v>
      </c>
      <c r="D884" s="97">
        <f>VLOOKUP($A884+ROUND((COLUMN()-2)/24,5),АТС!$A$41:$F$736,5)+VLOOKUP($A884+ROUND((COLUMN()-2)/24,5),'Расчет сбытовых надбавок'!$B$2281:'Расчет сбытовых надбавок'!$G$3024,6)</f>
        <v>43.1</v>
      </c>
      <c r="E884" s="97">
        <f>VLOOKUP($A884+ROUND((COLUMN()-2)/24,5),АТС!$A$41:$F$736,5)+VLOOKUP($A884+ROUND((COLUMN()-2)/24,5),'Расчет сбытовых надбавок'!$B$2281:'Расчет сбытовых надбавок'!$G$3024,6)</f>
        <v>28.740000000000002</v>
      </c>
      <c r="F884" s="97">
        <f>VLOOKUP($A884+ROUND((COLUMN()-2)/24,5),АТС!$A$41:$F$736,5)+VLOOKUP($A884+ROUND((COLUMN()-2)/24,5),'Расчет сбытовых надбавок'!$B$2281:'Расчет сбытовых надбавок'!$G$3024,6)</f>
        <v>4.1899999999999995</v>
      </c>
      <c r="G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7">
        <f>VLOOKUP($A884+ROUND((COLUMN()-2)/24,5),АТС!$A$41:$F$736,5)+VLOOKUP($A884+ROUND((COLUMN()-2)/24,5),'Расчет сбытовых надбавок'!$B$2281:'Расчет сбытовых надбавок'!$G$3024,6)</f>
        <v>34.07</v>
      </c>
      <c r="K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L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M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N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O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P884" s="97">
        <f>VLOOKUP($A884+ROUND((COLUMN()-2)/24,5),АТС!$A$41:$F$736,5)+VLOOKUP($A884+ROUND((COLUMN()-2)/24,5),'Расчет сбытовых надбавок'!$B$2281:'Расчет сбытовых надбавок'!$G$3024,6)</f>
        <v>7.64</v>
      </c>
      <c r="Q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R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S884" s="97">
        <f>VLOOKUP($A884+ROUND((COLUMN()-2)/24,5),АТС!$A$41:$F$736,5)+VLOOKUP($A884+ROUND((COLUMN()-2)/24,5),'Расчет сбытовых надбавок'!$B$2281:'Расчет сбытовых надбавок'!$G$3024,6)</f>
        <v>71.17</v>
      </c>
      <c r="T884" s="97">
        <f>VLOOKUP($A884+ROUND((COLUMN()-2)/24,5),АТС!$A$41:$F$736,5)+VLOOKUP($A884+ROUND((COLUMN()-2)/24,5),'Расчет сбытовых надбавок'!$B$2281:'Расчет сбытовых надбавок'!$G$3024,6)</f>
        <v>215.66</v>
      </c>
      <c r="U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V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W884" s="97">
        <f>VLOOKUP($A884+ROUND((COLUMN()-2)/24,5),АТС!$A$41:$F$736,5)+VLOOKUP($A884+ROUND((COLUMN()-2)/24,5),'Расчет сбытовых надбавок'!$B$2281:'Расчет сбытовых надбавок'!$G$3024,6)</f>
        <v>38.589999999999996</v>
      </c>
      <c r="X884" s="97">
        <f>VLOOKUP($A884+ROUND((COLUMN()-2)/24,5),АТС!$A$41:$F$736,5)+VLOOKUP($A884+ROUND((COLUMN()-2)/24,5),'Расчет сбытовых надбавок'!$B$2281:'Расчет сбытовых надбавок'!$G$3024,6)</f>
        <v>507.55</v>
      </c>
      <c r="Y884" s="97">
        <f>VLOOKUP($A884+ROUND((COLUMN()-2)/24,5),АТС!$A$41:$F$736,5)+VLOOKUP($A884+ROUND((COLUMN()-2)/24,5),'Расчет сбытовых надбавок'!$B$2281:'Расчет сбытовых надбавок'!$G$3024,6)</f>
        <v>331.58000000000004</v>
      </c>
    </row>
    <row r="885" spans="1:25" x14ac:dyDescent="0.2">
      <c r="A885" s="78">
        <f t="shared" si="26"/>
        <v>42933</v>
      </c>
      <c r="B885" s="97">
        <f>VLOOKUP($A885+ROUND((COLUMN()-2)/24,5),АТС!$A$41:$F$736,5)+VLOOKUP($A885+ROUND((COLUMN()-2)/24,5),'Расчет сбытовых надбавок'!$B$2281:'Расчет сбытовых надбавок'!$G$3024,6)</f>
        <v>198.85</v>
      </c>
      <c r="C885" s="97">
        <f>VLOOKUP($A885+ROUND((COLUMN()-2)/24,5),АТС!$A$41:$F$736,5)+VLOOKUP($A885+ROUND((COLUMN()-2)/24,5),'Расчет сбытовых надбавок'!$B$2281:'Расчет сбытовых надбавок'!$G$3024,6)</f>
        <v>245.10999999999999</v>
      </c>
      <c r="D885" s="97">
        <f>VLOOKUP($A885+ROUND((COLUMN()-2)/24,5),АТС!$A$41:$F$736,5)+VLOOKUP($A885+ROUND((COLUMN()-2)/24,5),'Расчет сбытовых надбавок'!$B$2281:'Расчет сбытовых надбавок'!$G$3024,6)</f>
        <v>156.02000000000001</v>
      </c>
      <c r="E885" s="97">
        <f>VLOOKUP($A885+ROUND((COLUMN()-2)/24,5),АТС!$A$41:$F$736,5)+VLOOKUP($A885+ROUND((COLUMN()-2)/24,5),'Расчет сбытовых надбавок'!$B$2281:'Расчет сбытовых надбавок'!$G$3024,6)</f>
        <v>233.92000000000002</v>
      </c>
      <c r="F885" s="97">
        <f>VLOOKUP($A885+ROUND((COLUMN()-2)/24,5),АТС!$A$41:$F$736,5)+VLOOKUP($A885+ROUND((COLUMN()-2)/24,5),'Расчет сбытовых надбавок'!$B$2281:'Расчет сбытовых надбавок'!$G$3024,6)</f>
        <v>251.88</v>
      </c>
      <c r="G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L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M885" s="97">
        <f>VLOOKUP($A885+ROUND((COLUMN()-2)/24,5),АТС!$A$41:$F$736,5)+VLOOKUP($A885+ROUND((COLUMN()-2)/24,5),'Расчет сбытовых надбавок'!$B$2281:'Расчет сбытовых надбавок'!$G$3024,6)</f>
        <v>18.93</v>
      </c>
      <c r="N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O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P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Q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R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S885" s="97">
        <f>VLOOKUP($A885+ROUND((COLUMN()-2)/24,5),АТС!$A$41:$F$736,5)+VLOOKUP($A885+ROUND((COLUMN()-2)/24,5),'Расчет сбытовых надбавок'!$B$2281:'Расчет сбытовых надбавок'!$G$3024,6)</f>
        <v>179.16</v>
      </c>
      <c r="T885" s="97">
        <f>VLOOKUP($A885+ROUND((COLUMN()-2)/24,5),АТС!$A$41:$F$736,5)+VLOOKUP($A885+ROUND((COLUMN()-2)/24,5),'Расчет сбытовых надбавок'!$B$2281:'Расчет сбытовых надбавок'!$G$3024,6)</f>
        <v>372.47</v>
      </c>
      <c r="U885" s="97">
        <f>VLOOKUP($A885+ROUND((COLUMN()-2)/24,5),АТС!$A$41:$F$736,5)+VLOOKUP($A885+ROUND((COLUMN()-2)/24,5),'Расчет сбытовых надбавок'!$B$2281:'Расчет сбытовых надбавок'!$G$3024,6)</f>
        <v>197.28</v>
      </c>
      <c r="V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7">
        <f>VLOOKUP($A885+ROUND((COLUMN()-2)/24,5),АТС!$A$41:$F$736,5)+VLOOKUP($A885+ROUND((COLUMN()-2)/24,5),'Расчет сбытовых надбавок'!$B$2281:'Расчет сбытовых надбавок'!$G$3024,6)</f>
        <v>308.96000000000004</v>
      </c>
      <c r="X885" s="97">
        <f>VLOOKUP($A885+ROUND((COLUMN()-2)/24,5),АТС!$A$41:$F$736,5)+VLOOKUP($A885+ROUND((COLUMN()-2)/24,5),'Расчет сбытовых надбавок'!$B$2281:'Расчет сбытовых надбавок'!$G$3024,6)</f>
        <v>728.65</v>
      </c>
      <c r="Y885" s="97">
        <f>VLOOKUP($A885+ROUND((COLUMN()-2)/24,5),АТС!$A$41:$F$736,5)+VLOOKUP($A885+ROUND((COLUMN()-2)/24,5),'Расчет сбытовых надбавок'!$B$2281:'Расчет сбытовых надбавок'!$G$3024,6)</f>
        <v>886.55</v>
      </c>
    </row>
    <row r="886" spans="1:25" x14ac:dyDescent="0.2">
      <c r="A886" s="78">
        <f t="shared" si="26"/>
        <v>42934</v>
      </c>
      <c r="B886" s="97">
        <f>VLOOKUP($A886+ROUND((COLUMN()-2)/24,5),АТС!$A$41:$F$736,5)+VLOOKUP($A886+ROUND((COLUMN()-2)/24,5),'Расчет сбытовых надбавок'!$B$2281:'Расчет сбытовых надбавок'!$G$3024,6)</f>
        <v>561.37</v>
      </c>
      <c r="C886" s="97">
        <f>VLOOKUP($A886+ROUND((COLUMN()-2)/24,5),АТС!$A$41:$F$736,5)+VLOOKUP($A886+ROUND((COLUMN()-2)/24,5),'Расчет сбытовых надбавок'!$B$2281:'Расчет сбытовых надбавок'!$G$3024,6)</f>
        <v>819.95999999999992</v>
      </c>
      <c r="D886" s="97">
        <f>VLOOKUP($A886+ROUND((COLUMN()-2)/24,5),АТС!$A$41:$F$736,5)+VLOOKUP($A886+ROUND((COLUMN()-2)/24,5),'Расчет сбытовых надбавок'!$B$2281:'Расчет сбытовых надбавок'!$G$3024,6)</f>
        <v>677.63</v>
      </c>
      <c r="E886" s="97">
        <f>VLOOKUP($A886+ROUND((COLUMN()-2)/24,5),АТС!$A$41:$F$736,5)+VLOOKUP($A886+ROUND((COLUMN()-2)/24,5),'Расчет сбытовых надбавок'!$B$2281:'Расчет сбытовых надбавок'!$G$3024,6)</f>
        <v>602.48</v>
      </c>
      <c r="F886" s="97">
        <f>VLOOKUP($A886+ROUND((COLUMN()-2)/24,5),АТС!$A$41:$F$736,5)+VLOOKUP($A886+ROUND((COLUMN()-2)/24,5),'Расчет сбытовых надбавок'!$B$2281:'Расчет сбытовых надбавок'!$G$3024,6)</f>
        <v>550.9</v>
      </c>
      <c r="G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7">
        <f>VLOOKUP($A886+ROUND((COLUMN()-2)/24,5),АТС!$A$41:$F$736,5)+VLOOKUP($A886+ROUND((COLUMN()-2)/24,5),'Расчет сбытовых надбавок'!$B$2281:'Расчет сбытовых надбавок'!$G$3024,6)</f>
        <v>6.99</v>
      </c>
      <c r="J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M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N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O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P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Q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R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S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T886" s="97">
        <f>VLOOKUP($A886+ROUND((COLUMN()-2)/24,5),АТС!$A$41:$F$736,5)+VLOOKUP($A886+ROUND((COLUMN()-2)/24,5),'Расчет сбытовых надбавок'!$B$2281:'Расчет сбытовых надбавок'!$G$3024,6)</f>
        <v>37.970000000000006</v>
      </c>
      <c r="U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W886" s="97">
        <f>VLOOKUP($A886+ROUND((COLUMN()-2)/24,5),АТС!$A$41:$F$736,5)+VLOOKUP($A886+ROUND((COLUMN()-2)/24,5),'Расчет сбытовых надбавок'!$B$2281:'Расчет сбытовых надбавок'!$G$3024,6)</f>
        <v>14.22</v>
      </c>
      <c r="X886" s="97">
        <f>VLOOKUP($A886+ROUND((COLUMN()-2)/24,5),АТС!$A$41:$F$736,5)+VLOOKUP($A886+ROUND((COLUMN()-2)/24,5),'Расчет сбытовых надбавок'!$B$2281:'Расчет сбытовых надбавок'!$G$3024,6)</f>
        <v>595.31000000000006</v>
      </c>
      <c r="Y886" s="97">
        <f>VLOOKUP($A886+ROUND((COLUMN()-2)/24,5),АТС!$A$41:$F$736,5)+VLOOKUP($A886+ROUND((COLUMN()-2)/24,5),'Расчет сбытовых надбавок'!$B$2281:'Расчет сбытовых надбавок'!$G$3024,6)</f>
        <v>649.64</v>
      </c>
    </row>
    <row r="887" spans="1:25" x14ac:dyDescent="0.2">
      <c r="A887" s="78">
        <f t="shared" si="26"/>
        <v>42935</v>
      </c>
      <c r="B887" s="97">
        <f>VLOOKUP($A887+ROUND((COLUMN()-2)/24,5),АТС!$A$41:$F$736,5)+VLOOKUP($A887+ROUND((COLUMN()-2)/24,5),'Расчет сбытовых надбавок'!$B$2281:'Расчет сбытовых надбавок'!$G$3024,6)</f>
        <v>178.04</v>
      </c>
      <c r="C887" s="97">
        <f>VLOOKUP($A887+ROUND((COLUMN()-2)/24,5),АТС!$A$41:$F$736,5)+VLOOKUP($A887+ROUND((COLUMN()-2)/24,5),'Расчет сбытовых надбавок'!$B$2281:'Расчет сбытовых надбавок'!$G$3024,6)</f>
        <v>470.78999999999996</v>
      </c>
      <c r="D887" s="97">
        <f>VLOOKUP($A887+ROUND((COLUMN()-2)/24,5),АТС!$A$41:$F$736,5)+VLOOKUP($A887+ROUND((COLUMN()-2)/24,5),'Расчет сбытовых надбавок'!$B$2281:'Расчет сбытовых надбавок'!$G$3024,6)</f>
        <v>395.46999999999997</v>
      </c>
      <c r="E887" s="97">
        <f>VLOOKUP($A887+ROUND((COLUMN()-2)/24,5),АТС!$A$41:$F$736,5)+VLOOKUP($A887+ROUND((COLUMN()-2)/24,5),'Расчет сбытовых надбавок'!$B$2281:'Расчет сбытовых надбавок'!$G$3024,6)</f>
        <v>560.05000000000007</v>
      </c>
      <c r="F887" s="97">
        <f>VLOOKUP($A887+ROUND((COLUMN()-2)/24,5),АТС!$A$41:$F$736,5)+VLOOKUP($A887+ROUND((COLUMN()-2)/24,5),'Расчет сбытовых надбавок'!$B$2281:'Расчет сбытовых надбавок'!$G$3024,6)</f>
        <v>147.01999999999998</v>
      </c>
      <c r="G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L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M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N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O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P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Q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R887" s="97">
        <f>VLOOKUP($A887+ROUND((COLUMN()-2)/24,5),АТС!$A$41:$F$736,5)+VLOOKUP($A887+ROUND((COLUMN()-2)/24,5),'Расчет сбытовых надбавок'!$B$2281:'Расчет сбытовых надбавок'!$G$3024,6)</f>
        <v>125.7</v>
      </c>
      <c r="S887" s="97">
        <f>VLOOKUP($A887+ROUND((COLUMN()-2)/24,5),АТС!$A$41:$F$736,5)+VLOOKUP($A887+ROUND((COLUMN()-2)/24,5),'Расчет сбытовых надбавок'!$B$2281:'Расчет сбытовых надбавок'!$G$3024,6)</f>
        <v>206.14999999999998</v>
      </c>
      <c r="T887" s="97">
        <f>VLOOKUP($A887+ROUND((COLUMN()-2)/24,5),АТС!$A$41:$F$736,5)+VLOOKUP($A887+ROUND((COLUMN()-2)/24,5),'Расчет сбытовых надбавок'!$B$2281:'Расчет сбытовых надбавок'!$G$3024,6)</f>
        <v>445.38</v>
      </c>
      <c r="U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V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W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X887" s="97">
        <f>VLOOKUP($A887+ROUND((COLUMN()-2)/24,5),АТС!$A$41:$F$736,5)+VLOOKUP($A887+ROUND((COLUMN()-2)/24,5),'Расчет сбытовых надбавок'!$B$2281:'Расчет сбытовых надбавок'!$G$3024,6)</f>
        <v>730.37</v>
      </c>
      <c r="Y887" s="97">
        <f>VLOOKUP($A887+ROUND((COLUMN()-2)/24,5),АТС!$A$41:$F$736,5)+VLOOKUP($A887+ROUND((COLUMN()-2)/24,5),'Расчет сбытовых надбавок'!$B$2281:'Расчет сбытовых надбавок'!$G$3024,6)</f>
        <v>639.73</v>
      </c>
    </row>
    <row r="888" spans="1:25" x14ac:dyDescent="0.2">
      <c r="A888" s="78">
        <f t="shared" si="26"/>
        <v>42936</v>
      </c>
      <c r="B888" s="97">
        <f>VLOOKUP($A888+ROUND((COLUMN()-2)/24,5),АТС!$A$41:$F$736,5)+VLOOKUP($A888+ROUND((COLUMN()-2)/24,5),'Расчет сбытовых надбавок'!$B$2281:'Расчет сбытовых надбавок'!$G$3024,6)</f>
        <v>496.07</v>
      </c>
      <c r="C888" s="97">
        <f>VLOOKUP($A888+ROUND((COLUMN()-2)/24,5),АТС!$A$41:$F$736,5)+VLOOKUP($A888+ROUND((COLUMN()-2)/24,5),'Расчет сбытовых надбавок'!$B$2281:'Расчет сбытовых надбавок'!$G$3024,6)</f>
        <v>517.49</v>
      </c>
      <c r="D888" s="97">
        <f>VLOOKUP($A888+ROUND((COLUMN()-2)/24,5),АТС!$A$41:$F$736,5)+VLOOKUP($A888+ROUND((COLUMN()-2)/24,5),'Расчет сбытовых надбавок'!$B$2281:'Расчет сбытовых надбавок'!$G$3024,6)</f>
        <v>345.44</v>
      </c>
      <c r="E888" s="97">
        <f>VLOOKUP($A888+ROUND((COLUMN()-2)/24,5),АТС!$A$41:$F$736,5)+VLOOKUP($A888+ROUND((COLUMN()-2)/24,5),'Расчет сбытовых надбавок'!$B$2281:'Расчет сбытовых надбавок'!$G$3024,6)</f>
        <v>252.65</v>
      </c>
      <c r="F888" s="97">
        <f>VLOOKUP($A888+ROUND((COLUMN()-2)/24,5),АТС!$A$41:$F$736,5)+VLOOKUP($A888+ROUND((COLUMN()-2)/24,5),'Расчет сбытовых надбавок'!$B$2281:'Расчет сбытовых надбавок'!$G$3024,6)</f>
        <v>168.28</v>
      </c>
      <c r="G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7">
        <f>VLOOKUP($A888+ROUND((COLUMN()-2)/24,5),АТС!$A$41:$F$736,5)+VLOOKUP($A888+ROUND((COLUMN()-2)/24,5),'Расчет сбытовых надбавок'!$B$2281:'Расчет сбытовых надбавок'!$G$3024,6)</f>
        <v>57.199999999999996</v>
      </c>
      <c r="J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K888" s="97">
        <f>VLOOKUP($A888+ROUND((COLUMN()-2)/24,5),АТС!$A$41:$F$736,5)+VLOOKUP($A888+ROUND((COLUMN()-2)/24,5),'Расчет сбытовых надбавок'!$B$2281:'Расчет сбытовых надбавок'!$G$3024,6)</f>
        <v>21.86</v>
      </c>
      <c r="L888" s="97">
        <f>VLOOKUP($A888+ROUND((COLUMN()-2)/24,5),АТС!$A$41:$F$736,5)+VLOOKUP($A888+ROUND((COLUMN()-2)/24,5),'Расчет сбытовых надбавок'!$B$2281:'Расчет сбытовых надбавок'!$G$3024,6)</f>
        <v>49.79</v>
      </c>
      <c r="M888" s="97">
        <f>VLOOKUP($A888+ROUND((COLUMN()-2)/24,5),АТС!$A$41:$F$736,5)+VLOOKUP($A888+ROUND((COLUMN()-2)/24,5),'Расчет сбытовых надбавок'!$B$2281:'Расчет сбытовых надбавок'!$G$3024,6)</f>
        <v>129.58000000000001</v>
      </c>
      <c r="N888" s="97">
        <f>VLOOKUP($A888+ROUND((COLUMN()-2)/24,5),АТС!$A$41:$F$736,5)+VLOOKUP($A888+ROUND((COLUMN()-2)/24,5),'Расчет сбытовых надбавок'!$B$2281:'Расчет сбытовых надбавок'!$G$3024,6)</f>
        <v>102.36</v>
      </c>
      <c r="O888" s="97">
        <f>VLOOKUP($A888+ROUND((COLUMN()-2)/24,5),АТС!$A$41:$F$736,5)+VLOOKUP($A888+ROUND((COLUMN()-2)/24,5),'Расчет сбытовых надбавок'!$B$2281:'Расчет сбытовых надбавок'!$G$3024,6)</f>
        <v>141.17000000000002</v>
      </c>
      <c r="P888" s="97">
        <f>VLOOKUP($A888+ROUND((COLUMN()-2)/24,5),АТС!$A$41:$F$736,5)+VLOOKUP($A888+ROUND((COLUMN()-2)/24,5),'Расчет сбытовых надбавок'!$B$2281:'Расчет сбытовых надбавок'!$G$3024,6)</f>
        <v>160.63999999999999</v>
      </c>
      <c r="Q888" s="97">
        <f>VLOOKUP($A888+ROUND((COLUMN()-2)/24,5),АТС!$A$41:$F$736,5)+VLOOKUP($A888+ROUND((COLUMN()-2)/24,5),'Расчет сбытовых надбавок'!$B$2281:'Расчет сбытовых надбавок'!$G$3024,6)</f>
        <v>149.16</v>
      </c>
      <c r="R888" s="97">
        <f>VLOOKUP($A888+ROUND((COLUMN()-2)/24,5),АТС!$A$41:$F$736,5)+VLOOKUP($A888+ROUND((COLUMN()-2)/24,5),'Расчет сбытовых надбавок'!$B$2281:'Расчет сбытовых надбавок'!$G$3024,6)</f>
        <v>253.95</v>
      </c>
      <c r="S888" s="97">
        <f>VLOOKUP($A888+ROUND((COLUMN()-2)/24,5),АТС!$A$41:$F$736,5)+VLOOKUP($A888+ROUND((COLUMN()-2)/24,5),'Расчет сбытовых надбавок'!$B$2281:'Расчет сбытовых надбавок'!$G$3024,6)</f>
        <v>344.48</v>
      </c>
      <c r="T888" s="97">
        <f>VLOOKUP($A888+ROUND((COLUMN()-2)/24,5),АТС!$A$41:$F$736,5)+VLOOKUP($A888+ROUND((COLUMN()-2)/24,5),'Расчет сбытовых надбавок'!$B$2281:'Расчет сбытовых надбавок'!$G$3024,6)</f>
        <v>432.78</v>
      </c>
      <c r="U888" s="97">
        <f>VLOOKUP($A888+ROUND((COLUMN()-2)/24,5),АТС!$A$41:$F$736,5)+VLOOKUP($A888+ROUND((COLUMN()-2)/24,5),'Расчет сбытовых надбавок'!$B$2281:'Расчет сбытовых надбавок'!$G$3024,6)</f>
        <v>257.22000000000003</v>
      </c>
      <c r="V888" s="97">
        <f>VLOOKUP($A888+ROUND((COLUMN()-2)/24,5),АТС!$A$41:$F$736,5)+VLOOKUP($A888+ROUND((COLUMN()-2)/24,5),'Расчет сбытовых надбавок'!$B$2281:'Расчет сбытовых надбавок'!$G$3024,6)</f>
        <v>118.22</v>
      </c>
      <c r="W888" s="97">
        <f>VLOOKUP($A888+ROUND((COLUMN()-2)/24,5),АТС!$A$41:$F$736,5)+VLOOKUP($A888+ROUND((COLUMN()-2)/24,5),'Расчет сбытовых надбавок'!$B$2281:'Расчет сбытовых надбавок'!$G$3024,6)</f>
        <v>368.8</v>
      </c>
      <c r="X888" s="97">
        <f>VLOOKUP($A888+ROUND((COLUMN()-2)/24,5),АТС!$A$41:$F$736,5)+VLOOKUP($A888+ROUND((COLUMN()-2)/24,5),'Расчет сбытовых надбавок'!$B$2281:'Расчет сбытовых надбавок'!$G$3024,6)</f>
        <v>843.35</v>
      </c>
      <c r="Y888" s="97">
        <f>VLOOKUP($A888+ROUND((COLUMN()-2)/24,5),АТС!$A$41:$F$736,5)+VLOOKUP($A888+ROUND((COLUMN()-2)/24,5),'Расчет сбытовых надбавок'!$B$2281:'Расчет сбытовых надбавок'!$G$3024,6)</f>
        <v>905.6</v>
      </c>
    </row>
    <row r="889" spans="1:25" x14ac:dyDescent="0.2">
      <c r="A889" s="78">
        <f t="shared" si="26"/>
        <v>42937</v>
      </c>
      <c r="B889" s="97">
        <f>VLOOKUP($A889+ROUND((COLUMN()-2)/24,5),АТС!$A$41:$F$736,5)+VLOOKUP($A889+ROUND((COLUMN()-2)/24,5),'Расчет сбытовых надбавок'!$B$2281:'Расчет сбытовых надбавок'!$G$3024,6)</f>
        <v>182.82000000000002</v>
      </c>
      <c r="C889" s="97">
        <f>VLOOKUP($A889+ROUND((COLUMN()-2)/24,5),АТС!$A$41:$F$736,5)+VLOOKUP($A889+ROUND((COLUMN()-2)/24,5),'Расчет сбытовых надбавок'!$B$2281:'Расчет сбытовых надбавок'!$G$3024,6)</f>
        <v>195.43</v>
      </c>
      <c r="D889" s="97">
        <f>VLOOKUP($A889+ROUND((COLUMN()-2)/24,5),АТС!$A$41:$F$736,5)+VLOOKUP($A889+ROUND((COLUMN()-2)/24,5),'Расчет сбытовых надбавок'!$B$2281:'Расчет сбытовых надбавок'!$G$3024,6)</f>
        <v>238.51000000000002</v>
      </c>
      <c r="E889" s="97">
        <f>VLOOKUP($A889+ROUND((COLUMN()-2)/24,5),АТС!$A$41:$F$736,5)+VLOOKUP($A889+ROUND((COLUMN()-2)/24,5),'Расчет сбытовых надбавок'!$B$2281:'Расчет сбытовых надбавок'!$G$3024,6)</f>
        <v>676.45</v>
      </c>
      <c r="F889" s="97">
        <f>VLOOKUP($A889+ROUND((COLUMN()-2)/24,5),АТС!$A$41:$F$736,5)+VLOOKUP($A889+ROUND((COLUMN()-2)/24,5),'Расчет сбытовых надбавок'!$B$2281:'Расчет сбытовых надбавок'!$G$3024,6)</f>
        <v>680.26</v>
      </c>
      <c r="G889" s="97">
        <f>VLOOKUP($A889+ROUND((COLUMN()-2)/24,5),АТС!$A$41:$F$736,5)+VLOOKUP($A889+ROUND((COLUMN()-2)/24,5),'Расчет сбытовых надбавок'!$B$2281:'Расчет сбытовых надбавок'!$G$3024,6)</f>
        <v>26.669999999999998</v>
      </c>
      <c r="H889" s="97">
        <f>VLOOKUP($A889+ROUND((COLUMN()-2)/24,5),АТС!$A$41:$F$736,5)+VLOOKUP($A889+ROUND((COLUMN()-2)/24,5),'Расчет сбытовых надбавок'!$B$2281:'Расчет сбытовых надбавок'!$G$3024,6)</f>
        <v>110.63</v>
      </c>
      <c r="I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7">
        <f>VLOOKUP($A889+ROUND((COLUMN()-2)/24,5),АТС!$A$41:$F$736,5)+VLOOKUP($A889+ROUND((COLUMN()-2)/24,5),'Расчет сбытовых надбавок'!$B$2281:'Расчет сбытовых надбавок'!$G$3024,6)</f>
        <v>15.23</v>
      </c>
      <c r="L889" s="97">
        <f>VLOOKUP($A889+ROUND((COLUMN()-2)/24,5),АТС!$A$41:$F$736,5)+VLOOKUP($A889+ROUND((COLUMN()-2)/24,5),'Расчет сбытовых надбавок'!$B$2281:'Расчет сбытовых надбавок'!$G$3024,6)</f>
        <v>51.440000000000005</v>
      </c>
      <c r="M889" s="97">
        <f>VLOOKUP($A889+ROUND((COLUMN()-2)/24,5),АТС!$A$41:$F$736,5)+VLOOKUP($A889+ROUND((COLUMN()-2)/24,5),'Расчет сбытовых надбавок'!$B$2281:'Расчет сбытовых надбавок'!$G$3024,6)</f>
        <v>94.11999999999999</v>
      </c>
      <c r="N889" s="97">
        <f>VLOOKUP($A889+ROUND((COLUMN()-2)/24,5),АТС!$A$41:$F$736,5)+VLOOKUP($A889+ROUND((COLUMN()-2)/24,5),'Расчет сбытовых надбавок'!$B$2281:'Расчет сбытовых надбавок'!$G$3024,6)</f>
        <v>119.41</v>
      </c>
      <c r="O889" s="97">
        <f>VLOOKUP($A889+ROUND((COLUMN()-2)/24,5),АТС!$A$41:$F$736,5)+VLOOKUP($A889+ROUND((COLUMN()-2)/24,5),'Расчет сбытовых надбавок'!$B$2281:'Расчет сбытовых надбавок'!$G$3024,6)</f>
        <v>130.19</v>
      </c>
      <c r="P889" s="97">
        <f>VLOOKUP($A889+ROUND((COLUMN()-2)/24,5),АТС!$A$41:$F$736,5)+VLOOKUP($A889+ROUND((COLUMN()-2)/24,5),'Расчет сбытовых надбавок'!$B$2281:'Расчет сбытовых надбавок'!$G$3024,6)</f>
        <v>174.7</v>
      </c>
      <c r="Q889" s="97">
        <f>VLOOKUP($A889+ROUND((COLUMN()-2)/24,5),АТС!$A$41:$F$736,5)+VLOOKUP($A889+ROUND((COLUMN()-2)/24,5),'Расчет сбытовых надбавок'!$B$2281:'Расчет сбытовых надбавок'!$G$3024,6)</f>
        <v>167.61</v>
      </c>
      <c r="R889" s="97">
        <f>VLOOKUP($A889+ROUND((COLUMN()-2)/24,5),АТС!$A$41:$F$736,5)+VLOOKUP($A889+ROUND((COLUMN()-2)/24,5),'Расчет сбытовых надбавок'!$B$2281:'Расчет сбытовых надбавок'!$G$3024,6)</f>
        <v>159.22000000000003</v>
      </c>
      <c r="S889" s="97">
        <f>VLOOKUP($A889+ROUND((COLUMN()-2)/24,5),АТС!$A$41:$F$736,5)+VLOOKUP($A889+ROUND((COLUMN()-2)/24,5),'Расчет сбытовых надбавок'!$B$2281:'Расчет сбытовых надбавок'!$G$3024,6)</f>
        <v>150.68</v>
      </c>
      <c r="T889" s="97">
        <f>VLOOKUP($A889+ROUND((COLUMN()-2)/24,5),АТС!$A$41:$F$736,5)+VLOOKUP($A889+ROUND((COLUMN()-2)/24,5),'Расчет сбытовых надбавок'!$B$2281:'Расчет сбытовых надбавок'!$G$3024,6)</f>
        <v>102.25</v>
      </c>
      <c r="U889" s="97">
        <f>VLOOKUP($A889+ROUND((COLUMN()-2)/24,5),АТС!$A$41:$F$736,5)+VLOOKUP($A889+ROUND((COLUMN()-2)/24,5),'Расчет сбытовых надбавок'!$B$2281:'Расчет сбытовых надбавок'!$G$3024,6)</f>
        <v>46.47</v>
      </c>
      <c r="V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W889" s="97">
        <f>VLOOKUP($A889+ROUND((COLUMN()-2)/24,5),АТС!$A$41:$F$736,5)+VLOOKUP($A889+ROUND((COLUMN()-2)/24,5),'Расчет сбытовых надбавок'!$B$2281:'Расчет сбытовых надбавок'!$G$3024,6)</f>
        <v>155.18</v>
      </c>
      <c r="X889" s="97">
        <f>VLOOKUP($A889+ROUND((COLUMN()-2)/24,5),АТС!$A$41:$F$736,5)+VLOOKUP($A889+ROUND((COLUMN()-2)/24,5),'Расчет сбытовых надбавок'!$B$2281:'Расчет сбытовых надбавок'!$G$3024,6)</f>
        <v>351</v>
      </c>
      <c r="Y889" s="97">
        <f>VLOOKUP($A889+ROUND((COLUMN()-2)/24,5),АТС!$A$41:$F$736,5)+VLOOKUP($A889+ROUND((COLUMN()-2)/24,5),'Расчет сбытовых надбавок'!$B$2281:'Расчет сбытовых надбавок'!$G$3024,6)</f>
        <v>630.34</v>
      </c>
    </row>
    <row r="890" spans="1:25" x14ac:dyDescent="0.2">
      <c r="A890" s="78">
        <f t="shared" si="26"/>
        <v>42938</v>
      </c>
      <c r="B890" s="97">
        <f>VLOOKUP($A890+ROUND((COLUMN()-2)/24,5),АТС!$A$41:$F$736,5)+VLOOKUP($A890+ROUND((COLUMN()-2)/24,5),'Расчет сбытовых надбавок'!$B$2281:'Расчет сбытовых надбавок'!$G$3024,6)</f>
        <v>145.41</v>
      </c>
      <c r="C890" s="97">
        <f>VLOOKUP($A890+ROUND((COLUMN()-2)/24,5),АТС!$A$41:$F$736,5)+VLOOKUP($A890+ROUND((COLUMN()-2)/24,5),'Расчет сбытовых надбавок'!$B$2281:'Расчет сбытовых надбавок'!$G$3024,6)</f>
        <v>174.76999999999998</v>
      </c>
      <c r="D890" s="97">
        <f>VLOOKUP($A890+ROUND((COLUMN()-2)/24,5),АТС!$A$41:$F$736,5)+VLOOKUP($A890+ROUND((COLUMN()-2)/24,5),'Расчет сбытовых надбавок'!$B$2281:'Расчет сбытовых надбавок'!$G$3024,6)</f>
        <v>137.65</v>
      </c>
      <c r="E890" s="97">
        <f>VLOOKUP($A890+ROUND((COLUMN()-2)/24,5),АТС!$A$41:$F$736,5)+VLOOKUP($A890+ROUND((COLUMN()-2)/24,5),'Расчет сбытовых надбавок'!$B$2281:'Расчет сбытовых надбавок'!$G$3024,6)</f>
        <v>41.24</v>
      </c>
      <c r="F890" s="97">
        <f>VLOOKUP($A890+ROUND((COLUMN()-2)/24,5),АТС!$A$41:$F$736,5)+VLOOKUP($A890+ROUND((COLUMN()-2)/24,5),'Расчет сбытовых надбавок'!$B$2281:'Расчет сбытовых надбавок'!$G$3024,6)</f>
        <v>6.4</v>
      </c>
      <c r="G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L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N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O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P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R890" s="97">
        <f>VLOOKUP($A890+ROUND((COLUMN()-2)/24,5),АТС!$A$41:$F$736,5)+VLOOKUP($A890+ROUND((COLUMN()-2)/24,5),'Расчет сбытовых надбавок'!$B$2281:'Расчет сбытовых надбавок'!$G$3024,6)</f>
        <v>0.12</v>
      </c>
      <c r="S890" s="97">
        <f>VLOOKUP($A890+ROUND((COLUMN()-2)/24,5),АТС!$A$41:$F$736,5)+VLOOKUP($A890+ROUND((COLUMN()-2)/24,5),'Расчет сбытовых надбавок'!$B$2281:'Расчет сбытовых надбавок'!$G$3024,6)</f>
        <v>37.900000000000006</v>
      </c>
      <c r="T890" s="97">
        <f>VLOOKUP($A890+ROUND((COLUMN()-2)/24,5),АТС!$A$41:$F$736,5)+VLOOKUP($A890+ROUND((COLUMN()-2)/24,5),'Расчет сбытовых надбавок'!$B$2281:'Расчет сбытовых надбавок'!$G$3024,6)</f>
        <v>43.93</v>
      </c>
      <c r="U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W890" s="97">
        <f>VLOOKUP($A890+ROUND((COLUMN()-2)/24,5),АТС!$A$41:$F$736,5)+VLOOKUP($A890+ROUND((COLUMN()-2)/24,5),'Расчет сбытовых надбавок'!$B$2281:'Расчет сбытовых надбавок'!$G$3024,6)</f>
        <v>75.36</v>
      </c>
      <c r="X890" s="97">
        <f>VLOOKUP($A890+ROUND((COLUMN()-2)/24,5),АТС!$A$41:$F$736,5)+VLOOKUP($A890+ROUND((COLUMN()-2)/24,5),'Расчет сбытовых надбавок'!$B$2281:'Расчет сбытовых надбавок'!$G$3024,6)</f>
        <v>584.06999999999994</v>
      </c>
      <c r="Y890" s="97">
        <f>VLOOKUP($A890+ROUND((COLUMN()-2)/24,5),АТС!$A$41:$F$736,5)+VLOOKUP($A890+ROUND((COLUMN()-2)/24,5),'Расчет сбытовых надбавок'!$B$2281:'Расчет сбытовых надбавок'!$G$3024,6)</f>
        <v>336.34</v>
      </c>
    </row>
    <row r="891" spans="1:25" x14ac:dyDescent="0.2">
      <c r="A891" s="78">
        <f t="shared" si="26"/>
        <v>42939</v>
      </c>
      <c r="B891" s="97">
        <f>VLOOKUP($A891+ROUND((COLUMN()-2)/24,5),АТС!$A$41:$F$736,5)+VLOOKUP($A891+ROUND((COLUMN()-2)/24,5),'Расчет сбытовых надбавок'!$B$2281:'Расчет сбытовых надбавок'!$G$3024,6)</f>
        <v>284.96999999999997</v>
      </c>
      <c r="C891" s="97">
        <f>VLOOKUP($A891+ROUND((COLUMN()-2)/24,5),АТС!$A$41:$F$736,5)+VLOOKUP($A891+ROUND((COLUMN()-2)/24,5),'Расчет сбытовых надбавок'!$B$2281:'Расчет сбытовых надбавок'!$G$3024,6)</f>
        <v>144.27000000000001</v>
      </c>
      <c r="D891" s="97">
        <f>VLOOKUP($A891+ROUND((COLUMN()-2)/24,5),АТС!$A$41:$F$736,5)+VLOOKUP($A891+ROUND((COLUMN()-2)/24,5),'Расчет сбытовых надбавок'!$B$2281:'Расчет сбытовых надбавок'!$G$3024,6)</f>
        <v>60.739999999999995</v>
      </c>
      <c r="E891" s="97">
        <f>VLOOKUP($A891+ROUND((COLUMN()-2)/24,5),АТС!$A$41:$F$736,5)+VLOOKUP($A891+ROUND((COLUMN()-2)/24,5),'Расчет сбытовых надбавок'!$B$2281:'Расчет сбытовых надбавок'!$G$3024,6)</f>
        <v>150.44999999999999</v>
      </c>
      <c r="F891" s="97">
        <f>VLOOKUP($A891+ROUND((COLUMN()-2)/24,5),АТС!$A$41:$F$736,5)+VLOOKUP($A891+ROUND((COLUMN()-2)/24,5),'Расчет сбытовых надбавок'!$B$2281:'Расчет сбытовых надбавок'!$G$3024,6)</f>
        <v>108.92</v>
      </c>
      <c r="G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7">
        <f>VLOOKUP($A891+ROUND((COLUMN()-2)/24,5),АТС!$A$41:$F$736,5)+VLOOKUP($A891+ROUND((COLUMN()-2)/24,5),'Расчет сбытовых надбавок'!$B$2281:'Расчет сбытовых надбавок'!$G$3024,6)</f>
        <v>95.089999999999989</v>
      </c>
      <c r="J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7">
        <f>VLOOKUP($A891+ROUND((COLUMN()-2)/24,5),АТС!$A$41:$F$736,5)+VLOOKUP($A891+ROUND((COLUMN()-2)/24,5),'Расчет сбытовых надбавок'!$B$2281:'Расчет сбытовых надбавок'!$G$3024,6)</f>
        <v>9.84</v>
      </c>
      <c r="L891" s="97">
        <f>VLOOKUP($A891+ROUND((COLUMN()-2)/24,5),АТС!$A$41:$F$736,5)+VLOOKUP($A891+ROUND((COLUMN()-2)/24,5),'Расчет сбытовых надбавок'!$B$2281:'Расчет сбытовых надбавок'!$G$3024,6)</f>
        <v>118.5</v>
      </c>
      <c r="M891" s="97">
        <f>VLOOKUP($A891+ROUND((COLUMN()-2)/24,5),АТС!$A$41:$F$736,5)+VLOOKUP($A891+ROUND((COLUMN()-2)/24,5),'Расчет сбытовых надбавок'!$B$2281:'Расчет сбытовых надбавок'!$G$3024,6)</f>
        <v>189.25</v>
      </c>
      <c r="N891" s="97">
        <f>VLOOKUP($A891+ROUND((COLUMN()-2)/24,5),АТС!$A$41:$F$736,5)+VLOOKUP($A891+ROUND((COLUMN()-2)/24,5),'Расчет сбытовых надбавок'!$B$2281:'Расчет сбытовых надбавок'!$G$3024,6)</f>
        <v>146.29999999999998</v>
      </c>
      <c r="O891" s="97">
        <f>VLOOKUP($A891+ROUND((COLUMN()-2)/24,5),АТС!$A$41:$F$736,5)+VLOOKUP($A891+ROUND((COLUMN()-2)/24,5),'Расчет сбытовых надбавок'!$B$2281:'Расчет сбытовых надбавок'!$G$3024,6)</f>
        <v>182.17</v>
      </c>
      <c r="P891" s="97">
        <f>VLOOKUP($A891+ROUND((COLUMN()-2)/24,5),АТС!$A$41:$F$736,5)+VLOOKUP($A891+ROUND((COLUMN()-2)/24,5),'Расчет сбытовых надбавок'!$B$2281:'Расчет сбытовых надбавок'!$G$3024,6)</f>
        <v>208.81</v>
      </c>
      <c r="Q891" s="97">
        <f>VLOOKUP($A891+ROUND((COLUMN()-2)/24,5),АТС!$A$41:$F$736,5)+VLOOKUP($A891+ROUND((COLUMN()-2)/24,5),'Расчет сбытовых надбавок'!$B$2281:'Расчет сбытовых надбавок'!$G$3024,6)</f>
        <v>208</v>
      </c>
      <c r="R891" s="97">
        <f>VLOOKUP($A891+ROUND((COLUMN()-2)/24,5),АТС!$A$41:$F$736,5)+VLOOKUP($A891+ROUND((COLUMN()-2)/24,5),'Расчет сбытовых надбавок'!$B$2281:'Расчет сбытовых надбавок'!$G$3024,6)</f>
        <v>236.20000000000002</v>
      </c>
      <c r="S891" s="97">
        <f>VLOOKUP($A891+ROUND((COLUMN()-2)/24,5),АТС!$A$41:$F$736,5)+VLOOKUP($A891+ROUND((COLUMN()-2)/24,5),'Расчет сбытовых надбавок'!$B$2281:'Расчет сбытовых надбавок'!$G$3024,6)</f>
        <v>259.52000000000004</v>
      </c>
      <c r="T891" s="97">
        <f>VLOOKUP($A891+ROUND((COLUMN()-2)/24,5),АТС!$A$41:$F$736,5)+VLOOKUP($A891+ROUND((COLUMN()-2)/24,5),'Расчет сбытовых надбавок'!$B$2281:'Расчет сбытовых надбавок'!$G$3024,6)</f>
        <v>320.52999999999997</v>
      </c>
      <c r="U891" s="97">
        <f>VLOOKUP($A891+ROUND((COLUMN()-2)/24,5),АТС!$A$41:$F$736,5)+VLOOKUP($A891+ROUND((COLUMN()-2)/24,5),'Расчет сбытовых надбавок'!$B$2281:'Расчет сбытовых надбавок'!$G$3024,6)</f>
        <v>110.63</v>
      </c>
      <c r="V891" s="97">
        <f>VLOOKUP($A891+ROUND((COLUMN()-2)/24,5),АТС!$A$41:$F$736,5)+VLOOKUP($A891+ROUND((COLUMN()-2)/24,5),'Расчет сбытовых надбавок'!$B$2281:'Расчет сбытовых надбавок'!$G$3024,6)</f>
        <v>95.29</v>
      </c>
      <c r="W891" s="97">
        <f>VLOOKUP($A891+ROUND((COLUMN()-2)/24,5),АТС!$A$41:$F$736,5)+VLOOKUP($A891+ROUND((COLUMN()-2)/24,5),'Расчет сбытовых надбавок'!$B$2281:'Расчет сбытовых надбавок'!$G$3024,6)</f>
        <v>260.83</v>
      </c>
      <c r="X891" s="97">
        <f>VLOOKUP($A891+ROUND((COLUMN()-2)/24,5),АТС!$A$41:$F$736,5)+VLOOKUP($A891+ROUND((COLUMN()-2)/24,5),'Расчет сбытовых надбавок'!$B$2281:'Расчет сбытовых надбавок'!$G$3024,6)</f>
        <v>630.63</v>
      </c>
      <c r="Y891" s="97">
        <f>VLOOKUP($A891+ROUND((COLUMN()-2)/24,5),АТС!$A$41:$F$736,5)+VLOOKUP($A891+ROUND((COLUMN()-2)/24,5),'Расчет сбытовых надбавок'!$B$2281:'Расчет сбытовых надбавок'!$G$3024,6)</f>
        <v>594.82000000000005</v>
      </c>
    </row>
    <row r="892" spans="1:25" x14ac:dyDescent="0.2">
      <c r="A892" s="78">
        <f t="shared" si="26"/>
        <v>42940</v>
      </c>
      <c r="B892" s="97">
        <f>VLOOKUP($A892+ROUND((COLUMN()-2)/24,5),АТС!$A$41:$F$736,5)+VLOOKUP($A892+ROUND((COLUMN()-2)/24,5),'Расчет сбытовых надбавок'!$B$2281:'Расчет сбытовых надбавок'!$G$3024,6)</f>
        <v>191.99</v>
      </c>
      <c r="C892" s="97">
        <f>VLOOKUP($A892+ROUND((COLUMN()-2)/24,5),АТС!$A$41:$F$736,5)+VLOOKUP($A892+ROUND((COLUMN()-2)/24,5),'Расчет сбытовых надбавок'!$B$2281:'Расчет сбытовых надбавок'!$G$3024,6)</f>
        <v>65.44</v>
      </c>
      <c r="D892" s="97">
        <f>VLOOKUP($A892+ROUND((COLUMN()-2)/24,5),АТС!$A$41:$F$736,5)+VLOOKUP($A892+ROUND((COLUMN()-2)/24,5),'Расчет сбытовых надбавок'!$B$2281:'Расчет сбытовых надбавок'!$G$3024,6)</f>
        <v>169.67</v>
      </c>
      <c r="E892" s="97">
        <f>VLOOKUP($A892+ROUND((COLUMN()-2)/24,5),АТС!$A$41:$F$736,5)+VLOOKUP($A892+ROUND((COLUMN()-2)/24,5),'Расчет сбытовых надбавок'!$B$2281:'Расчет сбытовых надбавок'!$G$3024,6)</f>
        <v>137.4</v>
      </c>
      <c r="F892" s="97">
        <f>VLOOKUP($A892+ROUND((COLUMN()-2)/24,5),АТС!$A$41:$F$736,5)+VLOOKUP($A892+ROUND((COLUMN()-2)/24,5),'Расчет сбытовых надбавок'!$B$2281:'Расчет сбытовых надбавок'!$G$3024,6)</f>
        <v>10.870000000000001</v>
      </c>
      <c r="G892" s="97">
        <f>VLOOKUP($A892+ROUND((COLUMN()-2)/24,5),АТС!$A$41:$F$736,5)+VLOOKUP($A892+ROUND((COLUMN()-2)/24,5),'Расчет сбытовых надбавок'!$B$2281:'Расчет сбытовых надбавок'!$G$3024,6)</f>
        <v>10.569999999999999</v>
      </c>
      <c r="H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7">
        <f>VLOOKUP($A892+ROUND((COLUMN()-2)/24,5),АТС!$A$41:$F$736,5)+VLOOKUP($A892+ROUND((COLUMN()-2)/24,5),'Расчет сбытовых надбавок'!$B$2281:'Расчет сбытовых надбавок'!$G$3024,6)</f>
        <v>56.92</v>
      </c>
      <c r="L892" s="97">
        <f>VLOOKUP($A892+ROUND((COLUMN()-2)/24,5),АТС!$A$41:$F$736,5)+VLOOKUP($A892+ROUND((COLUMN()-2)/24,5),'Расчет сбытовых надбавок'!$B$2281:'Расчет сбытовых надбавок'!$G$3024,6)</f>
        <v>21.85</v>
      </c>
      <c r="M892" s="97">
        <f>VLOOKUP($A892+ROUND((COLUMN()-2)/24,5),АТС!$A$41:$F$736,5)+VLOOKUP($A892+ROUND((COLUMN()-2)/24,5),'Расчет сбытовых надбавок'!$B$2281:'Расчет сбытовых надбавок'!$G$3024,6)</f>
        <v>13.629999999999999</v>
      </c>
      <c r="N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O892" s="97">
        <f>VLOOKUP($A892+ROUND((COLUMN()-2)/24,5),АТС!$A$41:$F$736,5)+VLOOKUP($A892+ROUND((COLUMN()-2)/24,5),'Расчет сбытовых надбавок'!$B$2281:'Расчет сбытовых надбавок'!$G$3024,6)</f>
        <v>2.92</v>
      </c>
      <c r="P892" s="97">
        <f>VLOOKUP($A892+ROUND((COLUMN()-2)/24,5),АТС!$A$41:$F$736,5)+VLOOKUP($A892+ROUND((COLUMN()-2)/24,5),'Расчет сбытовых надбавок'!$B$2281:'Расчет сбытовых надбавок'!$G$3024,6)</f>
        <v>13.07</v>
      </c>
      <c r="Q892" s="97">
        <f>VLOOKUP($A892+ROUND((COLUMN()-2)/24,5),АТС!$A$41:$F$736,5)+VLOOKUP($A892+ROUND((COLUMN()-2)/24,5),'Расчет сбытовых надбавок'!$B$2281:'Расчет сбытовых надбавок'!$G$3024,6)</f>
        <v>23.28</v>
      </c>
      <c r="R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S892" s="97">
        <f>VLOOKUP($A892+ROUND((COLUMN()-2)/24,5),АТС!$A$41:$F$736,5)+VLOOKUP($A892+ROUND((COLUMN()-2)/24,5),'Расчет сбытовых надбавок'!$B$2281:'Расчет сбытовых надбавок'!$G$3024,6)</f>
        <v>12.389999999999999</v>
      </c>
      <c r="T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U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V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W892" s="97">
        <f>VLOOKUP($A892+ROUND((COLUMN()-2)/24,5),АТС!$A$41:$F$736,5)+VLOOKUP($A892+ROUND((COLUMN()-2)/24,5),'Расчет сбытовых надбавок'!$B$2281:'Расчет сбытовых надбавок'!$G$3024,6)</f>
        <v>138.22</v>
      </c>
      <c r="X892" s="97">
        <f>VLOOKUP($A892+ROUND((COLUMN()-2)/24,5),АТС!$A$41:$F$736,5)+VLOOKUP($A892+ROUND((COLUMN()-2)/24,5),'Расчет сбытовых надбавок'!$B$2281:'Расчет сбытовых надбавок'!$G$3024,6)</f>
        <v>339.71000000000004</v>
      </c>
      <c r="Y892" s="97">
        <f>VLOOKUP($A892+ROUND((COLUMN()-2)/24,5),АТС!$A$41:$F$736,5)+VLOOKUP($A892+ROUND((COLUMN()-2)/24,5),'Расчет сбытовых надбавок'!$B$2281:'Расчет сбытовых надбавок'!$G$3024,6)</f>
        <v>260.60000000000002</v>
      </c>
    </row>
    <row r="893" spans="1:25" x14ac:dyDescent="0.2">
      <c r="A893" s="78">
        <f t="shared" si="26"/>
        <v>42941</v>
      </c>
      <c r="B893" s="97">
        <f>VLOOKUP($A893+ROUND((COLUMN()-2)/24,5),АТС!$A$41:$F$736,5)+VLOOKUP($A893+ROUND((COLUMN()-2)/24,5),'Расчет сбытовых надбавок'!$B$2281:'Расчет сбытовых надбавок'!$G$3024,6)</f>
        <v>156.57</v>
      </c>
      <c r="C893" s="97">
        <f>VLOOKUP($A893+ROUND((COLUMN()-2)/24,5),АТС!$A$41:$F$736,5)+VLOOKUP($A893+ROUND((COLUMN()-2)/24,5),'Расчет сбытовых надбавок'!$B$2281:'Расчет сбытовых надбавок'!$G$3024,6)</f>
        <v>110.83</v>
      </c>
      <c r="D893" s="97">
        <f>VLOOKUP($A893+ROUND((COLUMN()-2)/24,5),АТС!$A$41:$F$736,5)+VLOOKUP($A893+ROUND((COLUMN()-2)/24,5),'Расчет сбытовых надбавок'!$B$2281:'Расчет сбытовых надбавок'!$G$3024,6)</f>
        <v>50.940000000000005</v>
      </c>
      <c r="E893" s="97">
        <f>VLOOKUP($A893+ROUND((COLUMN()-2)/24,5),АТС!$A$41:$F$736,5)+VLOOKUP($A893+ROUND((COLUMN()-2)/24,5),'Расчет сбытовых надбавок'!$B$2281:'Расчет сбытовых надбавок'!$G$3024,6)</f>
        <v>710.74</v>
      </c>
      <c r="F893" s="97">
        <f>VLOOKUP($A893+ROUND((COLUMN()-2)/24,5),АТС!$A$41:$F$736,5)+VLOOKUP($A893+ROUND((COLUMN()-2)/24,5),'Расчет сбытовых надбавок'!$B$2281:'Расчет сбытовых надбавок'!$G$3024,6)</f>
        <v>683.07</v>
      </c>
      <c r="G893" s="97">
        <f>VLOOKUP($A893+ROUND((COLUMN()-2)/24,5),АТС!$A$41:$F$736,5)+VLOOKUP($A893+ROUND((COLUMN()-2)/24,5),'Расчет сбытовых надбавок'!$B$2281:'Расчет сбытовых надбавок'!$G$3024,6)</f>
        <v>1.7899999999999998</v>
      </c>
      <c r="H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L893" s="97">
        <f>VLOOKUP($A893+ROUND((COLUMN()-2)/24,5),АТС!$A$41:$F$736,5)+VLOOKUP($A893+ROUND((COLUMN()-2)/24,5),'Расчет сбытовых надбавок'!$B$2281:'Расчет сбытовых надбавок'!$G$3024,6)</f>
        <v>41.379999999999995</v>
      </c>
      <c r="M893" s="97">
        <f>VLOOKUP($A893+ROUND((COLUMN()-2)/24,5),АТС!$A$41:$F$736,5)+VLOOKUP($A893+ROUND((COLUMN()-2)/24,5),'Расчет сбытовых надбавок'!$B$2281:'Расчет сбытовых надбавок'!$G$3024,6)</f>
        <v>54.07</v>
      </c>
      <c r="N893" s="97">
        <f>VLOOKUP($A893+ROUND((COLUMN()-2)/24,5),АТС!$A$41:$F$736,5)+VLOOKUP($A893+ROUND((COLUMN()-2)/24,5),'Расчет сбытовых надбавок'!$B$2281:'Расчет сбытовых надбавок'!$G$3024,6)</f>
        <v>0.8</v>
      </c>
      <c r="O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P893" s="97">
        <f>VLOOKUP($A893+ROUND((COLUMN()-2)/24,5),АТС!$A$41:$F$736,5)+VLOOKUP($A893+ROUND((COLUMN()-2)/24,5),'Расчет сбытовых надбавок'!$B$2281:'Расчет сбытовых надбавок'!$G$3024,6)</f>
        <v>2.92</v>
      </c>
      <c r="Q893" s="97">
        <f>VLOOKUP($A893+ROUND((COLUMN()-2)/24,5),АТС!$A$41:$F$736,5)+VLOOKUP($A893+ROUND((COLUMN()-2)/24,5),'Расчет сбытовых надбавок'!$B$2281:'Расчет сбытовых надбавок'!$G$3024,6)</f>
        <v>46.980000000000004</v>
      </c>
      <c r="R893" s="97">
        <f>VLOOKUP($A893+ROUND((COLUMN()-2)/24,5),АТС!$A$41:$F$736,5)+VLOOKUP($A893+ROUND((COLUMN()-2)/24,5),'Расчет сбытовых надбавок'!$B$2281:'Расчет сбытовых надбавок'!$G$3024,6)</f>
        <v>39.15</v>
      </c>
      <c r="S893" s="97">
        <f>VLOOKUP($A893+ROUND((COLUMN()-2)/24,5),АТС!$A$41:$F$736,5)+VLOOKUP($A893+ROUND((COLUMN()-2)/24,5),'Расчет сбытовых надбавок'!$B$2281:'Расчет сбытовых надбавок'!$G$3024,6)</f>
        <v>72.36</v>
      </c>
      <c r="T893" s="97">
        <f>VLOOKUP($A893+ROUND((COLUMN()-2)/24,5),АТС!$A$41:$F$736,5)+VLOOKUP($A893+ROUND((COLUMN()-2)/24,5),'Расчет сбытовых надбавок'!$B$2281:'Расчет сбытовых надбавок'!$G$3024,6)</f>
        <v>176.13</v>
      </c>
      <c r="U893" s="97">
        <f>VLOOKUP($A893+ROUND((COLUMN()-2)/24,5),АТС!$A$41:$F$736,5)+VLOOKUP($A893+ROUND((COLUMN()-2)/24,5),'Расчет сбытовых надбавок'!$B$2281:'Расчет сбытовых надбавок'!$G$3024,6)</f>
        <v>190.5</v>
      </c>
      <c r="V893" s="97">
        <f>VLOOKUP($A893+ROUND((COLUMN()-2)/24,5),АТС!$A$41:$F$736,5)+VLOOKUP($A893+ROUND((COLUMN()-2)/24,5),'Расчет сбытовых надбавок'!$B$2281:'Расчет сбытовых надбавок'!$G$3024,6)</f>
        <v>80.84</v>
      </c>
      <c r="W893" s="97">
        <f>VLOOKUP($A893+ROUND((COLUMN()-2)/24,5),АТС!$A$41:$F$736,5)+VLOOKUP($A893+ROUND((COLUMN()-2)/24,5),'Расчет сбытовых надбавок'!$B$2281:'Расчет сбытовых надбавок'!$G$3024,6)</f>
        <v>291.98999999999995</v>
      </c>
      <c r="X893" s="97">
        <f>VLOOKUP($A893+ROUND((COLUMN()-2)/24,5),АТС!$A$41:$F$736,5)+VLOOKUP($A893+ROUND((COLUMN()-2)/24,5),'Расчет сбытовых надбавок'!$B$2281:'Расчет сбытовых надбавок'!$G$3024,6)</f>
        <v>432.90999999999997</v>
      </c>
      <c r="Y893" s="97">
        <f>VLOOKUP($A893+ROUND((COLUMN()-2)/24,5),АТС!$A$41:$F$736,5)+VLOOKUP($A893+ROUND((COLUMN()-2)/24,5),'Расчет сбытовых надбавок'!$B$2281:'Расчет сбытовых надбавок'!$G$3024,6)</f>
        <v>381.08</v>
      </c>
    </row>
    <row r="894" spans="1:25" x14ac:dyDescent="0.2">
      <c r="A894" s="78">
        <f t="shared" si="26"/>
        <v>42942</v>
      </c>
      <c r="B894" s="97">
        <f>VLOOKUP($A894+ROUND((COLUMN()-2)/24,5),АТС!$A$41:$F$736,5)+VLOOKUP($A894+ROUND((COLUMN()-2)/24,5),'Расчет сбытовых надбавок'!$B$2281:'Расчет сбытовых надбавок'!$G$3024,6)</f>
        <v>155.66</v>
      </c>
      <c r="C894" s="97">
        <f>VLOOKUP($A894+ROUND((COLUMN()-2)/24,5),АТС!$A$41:$F$736,5)+VLOOKUP($A894+ROUND((COLUMN()-2)/24,5),'Расчет сбытовых надбавок'!$B$2281:'Расчет сбытовых надбавок'!$G$3024,6)</f>
        <v>209.57999999999998</v>
      </c>
      <c r="D894" s="97">
        <f>VLOOKUP($A894+ROUND((COLUMN()-2)/24,5),АТС!$A$41:$F$736,5)+VLOOKUP($A894+ROUND((COLUMN()-2)/24,5),'Расчет сбытовых надбавок'!$B$2281:'Расчет сбытовых надбавок'!$G$3024,6)</f>
        <v>151.15</v>
      </c>
      <c r="E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F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G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L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M894" s="97">
        <f>VLOOKUP($A894+ROUND((COLUMN()-2)/24,5),АТС!$A$41:$F$736,5)+VLOOKUP($A894+ROUND((COLUMN()-2)/24,5),'Расчет сбытовых надбавок'!$B$2281:'Расчет сбытовых надбавок'!$G$3024,6)</f>
        <v>7.99</v>
      </c>
      <c r="N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O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P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Q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R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S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T894" s="97">
        <f>VLOOKUP($A894+ROUND((COLUMN()-2)/24,5),АТС!$A$41:$F$736,5)+VLOOKUP($A894+ROUND((COLUMN()-2)/24,5),'Расчет сбытовых надбавок'!$B$2281:'Расчет сбытовых надбавок'!$G$3024,6)</f>
        <v>0.01</v>
      </c>
      <c r="U894" s="97">
        <f>VLOOKUP($A894+ROUND((COLUMN()-2)/24,5),АТС!$A$41:$F$736,5)+VLOOKUP($A894+ROUND((COLUMN()-2)/24,5),'Расчет сбытовых надбавок'!$B$2281:'Расчет сбытовых надбавок'!$G$3024,6)</f>
        <v>103.6</v>
      </c>
      <c r="V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W894" s="97">
        <f>VLOOKUP($A894+ROUND((COLUMN()-2)/24,5),АТС!$A$41:$F$736,5)+VLOOKUP($A894+ROUND((COLUMN()-2)/24,5),'Расчет сбытовых надбавок'!$B$2281:'Расчет сбытовых надбавок'!$G$3024,6)</f>
        <v>15.59</v>
      </c>
      <c r="X894" s="97">
        <f>VLOOKUP($A894+ROUND((COLUMN()-2)/24,5),АТС!$A$41:$F$736,5)+VLOOKUP($A894+ROUND((COLUMN()-2)/24,5),'Расчет сбытовых надбавок'!$B$2281:'Расчет сбытовых надбавок'!$G$3024,6)</f>
        <v>433.53</v>
      </c>
      <c r="Y894" s="97">
        <f>VLOOKUP($A894+ROUND((COLUMN()-2)/24,5),АТС!$A$41:$F$736,5)+VLOOKUP($A894+ROUND((COLUMN()-2)/24,5),'Расчет сбытовых надбавок'!$B$2281:'Расчет сбытовых надбавок'!$G$3024,6)</f>
        <v>178.62</v>
      </c>
    </row>
    <row r="895" spans="1:25" x14ac:dyDescent="0.2">
      <c r="A895" s="78">
        <f t="shared" si="26"/>
        <v>42943</v>
      </c>
      <c r="B895" s="97">
        <f>VLOOKUP($A895+ROUND((COLUMN()-2)/24,5),АТС!$A$41:$F$736,5)+VLOOKUP($A895+ROUND((COLUMN()-2)/24,5),'Расчет сбытовых надбавок'!$B$2281:'Расчет сбытовых надбавок'!$G$3024,6)</f>
        <v>439.1</v>
      </c>
      <c r="C895" s="97">
        <f>VLOOKUP($A895+ROUND((COLUMN()-2)/24,5),АТС!$A$41:$F$736,5)+VLOOKUP($A895+ROUND((COLUMN()-2)/24,5),'Расчет сбытовых надбавок'!$B$2281:'Расчет сбытовых надбавок'!$G$3024,6)</f>
        <v>232.47</v>
      </c>
      <c r="D895" s="97">
        <f>VLOOKUP($A895+ROUND((COLUMN()-2)/24,5),АТС!$A$41:$F$736,5)+VLOOKUP($A895+ROUND((COLUMN()-2)/24,5),'Расчет сбытовых надбавок'!$B$2281:'Расчет сбытовых надбавок'!$G$3024,6)</f>
        <v>246.88</v>
      </c>
      <c r="E895" s="97">
        <f>VLOOKUP($A895+ROUND((COLUMN()-2)/24,5),АТС!$A$41:$F$736,5)+VLOOKUP($A895+ROUND((COLUMN()-2)/24,5),'Расчет сбытовых надбавок'!$B$2281:'Расчет сбытовых надбавок'!$G$3024,6)</f>
        <v>170.85999999999999</v>
      </c>
      <c r="F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G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L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M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N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O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P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Q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R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S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T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U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W895" s="97">
        <f>VLOOKUP($A895+ROUND((COLUMN()-2)/24,5),АТС!$A$41:$F$736,5)+VLOOKUP($A895+ROUND((COLUMN()-2)/24,5),'Расчет сбытовых надбавок'!$B$2281:'Расчет сбытовых надбавок'!$G$3024,6)</f>
        <v>43.43</v>
      </c>
      <c r="X895" s="97">
        <f>VLOOKUP($A895+ROUND((COLUMN()-2)/24,5),АТС!$A$41:$F$736,5)+VLOOKUP($A895+ROUND((COLUMN()-2)/24,5),'Расчет сбытовых надбавок'!$B$2281:'Расчет сбытовых надбавок'!$G$3024,6)</f>
        <v>403.35</v>
      </c>
      <c r="Y895" s="97">
        <f>VLOOKUP($A895+ROUND((COLUMN()-2)/24,5),АТС!$A$41:$F$736,5)+VLOOKUP($A895+ROUND((COLUMN()-2)/24,5),'Расчет сбытовых надбавок'!$B$2281:'Расчет сбытовых надбавок'!$G$3024,6)</f>
        <v>394.91999999999996</v>
      </c>
    </row>
    <row r="896" spans="1:25" x14ac:dyDescent="0.2">
      <c r="A896" s="78">
        <f t="shared" si="26"/>
        <v>42944</v>
      </c>
      <c r="B896" s="97">
        <f>VLOOKUP($A896+ROUND((COLUMN()-2)/24,5),АТС!$A$41:$F$736,5)+VLOOKUP($A896+ROUND((COLUMN()-2)/24,5),'Расчет сбытовых надбавок'!$B$2281:'Расчет сбытовых надбавок'!$G$3024,6)</f>
        <v>114.76</v>
      </c>
      <c r="C896" s="97">
        <f>VLOOKUP($A896+ROUND((COLUMN()-2)/24,5),АТС!$A$41:$F$736,5)+VLOOKUP($A896+ROUND((COLUMN()-2)/24,5),'Расчет сбытовых надбавок'!$B$2281:'Расчет сбытовых надбавок'!$G$3024,6)</f>
        <v>195.99</v>
      </c>
      <c r="D896" s="97">
        <f>VLOOKUP($A896+ROUND((COLUMN()-2)/24,5),АТС!$A$41:$F$736,5)+VLOOKUP($A896+ROUND((COLUMN()-2)/24,5),'Расчет сбытовых надбавок'!$B$2281:'Расчет сбытовых надбавок'!$G$3024,6)</f>
        <v>95.97</v>
      </c>
      <c r="E896" s="97">
        <f>VLOOKUP($A896+ROUND((COLUMN()-2)/24,5),АТС!$A$41:$F$736,5)+VLOOKUP($A896+ROUND((COLUMN()-2)/24,5),'Расчет сбытовых надбавок'!$B$2281:'Расчет сбытовых надбавок'!$G$3024,6)</f>
        <v>28.59</v>
      </c>
      <c r="F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G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7">
        <f>VLOOKUP($A896+ROUND((COLUMN()-2)/24,5),АТС!$A$41:$F$736,5)+VLOOKUP($A896+ROUND((COLUMN()-2)/24,5),'Расчет сбытовых надбавок'!$B$2281:'Расчет сбытовых надбавок'!$G$3024,6)</f>
        <v>0.01</v>
      </c>
      <c r="I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L896" s="97">
        <f>VLOOKUP($A896+ROUND((COLUMN()-2)/24,5),АТС!$A$41:$F$736,5)+VLOOKUP($A896+ROUND((COLUMN()-2)/24,5),'Расчет сбытовых надбавок'!$B$2281:'Расчет сбытовых надбавок'!$G$3024,6)</f>
        <v>0.01</v>
      </c>
      <c r="M896" s="97">
        <f>VLOOKUP($A896+ROUND((COLUMN()-2)/24,5),АТС!$A$41:$F$736,5)+VLOOKUP($A896+ROUND((COLUMN()-2)/24,5),'Расчет сбытовых надбавок'!$B$2281:'Расчет сбытовых надбавок'!$G$3024,6)</f>
        <v>5.01</v>
      </c>
      <c r="N896" s="97">
        <f>VLOOKUP($A896+ROUND((COLUMN()-2)/24,5),АТС!$A$41:$F$736,5)+VLOOKUP($A896+ROUND((COLUMN()-2)/24,5),'Расчет сбытовых надбавок'!$B$2281:'Расчет сбытовых надбавок'!$G$3024,6)</f>
        <v>0.01</v>
      </c>
      <c r="O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P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Q896" s="97">
        <f>VLOOKUP($A896+ROUND((COLUMN()-2)/24,5),АТС!$A$41:$F$736,5)+VLOOKUP($A896+ROUND((COLUMN()-2)/24,5),'Расчет сбытовых надбавок'!$B$2281:'Расчет сбытовых надбавок'!$G$3024,6)</f>
        <v>0.01</v>
      </c>
      <c r="R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S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T896" s="97">
        <f>VLOOKUP($A896+ROUND((COLUMN()-2)/24,5),АТС!$A$41:$F$736,5)+VLOOKUP($A896+ROUND((COLUMN()-2)/24,5),'Расчет сбытовых надбавок'!$B$2281:'Расчет сбытовых надбавок'!$G$3024,6)</f>
        <v>21.889999999999997</v>
      </c>
      <c r="U896" s="97">
        <f>VLOOKUP($A896+ROUND((COLUMN()-2)/24,5),АТС!$A$41:$F$736,5)+VLOOKUP($A896+ROUND((COLUMN()-2)/24,5),'Расчет сбытовых надбавок'!$B$2281:'Расчет сбытовых надбавок'!$G$3024,6)</f>
        <v>281.04000000000002</v>
      </c>
      <c r="V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W896" s="97">
        <f>VLOOKUP($A896+ROUND((COLUMN()-2)/24,5),АТС!$A$41:$F$736,5)+VLOOKUP($A896+ROUND((COLUMN()-2)/24,5),'Расчет сбытовых надбавок'!$B$2281:'Расчет сбытовых надбавок'!$G$3024,6)</f>
        <v>176.14000000000001</v>
      </c>
      <c r="X896" s="97">
        <f>VLOOKUP($A896+ROUND((COLUMN()-2)/24,5),АТС!$A$41:$F$736,5)+VLOOKUP($A896+ROUND((COLUMN()-2)/24,5),'Расчет сбытовых надбавок'!$B$2281:'Расчет сбытовых надбавок'!$G$3024,6)</f>
        <v>312.61</v>
      </c>
      <c r="Y896" s="97">
        <f>VLOOKUP($A896+ROUND((COLUMN()-2)/24,5),АТС!$A$41:$F$736,5)+VLOOKUP($A896+ROUND((COLUMN()-2)/24,5),'Расчет сбытовых надбавок'!$B$2281:'Расчет сбытовых надбавок'!$G$3024,6)</f>
        <v>0</v>
      </c>
    </row>
    <row r="897" spans="1:25" x14ac:dyDescent="0.2">
      <c r="A897" s="78">
        <f t="shared" si="26"/>
        <v>42945</v>
      </c>
      <c r="B897" s="97">
        <f>VLOOKUP($A897+ROUND((COLUMN()-2)/24,5),АТС!$A$41:$F$760,5)+VLOOKUP($A897+ROUND((COLUMN()-2)/24,5),'Расчет сбытовых надбавок'!$B$2281:'Расчет сбытовых надбавок'!$G$3024,6)</f>
        <v>146.29999999999998</v>
      </c>
      <c r="C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D897" s="97">
        <f>VLOOKUP($A897+ROUND((COLUMN()-2)/24,5),АТС!$A$41:$F$736,5)+VLOOKUP($A897+ROUND((COLUMN()-2)/24,5),'Расчет сбытовых надбавок'!$B$2281:'Расчет сбытовых надбавок'!$G$3024,6)</f>
        <v>31.61</v>
      </c>
      <c r="E897" s="97">
        <f>VLOOKUP($A897+ROUND((COLUMN()-2)/24,5),АТС!$A$41:$F$736,5)+VLOOKUP($A897+ROUND((COLUMN()-2)/24,5),'Расчет сбытовых надбавок'!$B$2281:'Расчет сбытовых надбавок'!$G$3024,6)</f>
        <v>40.450000000000003</v>
      </c>
      <c r="F897" s="97">
        <f>VLOOKUP($A897+ROUND((COLUMN()-2)/24,5),АТС!$A$41:$F$736,5)+VLOOKUP($A897+ROUND((COLUMN()-2)/24,5),'Расчет сбытовых надбавок'!$B$2281:'Расчет сбытовых надбавок'!$G$3024,6)</f>
        <v>41.480000000000004</v>
      </c>
      <c r="G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L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M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N897" s="97">
        <f>VLOOKUP($A897+ROUND((COLUMN()-2)/24,5),АТС!$A$41:$F$736,5)+VLOOKUP($A897+ROUND((COLUMN()-2)/24,5),'Расчет сбытовых надбавок'!$B$2281:'Расчет сбытовых надбавок'!$G$3024,6)</f>
        <v>0.87000000000000011</v>
      </c>
      <c r="O897" s="97">
        <f>VLOOKUP($A897+ROUND((COLUMN()-2)/24,5),АТС!$A$41:$F$736,5)+VLOOKUP($A897+ROUND((COLUMN()-2)/24,5),'Расчет сбытовых надбавок'!$B$2281:'Расчет сбытовых надбавок'!$G$3024,6)</f>
        <v>26.299999999999997</v>
      </c>
      <c r="P897" s="97">
        <f>VLOOKUP($A897+ROUND((COLUMN()-2)/24,5),АТС!$A$41:$F$736,5)+VLOOKUP($A897+ROUND((COLUMN()-2)/24,5),'Расчет сбытовых надбавок'!$B$2281:'Расчет сбытовых надбавок'!$G$3024,6)</f>
        <v>59.72</v>
      </c>
      <c r="Q897" s="97">
        <f>VLOOKUP($A897+ROUND((COLUMN()-2)/24,5),АТС!$A$41:$F$736,5)+VLOOKUP($A897+ROUND((COLUMN()-2)/24,5),'Расчет сбытовых надбавок'!$B$2281:'Расчет сбытовых надбавок'!$G$3024,6)</f>
        <v>105.25</v>
      </c>
      <c r="R897" s="97">
        <f>VLOOKUP($A897+ROUND((COLUMN()-2)/24,5),АТС!$A$41:$F$736,5)+VLOOKUP($A897+ROUND((COLUMN()-2)/24,5),'Расчет сбытовых надбавок'!$B$2281:'Расчет сбытовых надбавок'!$G$3024,6)</f>
        <v>154.97</v>
      </c>
      <c r="S897" s="97">
        <f>VLOOKUP($A897+ROUND((COLUMN()-2)/24,5),АТС!$A$41:$F$736,5)+VLOOKUP($A897+ROUND((COLUMN()-2)/24,5),'Расчет сбытовых надбавок'!$B$2281:'Расчет сбытовых надбавок'!$G$3024,6)</f>
        <v>123.17</v>
      </c>
      <c r="T897" s="97">
        <f>VLOOKUP($A897+ROUND((COLUMN()-2)/24,5),АТС!$A$41:$F$736,5)+VLOOKUP($A897+ROUND((COLUMN()-2)/24,5),'Расчет сбытовых надбавок'!$B$2281:'Расчет сбытовых надбавок'!$G$3024,6)</f>
        <v>120.37</v>
      </c>
      <c r="U897" s="97">
        <f>VLOOKUP($A897+ROUND((COLUMN()-2)/24,5),АТС!$A$41:$F$736,5)+VLOOKUP($A897+ROUND((COLUMN()-2)/24,5),'Расчет сбытовых надбавок'!$B$2281:'Расчет сбытовых надбавок'!$G$3024,6)</f>
        <v>20.96</v>
      </c>
      <c r="V897" s="97">
        <f>VLOOKUP($A897+ROUND((COLUMN()-2)/24,5),АТС!$A$41:$F$736,5)+VLOOKUP($A897+ROUND((COLUMN()-2)/24,5),'Расчет сбытовых надбавок'!$B$2281:'Расчет сбытовых надбавок'!$G$3024,6)</f>
        <v>20.270000000000003</v>
      </c>
      <c r="W897" s="97">
        <f>VLOOKUP($A897+ROUND((COLUMN()-2)/24,5),АТС!$A$41:$F$736,5)+VLOOKUP($A897+ROUND((COLUMN()-2)/24,5),'Расчет сбытовых надбавок'!$B$2281:'Расчет сбытовых надбавок'!$G$3024,6)</f>
        <v>203.77</v>
      </c>
      <c r="X897" s="97">
        <f>VLOOKUP($A897+ROUND((COLUMN()-2)/24,5),АТС!$A$41:$F$736,5)+VLOOKUP($A897+ROUND((COLUMN()-2)/24,5),'Расчет сбытовых надбавок'!$B$2281:'Расчет сбытовых надбавок'!$G$3024,6)</f>
        <v>510.63</v>
      </c>
      <c r="Y897" s="97">
        <f>VLOOKUP($A897+ROUND((COLUMN()-2)/24,5),АТС!$A$41:$F$736,5)+VLOOKUP($A897+ROUND((COLUMN()-2)/24,5),'Расчет сбытовых надбавок'!$B$2281:'Расчет сбытовых надбавок'!$G$3024,6)</f>
        <v>247</v>
      </c>
    </row>
    <row r="898" spans="1:25" x14ac:dyDescent="0.2">
      <c r="A898" s="78">
        <f t="shared" si="26"/>
        <v>42946</v>
      </c>
      <c r="B898" s="97">
        <f>VLOOKUP($A898+ROUND((COLUMN()-2)/24,5),АТС!$A$41:$F$760,5)+VLOOKUP($A898+ROUND((COLUMN()-2)/24,5),'Расчет сбытовых надбавок'!$B$2281:'Расчет сбытовых надбавок'!$G$3024,6)</f>
        <v>96.72</v>
      </c>
      <c r="C898" s="97">
        <f>VLOOKUP($A898+ROUND((COLUMN()-2)/24,5),АТС!$A$41:$F$760,5)+VLOOKUP($A898+ROUND((COLUMN()-2)/24,5),'Расчет сбытовых надбавок'!$B$2281:'Расчет сбытовых надбавок'!$G$3024,6)</f>
        <v>60.53</v>
      </c>
      <c r="D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E898" s="97">
        <f>VLOOKUP($A898+ROUND((COLUMN()-2)/24,5),АТС!$A$41:$F$760,5)+VLOOKUP($A898+ROUND((COLUMN()-2)/24,5),'Расчет сбытовых надбавок'!$B$2281:'Расчет сбытовых надбавок'!$G$3024,6)</f>
        <v>103.97</v>
      </c>
      <c r="F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G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K898" s="97">
        <f>VLOOKUP($A898+ROUND((COLUMN()-2)/24,5),АТС!$A$41:$F$760,5)+VLOOKUP($A898+ROUND((COLUMN()-2)/24,5),'Расчет сбытовых надбавок'!$B$2281:'Расчет сбытовых надбавок'!$G$3024,6)</f>
        <v>52.82</v>
      </c>
      <c r="L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M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N898" s="97">
        <f>VLOOKUP($A898+ROUND((COLUMN()-2)/24,5),АТС!$A$41:$F$760,5)+VLOOKUP($A898+ROUND((COLUMN()-2)/24,5),'Расчет сбытовых надбавок'!$B$2281:'Расчет сбытовых надбавок'!$G$3024,6)</f>
        <v>25.33</v>
      </c>
      <c r="O898" s="97">
        <f>VLOOKUP($A898+ROUND((COLUMN()-2)/24,5),АТС!$A$41:$F$760,5)+VLOOKUP($A898+ROUND((COLUMN()-2)/24,5),'Расчет сбытовых надбавок'!$B$2281:'Расчет сбытовых надбавок'!$G$3024,6)</f>
        <v>48.47</v>
      </c>
      <c r="P898" s="97">
        <f>VLOOKUP($A898+ROUND((COLUMN()-2)/24,5),АТС!$A$41:$F$760,5)+VLOOKUP($A898+ROUND((COLUMN()-2)/24,5),'Расчет сбытовых надбавок'!$B$2281:'Расчет сбытовых надбавок'!$G$3024,6)</f>
        <v>108.6</v>
      </c>
      <c r="Q898" s="97">
        <f>VLOOKUP($A898+ROUND((COLUMN()-2)/24,5),АТС!$A$41:$F$760,5)+VLOOKUP($A898+ROUND((COLUMN()-2)/24,5),'Расчет сбытовых надбавок'!$B$2281:'Расчет сбытовых надбавок'!$G$3024,6)</f>
        <v>45.730000000000004</v>
      </c>
      <c r="R898" s="97">
        <f>VLOOKUP($A898+ROUND((COLUMN()-2)/24,5),АТС!$A$41:$F$760,5)+VLOOKUP($A898+ROUND((COLUMN()-2)/24,5),'Расчет сбытовых надбавок'!$B$2281:'Расчет сбытовых надбавок'!$G$3024,6)</f>
        <v>102.76</v>
      </c>
      <c r="S898" s="97">
        <f>VLOOKUP($A898+ROUND((COLUMN()-2)/24,5),АТС!$A$41:$F$760,5)+VLOOKUP($A898+ROUND((COLUMN()-2)/24,5),'Расчет сбытовых надбавок'!$B$2281:'Расчет сбытовых надбавок'!$G$3024,6)</f>
        <v>162.57999999999998</v>
      </c>
      <c r="T898" s="97">
        <f>VLOOKUP($A898+ROUND((COLUMN()-2)/24,5),АТС!$A$41:$F$760,5)+VLOOKUP($A898+ROUND((COLUMN()-2)/24,5),'Расчет сбытовых надбавок'!$B$2281:'Расчет сбытовых надбавок'!$G$3024,6)</f>
        <v>131.69999999999999</v>
      </c>
      <c r="U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V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W898" s="97">
        <f>VLOOKUP($A898+ROUND((COLUMN()-2)/24,5),АТС!$A$41:$F$760,5)+VLOOKUP($A898+ROUND((COLUMN()-2)/24,5),'Расчет сбытовых надбавок'!$B$2281:'Расчет сбытовых надбавок'!$G$3024,6)</f>
        <v>95.47999999999999</v>
      </c>
      <c r="X898" s="97">
        <f>VLOOKUP($A898+ROUND((COLUMN()-2)/24,5),АТС!$A$41:$F$760,5)+VLOOKUP($A898+ROUND((COLUMN()-2)/24,5),'Расчет сбытовых надбавок'!$B$2281:'Расчет сбытовых надбавок'!$G$3024,6)</f>
        <v>501.72999999999996</v>
      </c>
      <c r="Y898" s="97">
        <f>VLOOKUP($A898+ROUND((COLUMN()-2)/24,5),АТС!$A$41:$F$760,5)+VLOOKUP($A898+ROUND((COLUMN()-2)/24,5),'Расчет сбытовых надбавок'!$B$2281:'Расчет сбытовых надбавок'!$G$3024,6)</f>
        <v>165.39000000000001</v>
      </c>
    </row>
    <row r="899" spans="1:25" x14ac:dyDescent="0.2">
      <c r="A899" s="78">
        <f t="shared" si="26"/>
        <v>42947</v>
      </c>
      <c r="B899" s="97">
        <f>VLOOKUP($A899+ROUND((COLUMN()-2)/24,5),АТС!$A$41:$F$784,5)+VLOOKUP($A899+ROUND((COLUMN()-2)/24,5),'Расчет сбытовых надбавок'!$B$2281:'Расчет сбытовых надбавок'!$G$3024,6)</f>
        <v>143.57</v>
      </c>
      <c r="C899" s="97">
        <f>VLOOKUP($A899+ROUND((COLUMN()-2)/24,5),АТС!$A$41:$F$784,5)+VLOOKUP($A899+ROUND((COLUMN()-2)/24,5),'Расчет сбытовых надбавок'!$B$2281:'Расчет сбытовых надбавок'!$G$3024,6)</f>
        <v>20.350000000000001</v>
      </c>
      <c r="D899" s="97">
        <f>VLOOKUP($A899+ROUND((COLUMN()-2)/24,5),АТС!$A$41:$F$784,5)+VLOOKUP($A899+ROUND((COLUMN()-2)/24,5),'Расчет сбытовых надбавок'!$B$2281:'Расчет сбытовых надбавок'!$G$3024,6)</f>
        <v>670.33999999999992</v>
      </c>
      <c r="E899" s="97">
        <f>VLOOKUP($A899+ROUND((COLUMN()-2)/24,5),АТС!$A$41:$F$784,5)+VLOOKUP($A899+ROUND((COLUMN()-2)/24,5),'Расчет сбытовых надбавок'!$B$2281:'Расчет сбытовых надбавок'!$G$3024,6)</f>
        <v>2.31</v>
      </c>
      <c r="F899" s="97">
        <f>VLOOKUP($A899+ROUND((COLUMN()-2)/24,5),АТС!$A$41:$F$784,5)+VLOOKUP($A899+ROUND((COLUMN()-2)/24,5),'Расчет сбытовых надбавок'!$B$2281:'Расчет сбытовых надбавок'!$G$3024,6)</f>
        <v>2.21</v>
      </c>
      <c r="G899" s="97">
        <f>VLOOKUP($A899+ROUND((COLUMN()-2)/24,5),АТС!$A$41:$F$784,5)+VLOOKUP($A899+ROUND((COLUMN()-2)/24,5),'Расчет сбытовых надбавок'!$B$2281:'Расчет сбытовых надбавок'!$G$3024,6)</f>
        <v>2.78</v>
      </c>
      <c r="H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M899" s="97">
        <f>VLOOKUP($A899+ROUND((COLUMN()-2)/24,5),АТС!$A$41:$F$784,5)+VLOOKUP($A899+ROUND((COLUMN()-2)/24,5),'Расчет сбытовых надбавок'!$B$2281:'Расчет сбытовых надбавок'!$G$3024,6)</f>
        <v>21.75</v>
      </c>
      <c r="N899" s="97">
        <f>VLOOKUP($A899+ROUND((COLUMN()-2)/24,5),АТС!$A$41:$F$784,5)+VLOOKUP($A899+ROUND((COLUMN()-2)/24,5),'Расчет сбытовых надбавок'!$B$2281:'Расчет сбытовых надбавок'!$G$3024,6)</f>
        <v>57.78</v>
      </c>
      <c r="O899" s="97">
        <f>VLOOKUP($A899+ROUND((COLUMN()-2)/24,5),АТС!$A$41:$F$784,5)+VLOOKUP($A899+ROUND((COLUMN()-2)/24,5),'Расчет сбытовых надбавок'!$B$2281:'Расчет сбытовых надбавок'!$G$3024,6)</f>
        <v>120.23</v>
      </c>
      <c r="P899" s="97">
        <f>VLOOKUP($A899+ROUND((COLUMN()-2)/24,5),АТС!$A$41:$F$784,5)+VLOOKUP($A899+ROUND((COLUMN()-2)/24,5),'Расчет сбытовых надбавок'!$B$2281:'Расчет сбытовых надбавок'!$G$3024,6)</f>
        <v>240.41</v>
      </c>
      <c r="Q899" s="97">
        <f>VLOOKUP($A899+ROUND((COLUMN()-2)/24,5),АТС!$A$41:$F$784,5)+VLOOKUP($A899+ROUND((COLUMN()-2)/24,5),'Расчет сбытовых надбавок'!$B$2281:'Расчет сбытовых надбавок'!$G$3024,6)</f>
        <v>150.20999999999998</v>
      </c>
      <c r="R899" s="97">
        <f>VLOOKUP($A899+ROUND((COLUMN()-2)/24,5),АТС!$A$41:$F$784,5)+VLOOKUP($A899+ROUND((COLUMN()-2)/24,5),'Расчет сбытовых надбавок'!$B$2281:'Расчет сбытовых надбавок'!$G$3024,6)</f>
        <v>139.35</v>
      </c>
      <c r="S899" s="97">
        <f>VLOOKUP($A899+ROUND((COLUMN()-2)/24,5),АТС!$A$41:$F$784,5)+VLOOKUP($A899+ROUND((COLUMN()-2)/24,5),'Расчет сбытовых надбавок'!$B$2281:'Расчет сбытовых надбавок'!$G$3024,6)</f>
        <v>56.459999999999994</v>
      </c>
      <c r="T899" s="97">
        <f>VLOOKUP($A899+ROUND((COLUMN()-2)/24,5),АТС!$A$41:$F$784,5)+VLOOKUP($A899+ROUND((COLUMN()-2)/24,5),'Расчет сбытовых надбавок'!$B$2281:'Расчет сбытовых надбавок'!$G$3024,6)</f>
        <v>234.13</v>
      </c>
      <c r="U899" s="97">
        <f>VLOOKUP($A899+ROUND((COLUMN()-2)/24,5),АТС!$A$41:$F$784,5)+VLOOKUP($A899+ROUND((COLUMN()-2)/24,5),'Расчет сбытовых надбавок'!$B$2281:'Расчет сбытовых надбавок'!$G$3024,6)</f>
        <v>114.74</v>
      </c>
      <c r="V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7">
        <f>VLOOKUP($A899+ROUND((COLUMN()-2)/24,5),АТС!$A$41:$F$784,5)+VLOOKUP($A899+ROUND((COLUMN()-2)/24,5),'Расчет сбытовых надбавок'!$B$2281:'Расчет сбытовых надбавок'!$G$3024,6)</f>
        <v>180.57</v>
      </c>
      <c r="X899" s="97">
        <f>VLOOKUP($A899+ROUND((COLUMN()-2)/24,5),АТС!$A$41:$F$784,5)+VLOOKUP($A899+ROUND((COLUMN()-2)/24,5),'Расчет сбытовых надбавок'!$B$2281:'Расчет сбытовых надбавок'!$G$3024,6)</f>
        <v>370.1</v>
      </c>
      <c r="Y899" s="97">
        <f>VLOOKUP($A899+ROUND((COLUMN()-2)/24,5),АТС!$A$41:$F$784,5)+VLOOKUP($A899+ROUND((COLUMN()-2)/24,5),'Расчет сбытовых надбавок'!$B$2281:'Расчет сбытовых надбавок'!$G$3024,6)</f>
        <v>164.79</v>
      </c>
    </row>
    <row r="900" spans="1:25" x14ac:dyDescent="0.2">
      <c r="A900" s="84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</row>
    <row r="901" spans="1:25" ht="21.75" customHeight="1" x14ac:dyDescent="0.2">
      <c r="A901" s="219" t="s">
        <v>160</v>
      </c>
      <c r="B901" s="219"/>
      <c r="C901" s="219"/>
      <c r="D901" s="219"/>
      <c r="E901" s="219"/>
      <c r="F901" s="219"/>
      <c r="G901" s="219"/>
      <c r="H901" s="219"/>
      <c r="I901" s="219"/>
      <c r="J901" s="219"/>
      <c r="K901" s="219"/>
      <c r="L901" s="174" t="s">
        <v>95</v>
      </c>
      <c r="M901" s="174"/>
      <c r="N901" s="174" t="s">
        <v>96</v>
      </c>
      <c r="O901" s="174"/>
      <c r="P901" s="174" t="s">
        <v>97</v>
      </c>
      <c r="Q901" s="174"/>
      <c r="R901" s="174" t="s">
        <v>98</v>
      </c>
      <c r="S901" s="174"/>
      <c r="T901" s="98"/>
      <c r="U901" s="98"/>
      <c r="V901" s="98"/>
      <c r="W901" s="98"/>
      <c r="X901" s="98"/>
      <c r="Y901" s="98"/>
    </row>
    <row r="902" spans="1:25" s="99" customFormat="1" ht="36.75" customHeight="1" x14ac:dyDescent="0.25">
      <c r="A902" s="219"/>
      <c r="B902" s="219"/>
      <c r="C902" s="219"/>
      <c r="D902" s="219"/>
      <c r="E902" s="219"/>
      <c r="F902" s="219"/>
      <c r="G902" s="219"/>
      <c r="H902" s="219"/>
      <c r="I902" s="219"/>
      <c r="J902" s="219"/>
      <c r="K902" s="219"/>
      <c r="L902" s="174"/>
      <c r="M902" s="174"/>
      <c r="N902" s="174"/>
      <c r="O902" s="174"/>
      <c r="P902" s="174"/>
      <c r="Q902" s="174"/>
      <c r="R902" s="174"/>
      <c r="S902" s="174"/>
      <c r="T902" s="98"/>
      <c r="U902" s="98"/>
      <c r="V902" s="98"/>
      <c r="W902" s="98"/>
      <c r="X902" s="98"/>
      <c r="Y902" s="98"/>
    </row>
    <row r="903" spans="1:25" s="99" customFormat="1" ht="20.100000000000001" customHeight="1" x14ac:dyDescent="0.25">
      <c r="A903" s="218" t="s">
        <v>161</v>
      </c>
      <c r="B903" s="218"/>
      <c r="C903" s="218"/>
      <c r="D903" s="218"/>
      <c r="E903" s="218"/>
      <c r="F903" s="218"/>
      <c r="G903" s="218"/>
      <c r="H903" s="218"/>
      <c r="I903" s="218"/>
      <c r="J903" s="218"/>
      <c r="K903" s="218"/>
      <c r="L903" s="216">
        <f>'Расчет сбытовых надбавок'!D3025+АТС!$B$37</f>
        <v>6.9</v>
      </c>
      <c r="M903" s="217"/>
      <c r="N903" s="216">
        <f>'Расчет сбытовых надбавок'!E3025+АТС!$B$37</f>
        <v>6.79</v>
      </c>
      <c r="O903" s="217"/>
      <c r="P903" s="216">
        <f>'Расчет сбытовых надбавок'!F3025+АТС!$B$37</f>
        <v>6.39</v>
      </c>
      <c r="Q903" s="217"/>
      <c r="R903" s="216">
        <f>'Расчет сбытовых надбавок'!G3025+АТС!$B$37</f>
        <v>6.04</v>
      </c>
      <c r="S903" s="217"/>
      <c r="T903" s="98"/>
      <c r="U903" s="98"/>
      <c r="V903" s="98"/>
      <c r="W903" s="98"/>
      <c r="X903" s="98"/>
      <c r="Y903" s="98"/>
    </row>
    <row r="904" spans="1:25" ht="37.5" customHeight="1" x14ac:dyDescent="0.2">
      <c r="A904" s="218" t="s">
        <v>162</v>
      </c>
      <c r="B904" s="218"/>
      <c r="C904" s="218"/>
      <c r="D904" s="218"/>
      <c r="E904" s="218"/>
      <c r="F904" s="218"/>
      <c r="G904" s="218"/>
      <c r="H904" s="218"/>
      <c r="I904" s="218"/>
      <c r="J904" s="218"/>
      <c r="K904" s="218"/>
      <c r="L904" s="214">
        <f>'Расчет сбытовых надбавок'!D3026+АТС!$B$38</f>
        <v>149.43</v>
      </c>
      <c r="M904" s="214"/>
      <c r="N904" s="214">
        <f>'Расчет сбытовых надбавок'!E3026+АТС!$B$38</f>
        <v>147.04</v>
      </c>
      <c r="O904" s="214"/>
      <c r="P904" s="214">
        <f>'Расчет сбытовых надбавок'!F3026+АТС!$B$38</f>
        <v>138.38999999999999</v>
      </c>
      <c r="Q904" s="214"/>
      <c r="R904" s="214">
        <f>'Расчет сбытовых надбавок'!G3026+АТС!$B$38</f>
        <v>130.75</v>
      </c>
      <c r="S904" s="214"/>
      <c r="T904" s="98"/>
      <c r="U904" s="98"/>
      <c r="V904" s="98"/>
      <c r="W904" s="98"/>
      <c r="X904" s="98"/>
      <c r="Y904" s="98"/>
    </row>
    <row r="905" spans="1:25" x14ac:dyDescent="0.2">
      <c r="A905" s="84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</row>
    <row r="906" spans="1:25" x14ac:dyDescent="0.2">
      <c r="A906" s="84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</row>
    <row r="907" spans="1:25" ht="15" customHeight="1" x14ac:dyDescent="0.2">
      <c r="A907" s="173" t="s">
        <v>164</v>
      </c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 t="s">
        <v>5</v>
      </c>
      <c r="M907" s="173"/>
      <c r="N907" s="174" t="s">
        <v>155</v>
      </c>
      <c r="O907" s="174"/>
      <c r="P907" s="174" t="s">
        <v>156</v>
      </c>
      <c r="Q907" s="174"/>
      <c r="R907" s="174" t="s">
        <v>157</v>
      </c>
      <c r="S907" s="174"/>
      <c r="T907" s="215"/>
      <c r="U907" s="215"/>
      <c r="V907" s="98"/>
      <c r="W907" s="98"/>
      <c r="X907" s="98"/>
      <c r="Y907" s="98"/>
    </row>
    <row r="908" spans="1:25" s="89" customFormat="1" ht="59.25" customHeight="1" x14ac:dyDescent="0.25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4"/>
      <c r="O908" s="174"/>
      <c r="P908" s="174"/>
      <c r="Q908" s="174"/>
      <c r="R908" s="174"/>
      <c r="S908" s="174"/>
      <c r="T908" s="215"/>
      <c r="U908" s="215"/>
      <c r="V908" s="87"/>
      <c r="W908" s="87"/>
      <c r="X908" s="87"/>
      <c r="Y908" s="87"/>
    </row>
    <row r="909" spans="1:25" s="99" customFormat="1" ht="21.75" customHeight="1" x14ac:dyDescent="0.25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208">
        <f>'Расчет сбытовых надбавок'!D3034+АТС!$B$24</f>
        <v>598873.87</v>
      </c>
      <c r="M909" s="209"/>
      <c r="N909" s="208">
        <f>'Расчет сбытовых надбавок'!E3034+АТС!$B$24</f>
        <v>589315.66</v>
      </c>
      <c r="O909" s="209"/>
      <c r="P909" s="208">
        <f>'Расчет сбытовых надбавок'!F3034+АТС!$B$24</f>
        <v>554655.98</v>
      </c>
      <c r="Q909" s="209"/>
      <c r="R909" s="208">
        <f>'Расчет сбытовых надбавок'!G3034+АТС!$B$24</f>
        <v>524016.10000000003</v>
      </c>
      <c r="S909" s="209"/>
      <c r="T909" s="212"/>
      <c r="U909" s="213"/>
      <c r="V909" s="100"/>
      <c r="W909" s="100"/>
      <c r="X909" s="100"/>
      <c r="Y909" s="100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</mergeCells>
  <pageMargins left="0.19685039370078741" right="0.15748031496062992" top="0.43307086614173229" bottom="0.27559055118110237" header="0.31496062992125984" footer="0.15748031496062992"/>
  <pageSetup paperSize="9" scale="44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3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5" sqref="B15"/>
    </sheetView>
  </sheetViews>
  <sheetFormatPr defaultRowHeight="15" x14ac:dyDescent="0.25"/>
  <cols>
    <col min="1" max="1" width="14.25" style="76" customWidth="1"/>
    <col min="2" max="5" width="12" style="76" customWidth="1"/>
    <col min="6" max="6" width="12.125" style="76" customWidth="1"/>
    <col min="7" max="7" width="12.625" style="76" customWidth="1"/>
    <col min="8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июле 2017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163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54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5" t="s">
        <v>48</v>
      </c>
      <c r="B11" s="186" t="s">
        <v>121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8"/>
    </row>
    <row r="12" spans="1:27" ht="12.75" x14ac:dyDescent="0.2">
      <c r="A12" s="176"/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7" ht="12.75" customHeight="1" x14ac:dyDescent="0.2">
      <c r="A13" s="176"/>
      <c r="B13" s="178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0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7"/>
      <c r="B14" s="17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1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42917</v>
      </c>
      <c r="B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1006.0342500000002</v>
      </c>
      <c r="C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957.32425000000012</v>
      </c>
      <c r="D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950.68425000000002</v>
      </c>
      <c r="E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947.30424999999991</v>
      </c>
      <c r="F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1014.17425</v>
      </c>
      <c r="G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1014.0542499999999</v>
      </c>
      <c r="H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946.56425000000013</v>
      </c>
      <c r="I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951.12425000000007</v>
      </c>
      <c r="J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1066.7442500000002</v>
      </c>
      <c r="K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961.66425000000004</v>
      </c>
      <c r="L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972.94425000000001</v>
      </c>
      <c r="M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973.73424999999997</v>
      </c>
      <c r="N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973.50424999999996</v>
      </c>
      <c r="O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973.82425000000012</v>
      </c>
      <c r="P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975.26424999999995</v>
      </c>
      <c r="Q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976.12425000000007</v>
      </c>
      <c r="R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975.21424999999999</v>
      </c>
      <c r="S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973.53424999999993</v>
      </c>
      <c r="T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978.11425000000008</v>
      </c>
      <c r="U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978.04425000000015</v>
      </c>
      <c r="V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1026.8342500000001</v>
      </c>
      <c r="W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1078.24425</v>
      </c>
      <c r="X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972.47424999999998</v>
      </c>
      <c r="Y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977.90425000000005</v>
      </c>
      <c r="AA15" s="79"/>
    </row>
    <row r="16" spans="1:27" x14ac:dyDescent="0.2">
      <c r="A16" s="78">
        <f>A15+1</f>
        <v>42918</v>
      </c>
      <c r="B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999.33425000000011</v>
      </c>
      <c r="C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962.73424999999997</v>
      </c>
      <c r="D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948.98424999999997</v>
      </c>
      <c r="E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1002.00425</v>
      </c>
      <c r="F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1054.40425</v>
      </c>
      <c r="G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1014.21425</v>
      </c>
      <c r="H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976.92425000000003</v>
      </c>
      <c r="I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948.95425</v>
      </c>
      <c r="J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1174.0842500000001</v>
      </c>
      <c r="K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1091.5542499999999</v>
      </c>
      <c r="L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1020.1242500000001</v>
      </c>
      <c r="M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998.45425</v>
      </c>
      <c r="N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998.44425000000001</v>
      </c>
      <c r="O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977.52424999999994</v>
      </c>
      <c r="P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977.54425000000015</v>
      </c>
      <c r="Q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998.37425000000007</v>
      </c>
      <c r="R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997.93425000000002</v>
      </c>
      <c r="S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1020.25425</v>
      </c>
      <c r="T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977.64425000000006</v>
      </c>
      <c r="U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966.02425000000017</v>
      </c>
      <c r="V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1127.8942500000001</v>
      </c>
      <c r="W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1136.5142499999999</v>
      </c>
      <c r="X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978.65425000000005</v>
      </c>
      <c r="Y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998.89425000000006</v>
      </c>
    </row>
    <row r="17" spans="1:25" x14ac:dyDescent="0.2">
      <c r="A17" s="78">
        <f t="shared" ref="A17:A45" si="0">A16+1</f>
        <v>42919</v>
      </c>
      <c r="B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965.89425000000006</v>
      </c>
      <c r="C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948.83425000000011</v>
      </c>
      <c r="D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955.53424999999993</v>
      </c>
      <c r="E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1029.43425</v>
      </c>
      <c r="F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1102.00425</v>
      </c>
      <c r="G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1076.1442500000001</v>
      </c>
      <c r="H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984.68425000000002</v>
      </c>
      <c r="I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1168.8442499999999</v>
      </c>
      <c r="J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1014.3542500000001</v>
      </c>
      <c r="K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984.28424999999993</v>
      </c>
      <c r="L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1071.00425</v>
      </c>
      <c r="M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1072.67425</v>
      </c>
      <c r="N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1072.8142499999999</v>
      </c>
      <c r="O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1075.3642500000001</v>
      </c>
      <c r="P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1010.94425</v>
      </c>
      <c r="Q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976.51424999999995</v>
      </c>
      <c r="R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978.39425000000006</v>
      </c>
      <c r="S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970.89425000000006</v>
      </c>
      <c r="T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996.52425000000017</v>
      </c>
      <c r="U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964.91425000000004</v>
      </c>
      <c r="V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1070.6042499999999</v>
      </c>
      <c r="W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1078.8042499999999</v>
      </c>
      <c r="X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973.06425000000013</v>
      </c>
      <c r="Y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1038.15425</v>
      </c>
    </row>
    <row r="18" spans="1:25" x14ac:dyDescent="0.2">
      <c r="A18" s="78">
        <f t="shared" si="0"/>
        <v>42920</v>
      </c>
      <c r="B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957.17425000000003</v>
      </c>
      <c r="C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936.68425000000002</v>
      </c>
      <c r="D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936.43425000000002</v>
      </c>
      <c r="E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1006.8942500000001</v>
      </c>
      <c r="F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1006.49425</v>
      </c>
      <c r="G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1006.25425</v>
      </c>
      <c r="H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948.16425000000004</v>
      </c>
      <c r="I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1193.43425</v>
      </c>
      <c r="J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1035.5742499999999</v>
      </c>
      <c r="K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973.92425000000003</v>
      </c>
      <c r="L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973.99424999999997</v>
      </c>
      <c r="M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973.69425000000001</v>
      </c>
      <c r="N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973.77424999999994</v>
      </c>
      <c r="O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976.39425000000006</v>
      </c>
      <c r="P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1010.6142500000001</v>
      </c>
      <c r="Q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975.61425000000008</v>
      </c>
      <c r="R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976.01424999999995</v>
      </c>
      <c r="S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967.11425000000008</v>
      </c>
      <c r="T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949.04425000000015</v>
      </c>
      <c r="U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964.67425000000003</v>
      </c>
      <c r="V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1079.18425</v>
      </c>
      <c r="W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1084.75425</v>
      </c>
      <c r="X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979.83424999999988</v>
      </c>
      <c r="Y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1066.8442500000001</v>
      </c>
    </row>
    <row r="19" spans="1:25" x14ac:dyDescent="0.2">
      <c r="A19" s="78">
        <f t="shared" si="0"/>
        <v>42921</v>
      </c>
      <c r="B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963.69425000000001</v>
      </c>
      <c r="C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948.41425000000004</v>
      </c>
      <c r="D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947.3142499999999</v>
      </c>
      <c r="E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946.52424999999994</v>
      </c>
      <c r="F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1006.8142500000001</v>
      </c>
      <c r="G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1028.25425</v>
      </c>
      <c r="H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948.27425000000017</v>
      </c>
      <c r="I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1168.98425</v>
      </c>
      <c r="J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970.98424999999997</v>
      </c>
      <c r="K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1013.94425</v>
      </c>
      <c r="L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1112.5742499999999</v>
      </c>
      <c r="M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1156.1342500000001</v>
      </c>
      <c r="N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1156.23425</v>
      </c>
      <c r="O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1164.6742499999998</v>
      </c>
      <c r="P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1165.7942500000001</v>
      </c>
      <c r="Q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1166.90425</v>
      </c>
      <c r="R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1098.6442500000001</v>
      </c>
      <c r="S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1051.23425</v>
      </c>
      <c r="T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1047.71425</v>
      </c>
      <c r="U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988.90425000000005</v>
      </c>
      <c r="V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1116.0742499999999</v>
      </c>
      <c r="W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1184.6042499999999</v>
      </c>
      <c r="X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1075.47425</v>
      </c>
      <c r="Y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1111.8942500000001</v>
      </c>
    </row>
    <row r="20" spans="1:25" x14ac:dyDescent="0.2">
      <c r="A20" s="78">
        <f t="shared" si="0"/>
        <v>42922</v>
      </c>
      <c r="B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952.94425000000001</v>
      </c>
      <c r="C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946.84424999999987</v>
      </c>
      <c r="D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940.16425000000004</v>
      </c>
      <c r="E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936.35425000000009</v>
      </c>
      <c r="F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1006.90425</v>
      </c>
      <c r="G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985.5642499999999</v>
      </c>
      <c r="H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947.18425000000002</v>
      </c>
      <c r="I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1111.98425</v>
      </c>
      <c r="J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971.30425000000014</v>
      </c>
      <c r="K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1015.5342500000002</v>
      </c>
      <c r="L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1017.8642500000001</v>
      </c>
      <c r="M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1017.72425</v>
      </c>
      <c r="N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1016.22425</v>
      </c>
      <c r="O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1021.6042500000001</v>
      </c>
      <c r="P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1023.96425</v>
      </c>
      <c r="Q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1025.0642500000001</v>
      </c>
      <c r="R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1016.24425</v>
      </c>
      <c r="S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984.55425000000014</v>
      </c>
      <c r="T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982.3142499999999</v>
      </c>
      <c r="U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989.14425000000006</v>
      </c>
      <c r="V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1121.15425</v>
      </c>
      <c r="W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1144.18425</v>
      </c>
      <c r="X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1036.66425</v>
      </c>
      <c r="Y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1111.73425</v>
      </c>
    </row>
    <row r="21" spans="1:25" x14ac:dyDescent="0.2">
      <c r="A21" s="78">
        <f t="shared" si="0"/>
        <v>42923</v>
      </c>
      <c r="B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957.49424999999997</v>
      </c>
      <c r="C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945.64425000000006</v>
      </c>
      <c r="D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939.67425000000003</v>
      </c>
      <c r="E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936.41425000000004</v>
      </c>
      <c r="F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936.52424999999994</v>
      </c>
      <c r="G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946.18425000000002</v>
      </c>
      <c r="H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947.79425000000015</v>
      </c>
      <c r="I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1134.6142499999999</v>
      </c>
      <c r="J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983.07425000000012</v>
      </c>
      <c r="K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981.73424999999997</v>
      </c>
      <c r="L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1039.66425</v>
      </c>
      <c r="M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1040.8142500000001</v>
      </c>
      <c r="N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1020.1042500000001</v>
      </c>
      <c r="O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1021.90425</v>
      </c>
      <c r="P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1022.73425</v>
      </c>
      <c r="Q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1012.70425</v>
      </c>
      <c r="R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1004.8742500000001</v>
      </c>
      <c r="S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978.44425000000001</v>
      </c>
      <c r="T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974.39425000000006</v>
      </c>
      <c r="U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995.79425000000015</v>
      </c>
      <c r="V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1087.0242499999999</v>
      </c>
      <c r="W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1115.42425</v>
      </c>
      <c r="X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989.20425</v>
      </c>
      <c r="Y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1032.2642499999999</v>
      </c>
    </row>
    <row r="22" spans="1:25" x14ac:dyDescent="0.2">
      <c r="A22" s="78">
        <f t="shared" si="0"/>
        <v>42924</v>
      </c>
      <c r="B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980.74424999999997</v>
      </c>
      <c r="C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964.64425000000006</v>
      </c>
      <c r="D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948.14425000000006</v>
      </c>
      <c r="E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944.95425</v>
      </c>
      <c r="F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944.03424999999993</v>
      </c>
      <c r="G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946.67425000000003</v>
      </c>
      <c r="H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949.58425000000011</v>
      </c>
      <c r="I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955.07424999999989</v>
      </c>
      <c r="J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998.53424999999993</v>
      </c>
      <c r="K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972.57425000000012</v>
      </c>
      <c r="L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991.03424999999993</v>
      </c>
      <c r="M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993.50424999999996</v>
      </c>
      <c r="N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991.78424999999993</v>
      </c>
      <c r="O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989.85425000000009</v>
      </c>
      <c r="P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989.80424999999991</v>
      </c>
      <c r="Q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973.49424999999997</v>
      </c>
      <c r="R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973.44425000000001</v>
      </c>
      <c r="S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972.73424999999997</v>
      </c>
      <c r="T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972.26424999999995</v>
      </c>
      <c r="U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972.36425000000008</v>
      </c>
      <c r="V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1116.19425</v>
      </c>
      <c r="W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1130.43425</v>
      </c>
      <c r="X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1001.6342500000001</v>
      </c>
      <c r="Y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967.30425000000014</v>
      </c>
    </row>
    <row r="23" spans="1:25" x14ac:dyDescent="0.2">
      <c r="A23" s="78">
        <f t="shared" si="0"/>
        <v>42925</v>
      </c>
      <c r="B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1023.5242499999999</v>
      </c>
      <c r="C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965.16425000000004</v>
      </c>
      <c r="D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948.24424999999997</v>
      </c>
      <c r="E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946.52424999999994</v>
      </c>
      <c r="F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945.71424999999999</v>
      </c>
      <c r="G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945.75424999999996</v>
      </c>
      <c r="H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942.46424999999999</v>
      </c>
      <c r="I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940.00425000000018</v>
      </c>
      <c r="J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998.44425000000001</v>
      </c>
      <c r="K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961.58425000000011</v>
      </c>
      <c r="L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969.05424999999991</v>
      </c>
      <c r="M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970.20425</v>
      </c>
      <c r="N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970.14425000000006</v>
      </c>
      <c r="O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970.10425000000009</v>
      </c>
      <c r="P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970.08425000000011</v>
      </c>
      <c r="Q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969.90425000000005</v>
      </c>
      <c r="R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969.62425000000007</v>
      </c>
      <c r="S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969.38425000000007</v>
      </c>
      <c r="T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961.83425000000011</v>
      </c>
      <c r="U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965.25424999999996</v>
      </c>
      <c r="V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1069.70425</v>
      </c>
      <c r="W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1085.65425</v>
      </c>
      <c r="X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982.72424999999998</v>
      </c>
      <c r="Y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957.45425</v>
      </c>
    </row>
    <row r="24" spans="1:25" x14ac:dyDescent="0.2">
      <c r="A24" s="78">
        <f t="shared" si="0"/>
        <v>42926</v>
      </c>
      <c r="B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969.98424999999997</v>
      </c>
      <c r="C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951.42425000000003</v>
      </c>
      <c r="D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947.15425000000005</v>
      </c>
      <c r="E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943.96424999999999</v>
      </c>
      <c r="F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945.23424999999997</v>
      </c>
      <c r="G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947.83425000000011</v>
      </c>
      <c r="H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948.65425000000005</v>
      </c>
      <c r="I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1233.8342500000001</v>
      </c>
      <c r="J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983.53424999999993</v>
      </c>
      <c r="K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980.82425000000012</v>
      </c>
      <c r="L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991.01424999999995</v>
      </c>
      <c r="M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991.32425000000012</v>
      </c>
      <c r="N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990.74424999999997</v>
      </c>
      <c r="O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991.50424999999996</v>
      </c>
      <c r="P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991.48424999999997</v>
      </c>
      <c r="Q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991.62425000000007</v>
      </c>
      <c r="R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988.95425</v>
      </c>
      <c r="S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978.24424999999997</v>
      </c>
      <c r="T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973.8442500000001</v>
      </c>
      <c r="U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970.53425000000016</v>
      </c>
      <c r="V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1052.90425</v>
      </c>
      <c r="W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1078.22425</v>
      </c>
      <c r="X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984.67425000000003</v>
      </c>
      <c r="Y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1040.96425</v>
      </c>
    </row>
    <row r="25" spans="1:25" x14ac:dyDescent="0.2">
      <c r="A25" s="78">
        <f t="shared" si="0"/>
        <v>42927</v>
      </c>
      <c r="B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960.10425000000009</v>
      </c>
      <c r="C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909.42425000000003</v>
      </c>
      <c r="D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936.61425000000008</v>
      </c>
      <c r="E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936.66425000000004</v>
      </c>
      <c r="F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985.81425000000013</v>
      </c>
      <c r="G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1007.17425</v>
      </c>
      <c r="H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948.85425000000009</v>
      </c>
      <c r="I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1233.0842500000001</v>
      </c>
      <c r="J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1037.1242500000001</v>
      </c>
      <c r="K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993.07424999999989</v>
      </c>
      <c r="L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1004.67425</v>
      </c>
      <c r="M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1012.98425</v>
      </c>
      <c r="N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1002.68425</v>
      </c>
      <c r="O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994.28424999999993</v>
      </c>
      <c r="P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993.96424999999999</v>
      </c>
      <c r="Q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994.3442500000001</v>
      </c>
      <c r="R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992.28424999999993</v>
      </c>
      <c r="S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974.69425000000001</v>
      </c>
      <c r="T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972.27424999999994</v>
      </c>
      <c r="U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977.04424999999992</v>
      </c>
      <c r="V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1078.42425</v>
      </c>
      <c r="W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1088.71425</v>
      </c>
      <c r="X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986.98424999999997</v>
      </c>
      <c r="Y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1049.90425</v>
      </c>
    </row>
    <row r="26" spans="1:25" x14ac:dyDescent="0.2">
      <c r="A26" s="78">
        <f t="shared" si="0"/>
        <v>42928</v>
      </c>
      <c r="B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951.98424999999997</v>
      </c>
      <c r="C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918.82425000000012</v>
      </c>
      <c r="D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937.04425000000015</v>
      </c>
      <c r="E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956.18425000000002</v>
      </c>
      <c r="F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986.36425000000008</v>
      </c>
      <c r="G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1052.69425</v>
      </c>
      <c r="H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1006.5942500000001</v>
      </c>
      <c r="I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1260.3942500000001</v>
      </c>
      <c r="J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1096.68425</v>
      </c>
      <c r="K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991.55425000000014</v>
      </c>
      <c r="L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992.23424999999997</v>
      </c>
      <c r="M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991.43425000000002</v>
      </c>
      <c r="N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991.17425000000003</v>
      </c>
      <c r="O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991.57425000000012</v>
      </c>
      <c r="P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992.13425000000007</v>
      </c>
      <c r="Q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993.00424999999996</v>
      </c>
      <c r="R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990.64425000000006</v>
      </c>
      <c r="S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974.00424999999996</v>
      </c>
      <c r="T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971.89425000000006</v>
      </c>
      <c r="U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977.24424999999997</v>
      </c>
      <c r="V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1051.5442500000001</v>
      </c>
      <c r="W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1047.0742499999999</v>
      </c>
      <c r="X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983.81425000000013</v>
      </c>
      <c r="Y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1019.3642500000001</v>
      </c>
    </row>
    <row r="27" spans="1:25" x14ac:dyDescent="0.2">
      <c r="A27" s="78">
        <f t="shared" si="0"/>
        <v>42929</v>
      </c>
      <c r="B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952.74424999999997</v>
      </c>
      <c r="C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926.87425000000007</v>
      </c>
      <c r="D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936.83425000000011</v>
      </c>
      <c r="E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955.77424999999994</v>
      </c>
      <c r="F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986.00424999999996</v>
      </c>
      <c r="G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1052.70425</v>
      </c>
      <c r="H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964.95425</v>
      </c>
      <c r="I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1259.8642500000001</v>
      </c>
      <c r="J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1059.69425</v>
      </c>
      <c r="K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992.31425000000013</v>
      </c>
      <c r="L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1012.98425</v>
      </c>
      <c r="M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1021.21425</v>
      </c>
      <c r="N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993.11425000000008</v>
      </c>
      <c r="O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996.61425000000008</v>
      </c>
      <c r="P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996.82424999999989</v>
      </c>
      <c r="Q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997.11425000000008</v>
      </c>
      <c r="R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994.32424999999989</v>
      </c>
      <c r="S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974.20425</v>
      </c>
      <c r="T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979.88425000000007</v>
      </c>
      <c r="U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976.77425000000017</v>
      </c>
      <c r="V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1069.0142499999999</v>
      </c>
      <c r="W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1065.41425</v>
      </c>
      <c r="X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985.13425000000007</v>
      </c>
      <c r="Y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1062.0642499999999</v>
      </c>
    </row>
    <row r="28" spans="1:25" x14ac:dyDescent="0.2">
      <c r="A28" s="78">
        <f t="shared" si="0"/>
        <v>42930</v>
      </c>
      <c r="B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951.96424999999999</v>
      </c>
      <c r="C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944.48424999999997</v>
      </c>
      <c r="D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944.01424999999995</v>
      </c>
      <c r="E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955.92425000000003</v>
      </c>
      <c r="F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1007.5742500000001</v>
      </c>
      <c r="G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1029.22425</v>
      </c>
      <c r="H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948.79424999999992</v>
      </c>
      <c r="I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1259.91425</v>
      </c>
      <c r="J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1059.69425</v>
      </c>
      <c r="K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995.78425000000016</v>
      </c>
      <c r="L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996.15425000000005</v>
      </c>
      <c r="M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1014.1242500000001</v>
      </c>
      <c r="N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993.51424999999995</v>
      </c>
      <c r="O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995.75425000000018</v>
      </c>
      <c r="P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996.77424999999994</v>
      </c>
      <c r="Q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997.52424999999994</v>
      </c>
      <c r="R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993.25425000000018</v>
      </c>
      <c r="S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974.89425000000006</v>
      </c>
      <c r="T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965.5942500000001</v>
      </c>
      <c r="U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978.62425000000007</v>
      </c>
      <c r="V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1067.3942500000001</v>
      </c>
      <c r="W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1069.3142499999999</v>
      </c>
      <c r="X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987.22424999999998</v>
      </c>
      <c r="Y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1060.6142500000001</v>
      </c>
    </row>
    <row r="29" spans="1:25" x14ac:dyDescent="0.2">
      <c r="A29" s="78">
        <f t="shared" si="0"/>
        <v>42931</v>
      </c>
      <c r="B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984.15425000000005</v>
      </c>
      <c r="C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952.43425000000002</v>
      </c>
      <c r="D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948.16425000000004</v>
      </c>
      <c r="E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945.37425000000007</v>
      </c>
      <c r="F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1002.23425</v>
      </c>
      <c r="G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1027.19425</v>
      </c>
      <c r="H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945.94425000000001</v>
      </c>
      <c r="I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957.98424999999997</v>
      </c>
      <c r="J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1091.3942500000001</v>
      </c>
      <c r="K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979.04424999999992</v>
      </c>
      <c r="L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969.88425000000007</v>
      </c>
      <c r="M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982.27424999999994</v>
      </c>
      <c r="N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982.56425000000013</v>
      </c>
      <c r="O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983.33425000000011</v>
      </c>
      <c r="P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983.76425000000017</v>
      </c>
      <c r="Q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982.76424999999995</v>
      </c>
      <c r="R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982.57425000000012</v>
      </c>
      <c r="S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981.97424999999998</v>
      </c>
      <c r="T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977.50424999999996</v>
      </c>
      <c r="U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958.27424999999994</v>
      </c>
      <c r="V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1109.5442499999999</v>
      </c>
      <c r="W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1110.67425</v>
      </c>
      <c r="X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977.32424999999989</v>
      </c>
      <c r="Y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1093.17425</v>
      </c>
    </row>
    <row r="30" spans="1:25" x14ac:dyDescent="0.2">
      <c r="A30" s="78">
        <f t="shared" si="0"/>
        <v>42932</v>
      </c>
      <c r="B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999.46424999999999</v>
      </c>
      <c r="C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955.19425000000001</v>
      </c>
      <c r="D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948.55424999999991</v>
      </c>
      <c r="E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947.03425000000016</v>
      </c>
      <c r="F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1026.1442500000001</v>
      </c>
      <c r="G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1052.93425</v>
      </c>
      <c r="H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944.87425000000007</v>
      </c>
      <c r="I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948.43425000000002</v>
      </c>
      <c r="J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1269.50425</v>
      </c>
      <c r="K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1065.18425</v>
      </c>
      <c r="L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976.46424999999999</v>
      </c>
      <c r="M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976.82425000000012</v>
      </c>
      <c r="N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976.91425000000004</v>
      </c>
      <c r="O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977.02424999999994</v>
      </c>
      <c r="P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1042.3642500000001</v>
      </c>
      <c r="Q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1066.0342499999999</v>
      </c>
      <c r="R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1030.92425</v>
      </c>
      <c r="S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1065.66425</v>
      </c>
      <c r="T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1030.24425</v>
      </c>
      <c r="U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956.90425000000005</v>
      </c>
      <c r="V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1063.90425</v>
      </c>
      <c r="W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1083.8742500000001</v>
      </c>
      <c r="X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978.86425000000008</v>
      </c>
      <c r="Y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1030.72425</v>
      </c>
    </row>
    <row r="31" spans="1:25" x14ac:dyDescent="0.2">
      <c r="A31" s="78">
        <f t="shared" si="0"/>
        <v>42933</v>
      </c>
      <c r="B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971.32425000000012</v>
      </c>
      <c r="C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950.0942500000001</v>
      </c>
      <c r="D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955.42425000000003</v>
      </c>
      <c r="E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955.49424999999997</v>
      </c>
      <c r="F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1029.3642500000001</v>
      </c>
      <c r="G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1076.22425</v>
      </c>
      <c r="H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985.11425000000008</v>
      </c>
      <c r="I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1260.3642499999999</v>
      </c>
      <c r="J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1096.8042499999999</v>
      </c>
      <c r="K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997.67425000000003</v>
      </c>
      <c r="L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998.90425000000005</v>
      </c>
      <c r="M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1021.49425</v>
      </c>
      <c r="N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999.56425000000013</v>
      </c>
      <c r="O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1000.97425</v>
      </c>
      <c r="P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1001.6142500000001</v>
      </c>
      <c r="Q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999.61425000000008</v>
      </c>
      <c r="R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969.57424999999989</v>
      </c>
      <c r="S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996.32424999999989</v>
      </c>
      <c r="T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1013.8542500000001</v>
      </c>
      <c r="U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982.68425000000002</v>
      </c>
      <c r="V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1042.3042500000001</v>
      </c>
      <c r="W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1040.0642499999999</v>
      </c>
      <c r="X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966.87425000000007</v>
      </c>
      <c r="Y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1070.65425</v>
      </c>
    </row>
    <row r="32" spans="1:25" x14ac:dyDescent="0.2">
      <c r="A32" s="78">
        <f t="shared" si="0"/>
        <v>42934</v>
      </c>
      <c r="B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967.0642499999999</v>
      </c>
      <c r="C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949.96424999999999</v>
      </c>
      <c r="D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944.39425000000006</v>
      </c>
      <c r="E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944.64425000000006</v>
      </c>
      <c r="F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944.62425000000007</v>
      </c>
      <c r="G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985.14425000000006</v>
      </c>
      <c r="H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948.93425000000002</v>
      </c>
      <c r="I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1232.1242500000001</v>
      </c>
      <c r="J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1096.5542499999999</v>
      </c>
      <c r="K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996.39425000000006</v>
      </c>
      <c r="L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1054.1042500000001</v>
      </c>
      <c r="M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1075.5242499999999</v>
      </c>
      <c r="N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1075.41425</v>
      </c>
      <c r="O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1075.72425</v>
      </c>
      <c r="P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1088.1142500000001</v>
      </c>
      <c r="Q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1085.1442500000001</v>
      </c>
      <c r="R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1044.19425</v>
      </c>
      <c r="S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1015.5142499999999</v>
      </c>
      <c r="T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1014.45425</v>
      </c>
      <c r="U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1008.3342499999999</v>
      </c>
      <c r="V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1151.1242499999998</v>
      </c>
      <c r="W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1135.70425</v>
      </c>
      <c r="X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1009.8342500000001</v>
      </c>
      <c r="Y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1139.6242500000001</v>
      </c>
    </row>
    <row r="33" spans="1:25" x14ac:dyDescent="0.2">
      <c r="A33" s="78">
        <f t="shared" si="0"/>
        <v>42935</v>
      </c>
      <c r="B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968.71424999999999</v>
      </c>
      <c r="C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948.75424999999996</v>
      </c>
      <c r="D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943.20425</v>
      </c>
      <c r="E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944.27424999999994</v>
      </c>
      <c r="F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1006.6442500000001</v>
      </c>
      <c r="G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1028.7742500000002</v>
      </c>
      <c r="H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946.72424999999998</v>
      </c>
      <c r="I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1168.72425</v>
      </c>
      <c r="J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982.49424999999997</v>
      </c>
      <c r="K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1061.41425</v>
      </c>
      <c r="L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1187.95425</v>
      </c>
      <c r="M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1212.70425</v>
      </c>
      <c r="N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1213.1342500000001</v>
      </c>
      <c r="O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1215.3842499999998</v>
      </c>
      <c r="P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1219.3842500000001</v>
      </c>
      <c r="Q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1219.22425</v>
      </c>
      <c r="R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1156.0642499999999</v>
      </c>
      <c r="S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1102.49425</v>
      </c>
      <c r="T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1060.6242500000001</v>
      </c>
      <c r="U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1045.46425</v>
      </c>
      <c r="V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1156.3342500000001</v>
      </c>
      <c r="W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1167.8042499999999</v>
      </c>
      <c r="X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1049.45425</v>
      </c>
      <c r="Y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1073.3242499999999</v>
      </c>
    </row>
    <row r="34" spans="1:25" x14ac:dyDescent="0.2">
      <c r="A34" s="78">
        <f t="shared" si="0"/>
        <v>42936</v>
      </c>
      <c r="B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970.18425000000002</v>
      </c>
      <c r="C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951.52425000000017</v>
      </c>
      <c r="D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945.30425000000014</v>
      </c>
      <c r="E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945.64425000000006</v>
      </c>
      <c r="F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955.78424999999993</v>
      </c>
      <c r="G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985.72424999999998</v>
      </c>
      <c r="H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949.19425000000001</v>
      </c>
      <c r="I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1133.94425</v>
      </c>
      <c r="J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971.3442500000001</v>
      </c>
      <c r="K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1109.46425</v>
      </c>
      <c r="L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1207.16425</v>
      </c>
      <c r="M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1233.5342499999999</v>
      </c>
      <c r="N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1212.94425</v>
      </c>
      <c r="O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1235.1442500000001</v>
      </c>
      <c r="P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1244.5242499999999</v>
      </c>
      <c r="Q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1229.2842499999999</v>
      </c>
      <c r="R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1180.50425</v>
      </c>
      <c r="S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1139.3842500000001</v>
      </c>
      <c r="T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1110.0942499999999</v>
      </c>
      <c r="U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1099.45425</v>
      </c>
      <c r="V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1228.7642499999999</v>
      </c>
      <c r="W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1219.20425</v>
      </c>
      <c r="X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1106.8942500000001</v>
      </c>
      <c r="Y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1151.94425</v>
      </c>
    </row>
    <row r="35" spans="1:25" x14ac:dyDescent="0.2">
      <c r="A35" s="78">
        <f t="shared" si="0"/>
        <v>42937</v>
      </c>
      <c r="B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977.90425000000005</v>
      </c>
      <c r="C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949.91425000000004</v>
      </c>
      <c r="D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945.32425000000012</v>
      </c>
      <c r="E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945.8442500000001</v>
      </c>
      <c r="F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955.73424999999997</v>
      </c>
      <c r="G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985.85425000000009</v>
      </c>
      <c r="H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948.18425000000002</v>
      </c>
      <c r="I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1134.23425</v>
      </c>
      <c r="J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969.47424999999998</v>
      </c>
      <c r="K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1099.16425</v>
      </c>
      <c r="L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1199.5742500000001</v>
      </c>
      <c r="M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1229.41425</v>
      </c>
      <c r="N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1205.7642499999999</v>
      </c>
      <c r="O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1224.42425</v>
      </c>
      <c r="P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1232.20425</v>
      </c>
      <c r="Q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1228.6142499999999</v>
      </c>
      <c r="R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1179.97425</v>
      </c>
      <c r="S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1141.0242499999999</v>
      </c>
      <c r="T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1101.8742500000001</v>
      </c>
      <c r="U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1100.0142499999999</v>
      </c>
      <c r="V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1221.8642500000001</v>
      </c>
      <c r="W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1232.0142499999999</v>
      </c>
      <c r="X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1114.65425</v>
      </c>
      <c r="Y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1237.17425</v>
      </c>
    </row>
    <row r="36" spans="1:25" x14ac:dyDescent="0.2">
      <c r="A36" s="78">
        <f t="shared" si="0"/>
        <v>42938</v>
      </c>
      <c r="B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1024.69425</v>
      </c>
      <c r="C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974.66425000000004</v>
      </c>
      <c r="D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953.75424999999996</v>
      </c>
      <c r="E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945.28424999999993</v>
      </c>
      <c r="F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943.36425000000008</v>
      </c>
      <c r="G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913.18425000000002</v>
      </c>
      <c r="H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943.92425000000003</v>
      </c>
      <c r="I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997.32425000000012</v>
      </c>
      <c r="J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971.82425000000012</v>
      </c>
      <c r="K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1082.3742500000001</v>
      </c>
      <c r="L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1122.5942499999999</v>
      </c>
      <c r="M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1160.7642499999999</v>
      </c>
      <c r="N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1123.3842499999998</v>
      </c>
      <c r="O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1151.3642500000001</v>
      </c>
      <c r="P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1152.1042500000001</v>
      </c>
      <c r="Q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1143.74425</v>
      </c>
      <c r="R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1145.99425</v>
      </c>
      <c r="S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1153.17425</v>
      </c>
      <c r="T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1018.16425</v>
      </c>
      <c r="U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1105.22425</v>
      </c>
      <c r="V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1212.2942499999999</v>
      </c>
      <c r="W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1200.18425</v>
      </c>
      <c r="X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1072.96425</v>
      </c>
      <c r="Y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964.25424999999996</v>
      </c>
    </row>
    <row r="37" spans="1:25" x14ac:dyDescent="0.2">
      <c r="A37" s="78">
        <f t="shared" si="0"/>
        <v>42939</v>
      </c>
      <c r="B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1020.7642499999999</v>
      </c>
      <c r="C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978.19425000000001</v>
      </c>
      <c r="D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951.28424999999993</v>
      </c>
      <c r="E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940.98424999999997</v>
      </c>
      <c r="F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941.27425000000017</v>
      </c>
      <c r="G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943.62425000000007</v>
      </c>
      <c r="H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940.03425000000016</v>
      </c>
      <c r="I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951.99424999999997</v>
      </c>
      <c r="J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955.85425000000009</v>
      </c>
      <c r="K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988.63425000000007</v>
      </c>
      <c r="L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1072.2842499999999</v>
      </c>
      <c r="M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1104.6242500000001</v>
      </c>
      <c r="N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1068.70425</v>
      </c>
      <c r="O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1096.3642500000001</v>
      </c>
      <c r="P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1072.3042499999999</v>
      </c>
      <c r="Q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1071.68425</v>
      </c>
      <c r="R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1072.3942500000001</v>
      </c>
      <c r="S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1082.7842499999999</v>
      </c>
      <c r="T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1030.8742500000001</v>
      </c>
      <c r="U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1107.48425</v>
      </c>
      <c r="V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1233.0342499999999</v>
      </c>
      <c r="W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1212.3042499999999</v>
      </c>
      <c r="X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1105.17425</v>
      </c>
      <c r="Y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970.73424999999997</v>
      </c>
    </row>
    <row r="38" spans="1:25" x14ac:dyDescent="0.2">
      <c r="A38" s="78">
        <f t="shared" si="0"/>
        <v>42940</v>
      </c>
      <c r="B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983.39425000000006</v>
      </c>
      <c r="C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953.47424999999998</v>
      </c>
      <c r="D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944.92425000000003</v>
      </c>
      <c r="E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941.95425</v>
      </c>
      <c r="F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936.45425</v>
      </c>
      <c r="G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936.45425</v>
      </c>
      <c r="H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946.66425000000004</v>
      </c>
      <c r="I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1111.50425</v>
      </c>
      <c r="J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969.57424999999989</v>
      </c>
      <c r="K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1126.16425</v>
      </c>
      <c r="L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1209.20425</v>
      </c>
      <c r="M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1263.44425</v>
      </c>
      <c r="N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1231.3042499999999</v>
      </c>
      <c r="O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1259.3842500000001</v>
      </c>
      <c r="P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1224.5642499999999</v>
      </c>
      <c r="Q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1254.44425</v>
      </c>
      <c r="R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1180.91425</v>
      </c>
      <c r="S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1143.3042499999999</v>
      </c>
      <c r="T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1096.3542500000001</v>
      </c>
      <c r="U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1060.67425</v>
      </c>
      <c r="V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1178.67425</v>
      </c>
      <c r="W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1152.3142499999999</v>
      </c>
      <c r="X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1043.68425</v>
      </c>
      <c r="Y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1061.46425</v>
      </c>
    </row>
    <row r="39" spans="1:25" x14ac:dyDescent="0.2">
      <c r="A39" s="78">
        <f t="shared" si="0"/>
        <v>42941</v>
      </c>
      <c r="B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984.45425</v>
      </c>
      <c r="C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952.57424999999989</v>
      </c>
      <c r="D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944.42425000000003</v>
      </c>
      <c r="E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942.21424999999999</v>
      </c>
      <c r="F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945.89425000000006</v>
      </c>
      <c r="G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946.49424999999997</v>
      </c>
      <c r="H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948.58425000000011</v>
      </c>
      <c r="I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1111.72425</v>
      </c>
      <c r="J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962.39425000000006</v>
      </c>
      <c r="K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1052.6142500000001</v>
      </c>
      <c r="L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1135.90425</v>
      </c>
      <c r="M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1156.47425</v>
      </c>
      <c r="N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1152.7642499999999</v>
      </c>
      <c r="O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1154.44425</v>
      </c>
      <c r="P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1153.92425</v>
      </c>
      <c r="Q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1156.65425</v>
      </c>
      <c r="R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1127.68425</v>
      </c>
      <c r="S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1076.6442500000001</v>
      </c>
      <c r="T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1040.5442499999999</v>
      </c>
      <c r="U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1063.5442499999999</v>
      </c>
      <c r="V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1176.8542500000001</v>
      </c>
      <c r="W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1175.73425</v>
      </c>
      <c r="X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1066.1342500000001</v>
      </c>
      <c r="Y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1094.8442499999999</v>
      </c>
    </row>
    <row r="40" spans="1:25" x14ac:dyDescent="0.2">
      <c r="A40" s="78">
        <f t="shared" si="0"/>
        <v>42942</v>
      </c>
      <c r="B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970.60425000000009</v>
      </c>
      <c r="C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948.43425000000002</v>
      </c>
      <c r="D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945.8442500000001</v>
      </c>
      <c r="E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946.21424999999999</v>
      </c>
      <c r="F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965.98424999999997</v>
      </c>
      <c r="G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955.77424999999994</v>
      </c>
      <c r="H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947.60425000000009</v>
      </c>
      <c r="I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1169.8742500000001</v>
      </c>
      <c r="J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983.03424999999993</v>
      </c>
      <c r="K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1006.16425</v>
      </c>
      <c r="L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1129.25425</v>
      </c>
      <c r="M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1151.7942499999999</v>
      </c>
      <c r="N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1093.93425</v>
      </c>
      <c r="O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1115.19425</v>
      </c>
      <c r="P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1150.93425</v>
      </c>
      <c r="Q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1150.6042500000001</v>
      </c>
      <c r="R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1077.0342499999999</v>
      </c>
      <c r="S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1012.7942499999999</v>
      </c>
      <c r="T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985.64425000000006</v>
      </c>
      <c r="U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1006.50425</v>
      </c>
      <c r="V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1163.5742499999999</v>
      </c>
      <c r="W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1140.6442500000001</v>
      </c>
      <c r="X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997.93425000000002</v>
      </c>
      <c r="Y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1032.2742499999999</v>
      </c>
    </row>
    <row r="41" spans="1:25" x14ac:dyDescent="0.2">
      <c r="A41" s="78">
        <f t="shared" si="0"/>
        <v>42943</v>
      </c>
      <c r="B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981.38425000000007</v>
      </c>
      <c r="C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951.29424999999992</v>
      </c>
      <c r="D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947.78425000000016</v>
      </c>
      <c r="E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946.41425000000004</v>
      </c>
      <c r="F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1007.92425</v>
      </c>
      <c r="G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985.91425000000004</v>
      </c>
      <c r="H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949.21424999999999</v>
      </c>
      <c r="I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1169.68425</v>
      </c>
      <c r="J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1037.0142500000002</v>
      </c>
      <c r="K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1110.5942499999999</v>
      </c>
      <c r="L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1187.15425</v>
      </c>
      <c r="M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1254.22425</v>
      </c>
      <c r="N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1216.99425</v>
      </c>
      <c r="O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1233.8542500000001</v>
      </c>
      <c r="P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1242.6342499999998</v>
      </c>
      <c r="Q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1260.2742499999999</v>
      </c>
      <c r="R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1164.68425</v>
      </c>
      <c r="S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1140.8042499999999</v>
      </c>
      <c r="T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1115.41425</v>
      </c>
      <c r="U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1113.8042499999999</v>
      </c>
      <c r="V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1211.92425</v>
      </c>
      <c r="W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1225.43425</v>
      </c>
      <c r="X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1033.73425</v>
      </c>
      <c r="Y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1169.73425</v>
      </c>
    </row>
    <row r="42" spans="1:25" x14ac:dyDescent="0.2">
      <c r="A42" s="78">
        <f t="shared" si="0"/>
        <v>42944</v>
      </c>
      <c r="B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987.65425000000005</v>
      </c>
      <c r="C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952.83425000000011</v>
      </c>
      <c r="D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948.01424999999995</v>
      </c>
      <c r="E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946.60425000000009</v>
      </c>
      <c r="F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1006.8142500000001</v>
      </c>
      <c r="G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985.14425000000006</v>
      </c>
      <c r="H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951.5942500000001</v>
      </c>
      <c r="I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1169.1242500000001</v>
      </c>
      <c r="J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1036.93425</v>
      </c>
      <c r="K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1114.1242500000001</v>
      </c>
      <c r="L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1192.8142499999999</v>
      </c>
      <c r="M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1266.5342499999999</v>
      </c>
      <c r="N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1231.3042499999999</v>
      </c>
      <c r="O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1269.66425</v>
      </c>
      <c r="P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1303.0142499999999</v>
      </c>
      <c r="Q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1338.66425</v>
      </c>
      <c r="R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1190.94425</v>
      </c>
      <c r="S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1144.93425</v>
      </c>
      <c r="T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1043.0242499999999</v>
      </c>
      <c r="U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1050.42425</v>
      </c>
      <c r="V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1211.49425</v>
      </c>
      <c r="W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1172.22425</v>
      </c>
      <c r="X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1039.17425</v>
      </c>
      <c r="Y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1209.23425</v>
      </c>
    </row>
    <row r="43" spans="1:25" x14ac:dyDescent="0.2">
      <c r="A43" s="78">
        <f t="shared" si="0"/>
        <v>42945</v>
      </c>
      <c r="B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1028.8442500000001</v>
      </c>
      <c r="C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969.97424999999998</v>
      </c>
      <c r="D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954.61425000000008</v>
      </c>
      <c r="E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947.73424999999997</v>
      </c>
      <c r="F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955.36425000000008</v>
      </c>
      <c r="G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1014.5642499999999</v>
      </c>
      <c r="H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948.01424999999995</v>
      </c>
      <c r="I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993.93425000000002</v>
      </c>
      <c r="J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977.52424999999994</v>
      </c>
      <c r="K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1061.0842500000001</v>
      </c>
      <c r="L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1137.5342499999999</v>
      </c>
      <c r="M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1178.93425</v>
      </c>
      <c r="N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1175.47425</v>
      </c>
      <c r="O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1178.0742500000001</v>
      </c>
      <c r="P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1175.72425</v>
      </c>
      <c r="Q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1176.22425</v>
      </c>
      <c r="R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1166.7842499999999</v>
      </c>
      <c r="S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1146.2642499999999</v>
      </c>
      <c r="T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1083.0642499999999</v>
      </c>
      <c r="U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1086.41425</v>
      </c>
      <c r="V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1246.91425</v>
      </c>
      <c r="W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1207.71425</v>
      </c>
      <c r="X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1070.70425</v>
      </c>
      <c r="Y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978.29424999999992</v>
      </c>
    </row>
    <row r="44" spans="1:25" x14ac:dyDescent="0.2">
      <c r="A44" s="78">
        <f t="shared" si="0"/>
        <v>42946</v>
      </c>
      <c r="B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1004.93425</v>
      </c>
      <c r="C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959.25424999999996</v>
      </c>
      <c r="D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945.81425000000013</v>
      </c>
      <c r="E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943.47424999999998</v>
      </c>
      <c r="F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933.35425000000009</v>
      </c>
      <c r="G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1014.44425</v>
      </c>
      <c r="H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932.87425000000007</v>
      </c>
      <c r="I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940.76424999999995</v>
      </c>
      <c r="J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954.02425000000017</v>
      </c>
      <c r="K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983.73424999999997</v>
      </c>
      <c r="L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1043.68425</v>
      </c>
      <c r="M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1044.8942500000001</v>
      </c>
      <c r="N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1046.3542500000001</v>
      </c>
      <c r="O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1046.67425</v>
      </c>
      <c r="P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1047.6142500000001</v>
      </c>
      <c r="Q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1048.2742499999999</v>
      </c>
      <c r="R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1043.3142500000001</v>
      </c>
      <c r="S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1007.92425</v>
      </c>
      <c r="T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1042.74425</v>
      </c>
      <c r="U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1055.95425</v>
      </c>
      <c r="V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1218.97425</v>
      </c>
      <c r="W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1194.0842499999999</v>
      </c>
      <c r="X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1076.0942500000001</v>
      </c>
      <c r="Y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957.61425000000008</v>
      </c>
    </row>
    <row r="45" spans="1:25" x14ac:dyDescent="0.2">
      <c r="A45" s="78">
        <f t="shared" si="0"/>
        <v>42947</v>
      </c>
      <c r="B45" s="13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971.80425000000014</v>
      </c>
      <c r="C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947.46424999999999</v>
      </c>
      <c r="D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945.91425000000004</v>
      </c>
      <c r="E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936.62425000000007</v>
      </c>
      <c r="F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1028.98425</v>
      </c>
      <c r="G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1028.90425</v>
      </c>
      <c r="H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918.36425000000008</v>
      </c>
      <c r="I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1206.97425</v>
      </c>
      <c r="J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1037.18425</v>
      </c>
      <c r="K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1067.3042499999999</v>
      </c>
      <c r="L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1138.40425</v>
      </c>
      <c r="M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1194.3442499999999</v>
      </c>
      <c r="N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1169.7742499999999</v>
      </c>
      <c r="O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1189.93425</v>
      </c>
      <c r="P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1208.0442499999999</v>
      </c>
      <c r="Q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1220.99425</v>
      </c>
      <c r="R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1124.47425</v>
      </c>
      <c r="S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1083.18425</v>
      </c>
      <c r="T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1011.92425</v>
      </c>
      <c r="U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1021.95425</v>
      </c>
      <c r="V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1143.0742499999999</v>
      </c>
      <c r="W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1110.46425</v>
      </c>
      <c r="X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990.79425000000015</v>
      </c>
      <c r="Y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988.08424999999988</v>
      </c>
    </row>
    <row r="47" spans="1:25" x14ac:dyDescent="0.25">
      <c r="A47" s="86" t="s">
        <v>150</v>
      </c>
    </row>
    <row r="48" spans="1:25" ht="12.75" x14ac:dyDescent="0.2">
      <c r="A48" s="175" t="s">
        <v>48</v>
      </c>
      <c r="B48" s="186" t="s">
        <v>121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8"/>
    </row>
    <row r="49" spans="1:27" ht="12.75" x14ac:dyDescent="0.2">
      <c r="A49" s="176"/>
      <c r="B49" s="189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</row>
    <row r="50" spans="1:27" ht="12.75" customHeight="1" x14ac:dyDescent="0.2">
      <c r="A50" s="176"/>
      <c r="B50" s="178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0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7"/>
      <c r="B51" s="17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1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2" si="1">A15</f>
        <v>42917</v>
      </c>
      <c r="B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990.66425000000004</v>
      </c>
      <c r="C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942.73424999999997</v>
      </c>
      <c r="D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936.20425</v>
      </c>
      <c r="E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932.87425000000007</v>
      </c>
      <c r="F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998.68425000000002</v>
      </c>
      <c r="G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998.55424999999991</v>
      </c>
      <c r="H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932.14425000000006</v>
      </c>
      <c r="I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936.63425000000007</v>
      </c>
      <c r="J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1050.40425</v>
      </c>
      <c r="K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947.00424999999996</v>
      </c>
      <c r="L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958.11425000000008</v>
      </c>
      <c r="M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958.88425000000007</v>
      </c>
      <c r="N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958.66425000000004</v>
      </c>
      <c r="O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958.96424999999999</v>
      </c>
      <c r="P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960.39425000000006</v>
      </c>
      <c r="Q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961.23424999999997</v>
      </c>
      <c r="R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960.3442500000001</v>
      </c>
      <c r="S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958.68425000000002</v>
      </c>
      <c r="T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963.19425000000001</v>
      </c>
      <c r="U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963.12425000000007</v>
      </c>
      <c r="V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1011.1342500000001</v>
      </c>
      <c r="W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1061.72425</v>
      </c>
      <c r="X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957.64425000000006</v>
      </c>
      <c r="Y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962.98424999999997</v>
      </c>
      <c r="AA52" s="79"/>
    </row>
    <row r="53" spans="1:27" x14ac:dyDescent="0.2">
      <c r="A53" s="78">
        <f t="shared" si="1"/>
        <v>42918</v>
      </c>
      <c r="B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984.07425000000012</v>
      </c>
      <c r="C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948.05425000000014</v>
      </c>
      <c r="D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934.52424999999994</v>
      </c>
      <c r="E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986.70425</v>
      </c>
      <c r="F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1038.2642499999999</v>
      </c>
      <c r="G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998.71424999999999</v>
      </c>
      <c r="H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962.02425000000017</v>
      </c>
      <c r="I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934.50424999999996</v>
      </c>
      <c r="J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1156.0342499999999</v>
      </c>
      <c r="K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1074.8242499999999</v>
      </c>
      <c r="L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1004.5242499999999</v>
      </c>
      <c r="M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983.21424999999999</v>
      </c>
      <c r="N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983.20425</v>
      </c>
      <c r="O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962.60424999999987</v>
      </c>
      <c r="P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962.63425000000007</v>
      </c>
      <c r="Q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983.12425000000007</v>
      </c>
      <c r="R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982.69425000000001</v>
      </c>
      <c r="S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1004.66425</v>
      </c>
      <c r="T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962.73424999999997</v>
      </c>
      <c r="U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951.29425000000015</v>
      </c>
      <c r="V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1110.5842499999999</v>
      </c>
      <c r="W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1119.0642500000001</v>
      </c>
      <c r="X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963.72424999999998</v>
      </c>
      <c r="Y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983.64425000000006</v>
      </c>
    </row>
    <row r="54" spans="1:27" x14ac:dyDescent="0.2">
      <c r="A54" s="78">
        <f t="shared" si="1"/>
        <v>42919</v>
      </c>
      <c r="B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951.17425000000003</v>
      </c>
      <c r="C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934.37425000000007</v>
      </c>
      <c r="D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940.97424999999998</v>
      </c>
      <c r="E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1013.69425</v>
      </c>
      <c r="F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1085.1042500000001</v>
      </c>
      <c r="G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1059.66425</v>
      </c>
      <c r="H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969.65425000000005</v>
      </c>
      <c r="I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1150.8842499999998</v>
      </c>
      <c r="J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998.85425000000009</v>
      </c>
      <c r="K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969.26424999999995</v>
      </c>
      <c r="L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1054.6042500000001</v>
      </c>
      <c r="M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1056.24425</v>
      </c>
      <c r="N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1056.3742500000001</v>
      </c>
      <c r="O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1058.8942500000001</v>
      </c>
      <c r="P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995.49424999999997</v>
      </c>
      <c r="Q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961.61425000000008</v>
      </c>
      <c r="R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963.46424999999999</v>
      </c>
      <c r="S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956.08425000000011</v>
      </c>
      <c r="T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981.31425000000013</v>
      </c>
      <c r="U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950.20425</v>
      </c>
      <c r="V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1054.20425</v>
      </c>
      <c r="W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1062.2742499999999</v>
      </c>
      <c r="X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958.22424999999998</v>
      </c>
      <c r="Y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1022.2742499999999</v>
      </c>
    </row>
    <row r="55" spans="1:27" x14ac:dyDescent="0.2">
      <c r="A55" s="78">
        <f t="shared" si="1"/>
        <v>42920</v>
      </c>
      <c r="B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942.5942500000001</v>
      </c>
      <c r="C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922.42425000000003</v>
      </c>
      <c r="D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922.18425000000002</v>
      </c>
      <c r="E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991.51424999999995</v>
      </c>
      <c r="F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991.11425000000008</v>
      </c>
      <c r="G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990.88425000000007</v>
      </c>
      <c r="H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933.71424999999999</v>
      </c>
      <c r="I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1175.0742499999999</v>
      </c>
      <c r="J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1019.74425</v>
      </c>
      <c r="K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959.0642499999999</v>
      </c>
      <c r="L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959.13425000000007</v>
      </c>
      <c r="M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958.8442500000001</v>
      </c>
      <c r="N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958.91425000000004</v>
      </c>
      <c r="O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961.50424999999996</v>
      </c>
      <c r="P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995.17425000000003</v>
      </c>
      <c r="Q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960.73424999999997</v>
      </c>
      <c r="R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961.12425000000007</v>
      </c>
      <c r="S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952.37425000000007</v>
      </c>
      <c r="T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934.58425000000011</v>
      </c>
      <c r="U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949.97424999999998</v>
      </c>
      <c r="V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1062.65425</v>
      </c>
      <c r="W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1068.1342499999998</v>
      </c>
      <c r="X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964.88425000000007</v>
      </c>
      <c r="Y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1050.50425</v>
      </c>
    </row>
    <row r="56" spans="1:27" x14ac:dyDescent="0.2">
      <c r="A56" s="78">
        <f t="shared" si="1"/>
        <v>42921</v>
      </c>
      <c r="B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949.00424999999996</v>
      </c>
      <c r="C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933.96424999999999</v>
      </c>
      <c r="D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932.88425000000007</v>
      </c>
      <c r="E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932.11425000000008</v>
      </c>
      <c r="F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991.43425000000002</v>
      </c>
      <c r="G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1012.5342499999999</v>
      </c>
      <c r="H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933.82425000000012</v>
      </c>
      <c r="I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1151.0142499999999</v>
      </c>
      <c r="J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956.17425000000003</v>
      </c>
      <c r="K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998.44425000000001</v>
      </c>
      <c r="L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1095.50425</v>
      </c>
      <c r="M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1138.3642500000001</v>
      </c>
      <c r="N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1138.46425</v>
      </c>
      <c r="O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1146.7742499999999</v>
      </c>
      <c r="P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1147.8842500000001</v>
      </c>
      <c r="Q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1148.97425</v>
      </c>
      <c r="R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1081.8042499999999</v>
      </c>
      <c r="S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1035.1442500000001</v>
      </c>
      <c r="T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1031.67425</v>
      </c>
      <c r="U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973.81425000000013</v>
      </c>
      <c r="V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1098.94425</v>
      </c>
      <c r="W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1166.3842499999998</v>
      </c>
      <c r="X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1059.0042500000002</v>
      </c>
      <c r="Y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1094.8442500000001</v>
      </c>
    </row>
    <row r="57" spans="1:27" x14ac:dyDescent="0.2">
      <c r="A57" s="78">
        <f t="shared" si="1"/>
        <v>42922</v>
      </c>
      <c r="B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938.42425000000003</v>
      </c>
      <c r="C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932.41425000000004</v>
      </c>
      <c r="D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925.8442500000001</v>
      </c>
      <c r="E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922.0942500000001</v>
      </c>
      <c r="F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991.52424999999994</v>
      </c>
      <c r="G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970.52424999999994</v>
      </c>
      <c r="H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932.76425000000017</v>
      </c>
      <c r="I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1094.92425</v>
      </c>
      <c r="J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956.49424999999997</v>
      </c>
      <c r="K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1000.0142500000002</v>
      </c>
      <c r="L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1002.3142500000001</v>
      </c>
      <c r="M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1002.17425</v>
      </c>
      <c r="N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1000.69425</v>
      </c>
      <c r="O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1005.98425</v>
      </c>
      <c r="P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1008.3142500000001</v>
      </c>
      <c r="Q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1009.3942500000001</v>
      </c>
      <c r="R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1000.71425</v>
      </c>
      <c r="S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969.53425000000016</v>
      </c>
      <c r="T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967.32424999999989</v>
      </c>
      <c r="U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974.04424999999992</v>
      </c>
      <c r="V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1103.94425</v>
      </c>
      <c r="W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1126.6142500000001</v>
      </c>
      <c r="X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1020.8042499999999</v>
      </c>
      <c r="Y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1094.68425</v>
      </c>
    </row>
    <row r="58" spans="1:27" x14ac:dyDescent="0.2">
      <c r="A58" s="78">
        <f t="shared" si="1"/>
        <v>42923</v>
      </c>
      <c r="B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942.89425000000006</v>
      </c>
      <c r="C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931.24424999999997</v>
      </c>
      <c r="D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925.37425000000007</v>
      </c>
      <c r="E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922.15425000000005</v>
      </c>
      <c r="F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922.26424999999995</v>
      </c>
      <c r="G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931.76424999999995</v>
      </c>
      <c r="H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933.36425000000008</v>
      </c>
      <c r="I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1117.20425</v>
      </c>
      <c r="J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968.07425000000012</v>
      </c>
      <c r="K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966.75425000000018</v>
      </c>
      <c r="L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1023.7642500000002</v>
      </c>
      <c r="M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1024.8842500000001</v>
      </c>
      <c r="N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1004.5142499999999</v>
      </c>
      <c r="O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1006.2842500000002</v>
      </c>
      <c r="P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1007.1042500000001</v>
      </c>
      <c r="Q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997.23424999999997</v>
      </c>
      <c r="R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989.52424999999994</v>
      </c>
      <c r="S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963.51424999999995</v>
      </c>
      <c r="T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959.53424999999993</v>
      </c>
      <c r="U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980.5942500000001</v>
      </c>
      <c r="V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1070.3642500000001</v>
      </c>
      <c r="W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1098.3142499999999</v>
      </c>
      <c r="X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974.10425000000009</v>
      </c>
      <c r="Y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1016.48425</v>
      </c>
    </row>
    <row r="59" spans="1:27" x14ac:dyDescent="0.2">
      <c r="A59" s="78">
        <f t="shared" si="1"/>
        <v>42924</v>
      </c>
      <c r="B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965.78424999999993</v>
      </c>
      <c r="C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949.93425000000002</v>
      </c>
      <c r="D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933.70425</v>
      </c>
      <c r="E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930.5642499999999</v>
      </c>
      <c r="F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929.66425000000004</v>
      </c>
      <c r="G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932.25424999999996</v>
      </c>
      <c r="H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935.11425000000008</v>
      </c>
      <c r="I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940.52424999999994</v>
      </c>
      <c r="J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983.28424999999993</v>
      </c>
      <c r="K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957.74424999999997</v>
      </c>
      <c r="L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975.90425000000005</v>
      </c>
      <c r="M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978.33425000000011</v>
      </c>
      <c r="N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976.64425000000006</v>
      </c>
      <c r="O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974.74424999999997</v>
      </c>
      <c r="P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974.69425000000001</v>
      </c>
      <c r="Q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958.64425000000006</v>
      </c>
      <c r="R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958.60425000000009</v>
      </c>
      <c r="S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957.90425000000005</v>
      </c>
      <c r="T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957.43425000000002</v>
      </c>
      <c r="U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957.53424999999993</v>
      </c>
      <c r="V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1099.0742499999999</v>
      </c>
      <c r="W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1113.0842500000001</v>
      </c>
      <c r="X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986.33424999999988</v>
      </c>
      <c r="Y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952.55425000000014</v>
      </c>
    </row>
    <row r="60" spans="1:27" x14ac:dyDescent="0.2">
      <c r="A60" s="78">
        <f t="shared" si="1"/>
        <v>42925</v>
      </c>
      <c r="B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1007.8742500000001</v>
      </c>
      <c r="C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950.44425000000001</v>
      </c>
      <c r="D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933.80424999999991</v>
      </c>
      <c r="E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932.11425000000008</v>
      </c>
      <c r="F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931.3142499999999</v>
      </c>
      <c r="G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931.35424999999987</v>
      </c>
      <c r="H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928.11425000000008</v>
      </c>
      <c r="I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925.68425000000002</v>
      </c>
      <c r="J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983.20425</v>
      </c>
      <c r="K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946.93425000000002</v>
      </c>
      <c r="L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954.27424999999994</v>
      </c>
      <c r="M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955.41425000000004</v>
      </c>
      <c r="N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955.35425000000009</v>
      </c>
      <c r="O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955.31425000000013</v>
      </c>
      <c r="P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955.29425000000015</v>
      </c>
      <c r="Q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955.11425000000008</v>
      </c>
      <c r="R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954.83425000000011</v>
      </c>
      <c r="S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954.60425000000009</v>
      </c>
      <c r="T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947.17425000000003</v>
      </c>
      <c r="U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950.53425000000016</v>
      </c>
      <c r="V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1053.3242500000001</v>
      </c>
      <c r="W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1069.0142499999999</v>
      </c>
      <c r="X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967.73424999999997</v>
      </c>
      <c r="Y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942.86425000000008</v>
      </c>
    </row>
    <row r="61" spans="1:27" x14ac:dyDescent="0.2">
      <c r="A61" s="78">
        <f t="shared" si="1"/>
        <v>42926</v>
      </c>
      <c r="B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955.19425000000001</v>
      </c>
      <c r="C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936.92425000000003</v>
      </c>
      <c r="D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932.72424999999998</v>
      </c>
      <c r="E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929.58425000000011</v>
      </c>
      <c r="F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930.83425000000011</v>
      </c>
      <c r="G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933.39425000000006</v>
      </c>
      <c r="H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934.20425</v>
      </c>
      <c r="I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1214.8342500000001</v>
      </c>
      <c r="J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968.52424999999994</v>
      </c>
      <c r="K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965.85425000000009</v>
      </c>
      <c r="L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975.88425000000007</v>
      </c>
      <c r="M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976.19425000000001</v>
      </c>
      <c r="N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975.62425000000007</v>
      </c>
      <c r="O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976.37425000000007</v>
      </c>
      <c r="P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976.3442500000001</v>
      </c>
      <c r="Q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976.48424999999997</v>
      </c>
      <c r="R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973.86425000000008</v>
      </c>
      <c r="S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963.3142499999999</v>
      </c>
      <c r="T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958.99424999999997</v>
      </c>
      <c r="U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955.73424999999997</v>
      </c>
      <c r="V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1036.7942500000001</v>
      </c>
      <c r="W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1061.71425</v>
      </c>
      <c r="X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969.64425000000006</v>
      </c>
      <c r="Y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1025.0342499999999</v>
      </c>
    </row>
    <row r="62" spans="1:27" x14ac:dyDescent="0.2">
      <c r="A62" s="78">
        <f t="shared" si="1"/>
        <v>42927</v>
      </c>
      <c r="B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945.47424999999998</v>
      </c>
      <c r="C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895.5942500000001</v>
      </c>
      <c r="D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922.35425000000009</v>
      </c>
      <c r="E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922.40425000000005</v>
      </c>
      <c r="F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970.77425000000017</v>
      </c>
      <c r="G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991.79424999999992</v>
      </c>
      <c r="H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934.40425000000005</v>
      </c>
      <c r="I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1214.0942499999999</v>
      </c>
      <c r="J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1021.2642499999999</v>
      </c>
      <c r="K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977.91425000000004</v>
      </c>
      <c r="L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989.33425000000011</v>
      </c>
      <c r="M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997.50424999999996</v>
      </c>
      <c r="N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987.36425000000008</v>
      </c>
      <c r="O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979.10425000000009</v>
      </c>
      <c r="P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978.78424999999993</v>
      </c>
      <c r="Q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979.16425000000004</v>
      </c>
      <c r="R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977.13425000000007</v>
      </c>
      <c r="S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959.82424999999989</v>
      </c>
      <c r="T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957.44425000000001</v>
      </c>
      <c r="U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962.14425000000006</v>
      </c>
      <c r="V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1061.90425</v>
      </c>
      <c r="W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1072.0342499999999</v>
      </c>
      <c r="X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971.92425000000003</v>
      </c>
      <c r="Y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1033.8342499999999</v>
      </c>
    </row>
    <row r="63" spans="1:27" x14ac:dyDescent="0.2">
      <c r="A63" s="78">
        <f t="shared" si="1"/>
        <v>42928</v>
      </c>
      <c r="B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937.48424999999997</v>
      </c>
      <c r="C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904.85425000000009</v>
      </c>
      <c r="D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922.78425000000016</v>
      </c>
      <c r="E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941.61425000000008</v>
      </c>
      <c r="F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971.3142499999999</v>
      </c>
      <c r="G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1036.5842499999999</v>
      </c>
      <c r="H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991.21424999999999</v>
      </c>
      <c r="I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1240.96425</v>
      </c>
      <c r="J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1079.8742500000001</v>
      </c>
      <c r="K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976.42425000000003</v>
      </c>
      <c r="L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977.08425000000011</v>
      </c>
      <c r="M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976.30425000000014</v>
      </c>
      <c r="N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976.04424999999992</v>
      </c>
      <c r="O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976.43425000000002</v>
      </c>
      <c r="P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976.98424999999997</v>
      </c>
      <c r="Q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977.8442500000001</v>
      </c>
      <c r="R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975.52424999999994</v>
      </c>
      <c r="S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959.15425000000005</v>
      </c>
      <c r="T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957.0642499999999</v>
      </c>
      <c r="U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962.33425000000011</v>
      </c>
      <c r="V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1035.45425</v>
      </c>
      <c r="W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1031.0542499999999</v>
      </c>
      <c r="X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968.79425000000015</v>
      </c>
      <c r="Y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1003.7842499999999</v>
      </c>
    </row>
    <row r="64" spans="1:27" x14ac:dyDescent="0.2">
      <c r="A64" s="78">
        <f t="shared" si="1"/>
        <v>42929</v>
      </c>
      <c r="B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938.22424999999998</v>
      </c>
      <c r="C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912.76424999999995</v>
      </c>
      <c r="D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922.57424999999989</v>
      </c>
      <c r="E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941.20425</v>
      </c>
      <c r="F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970.95425</v>
      </c>
      <c r="G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1036.5942499999999</v>
      </c>
      <c r="H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950.24424999999997</v>
      </c>
      <c r="I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1240.44425</v>
      </c>
      <c r="J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1043.47425</v>
      </c>
      <c r="K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977.17425000000003</v>
      </c>
      <c r="L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997.50424999999996</v>
      </c>
      <c r="M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1005.6042500000001</v>
      </c>
      <c r="N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977.95425</v>
      </c>
      <c r="O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981.39425000000006</v>
      </c>
      <c r="P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981.60424999999987</v>
      </c>
      <c r="Q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981.88425000000007</v>
      </c>
      <c r="R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979.14425000000006</v>
      </c>
      <c r="S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959.3442500000001</v>
      </c>
      <c r="T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964.93425000000002</v>
      </c>
      <c r="U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961.87425000000007</v>
      </c>
      <c r="V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1052.6342500000001</v>
      </c>
      <c r="W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1049.0942500000001</v>
      </c>
      <c r="X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970.09424999999987</v>
      </c>
      <c r="Y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1045.8042499999999</v>
      </c>
    </row>
    <row r="65" spans="1:25" x14ac:dyDescent="0.2">
      <c r="A65" s="78">
        <f t="shared" si="1"/>
        <v>42930</v>
      </c>
      <c r="B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937.45425</v>
      </c>
      <c r="C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930.10425000000009</v>
      </c>
      <c r="D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929.63425000000007</v>
      </c>
      <c r="E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941.35425000000009</v>
      </c>
      <c r="F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992.18425000000002</v>
      </c>
      <c r="G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1013.48425</v>
      </c>
      <c r="H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934.3442500000001</v>
      </c>
      <c r="I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1240.49425</v>
      </c>
      <c r="J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1043.47425</v>
      </c>
      <c r="K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980.57425000000012</v>
      </c>
      <c r="L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980.94425000000001</v>
      </c>
      <c r="M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998.63425000000007</v>
      </c>
      <c r="N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978.3442500000001</v>
      </c>
      <c r="O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980.55425000000014</v>
      </c>
      <c r="P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981.55424999999991</v>
      </c>
      <c r="Q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982.29424999999992</v>
      </c>
      <c r="R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978.08425000000011</v>
      </c>
      <c r="S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960.02425000000017</v>
      </c>
      <c r="T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950.87425000000007</v>
      </c>
      <c r="U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963.69425000000001</v>
      </c>
      <c r="V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1051.0442500000001</v>
      </c>
      <c r="W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1052.93425</v>
      </c>
      <c r="X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972.15425000000005</v>
      </c>
      <c r="Y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1044.3742500000001</v>
      </c>
    </row>
    <row r="66" spans="1:25" x14ac:dyDescent="0.2">
      <c r="A66" s="78">
        <f t="shared" si="1"/>
        <v>42931</v>
      </c>
      <c r="B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969.14425000000006</v>
      </c>
      <c r="C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937.92425000000003</v>
      </c>
      <c r="D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933.71424999999999</v>
      </c>
      <c r="E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930.97424999999998</v>
      </c>
      <c r="F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986.92425000000003</v>
      </c>
      <c r="G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1011.4942500000002</v>
      </c>
      <c r="H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931.53425000000016</v>
      </c>
      <c r="I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943.38425000000007</v>
      </c>
      <c r="J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1074.66425</v>
      </c>
      <c r="K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964.10425000000009</v>
      </c>
      <c r="L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955.09424999999987</v>
      </c>
      <c r="M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967.29424999999992</v>
      </c>
      <c r="N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967.57425000000012</v>
      </c>
      <c r="O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968.33425000000011</v>
      </c>
      <c r="P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968.74424999999997</v>
      </c>
      <c r="Q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967.76424999999995</v>
      </c>
      <c r="R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967.58425000000011</v>
      </c>
      <c r="S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966.99424999999997</v>
      </c>
      <c r="T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962.59424999999987</v>
      </c>
      <c r="U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943.67425000000003</v>
      </c>
      <c r="V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1092.5242499999999</v>
      </c>
      <c r="W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1093.6442500000001</v>
      </c>
      <c r="X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962.41425000000004</v>
      </c>
      <c r="Y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1076.41425</v>
      </c>
    </row>
    <row r="67" spans="1:25" x14ac:dyDescent="0.2">
      <c r="A67" s="78">
        <f t="shared" si="1"/>
        <v>42932</v>
      </c>
      <c r="B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984.20425</v>
      </c>
      <c r="C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940.64425000000006</v>
      </c>
      <c r="D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934.11425000000008</v>
      </c>
      <c r="E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932.61425000000008</v>
      </c>
      <c r="F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1010.46425</v>
      </c>
      <c r="G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1036.8142500000001</v>
      </c>
      <c r="H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930.48424999999997</v>
      </c>
      <c r="I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933.98424999999997</v>
      </c>
      <c r="J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1249.93425</v>
      </c>
      <c r="K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1048.8742500000001</v>
      </c>
      <c r="L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961.56425000000013</v>
      </c>
      <c r="M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961.92425000000003</v>
      </c>
      <c r="N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962.00425000000018</v>
      </c>
      <c r="O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962.11425000000008</v>
      </c>
      <c r="P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1026.42425</v>
      </c>
      <c r="Q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1049.71425</v>
      </c>
      <c r="R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1015.15425</v>
      </c>
      <c r="S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1049.3442500000001</v>
      </c>
      <c r="T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1014.49425</v>
      </c>
      <c r="U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942.32425000000012</v>
      </c>
      <c r="V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1047.6142500000001</v>
      </c>
      <c r="W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1067.2642499999999</v>
      </c>
      <c r="X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963.93425000000002</v>
      </c>
      <c r="Y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1014.96425</v>
      </c>
    </row>
    <row r="68" spans="1:25" x14ac:dyDescent="0.2">
      <c r="A68" s="78">
        <f t="shared" si="1"/>
        <v>42933</v>
      </c>
      <c r="B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956.51424999999995</v>
      </c>
      <c r="C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935.61425000000008</v>
      </c>
      <c r="D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940.86425000000008</v>
      </c>
      <c r="E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940.93425000000002</v>
      </c>
      <c r="F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1013.6242500000001</v>
      </c>
      <c r="G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1059.73425</v>
      </c>
      <c r="H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970.08424999999988</v>
      </c>
      <c r="I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1240.93425</v>
      </c>
      <c r="J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1079.98425</v>
      </c>
      <c r="K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982.44425000000001</v>
      </c>
      <c r="L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983.65425000000005</v>
      </c>
      <c r="M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1005.8742500000001</v>
      </c>
      <c r="N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984.30424999999991</v>
      </c>
      <c r="O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985.68425000000002</v>
      </c>
      <c r="P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986.3142499999999</v>
      </c>
      <c r="Q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984.35425000000009</v>
      </c>
      <c r="R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954.78424999999993</v>
      </c>
      <c r="S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981.11425000000008</v>
      </c>
      <c r="T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998.36425000000008</v>
      </c>
      <c r="U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967.69425000000001</v>
      </c>
      <c r="V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1026.3542500000001</v>
      </c>
      <c r="W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1024.15425</v>
      </c>
      <c r="X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952.12425000000007</v>
      </c>
      <c r="Y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1054.25425</v>
      </c>
    </row>
    <row r="69" spans="1:25" x14ac:dyDescent="0.2">
      <c r="A69" s="78">
        <f t="shared" si="1"/>
        <v>42934</v>
      </c>
      <c r="B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952.32424999999989</v>
      </c>
      <c r="C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935.49425000000019</v>
      </c>
      <c r="D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930.01424999999995</v>
      </c>
      <c r="E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930.26424999999995</v>
      </c>
      <c r="F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930.23424999999997</v>
      </c>
      <c r="G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970.11425000000008</v>
      </c>
      <c r="H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934.47424999999998</v>
      </c>
      <c r="I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1213.15425</v>
      </c>
      <c r="J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1079.74425</v>
      </c>
      <c r="K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981.17425000000003</v>
      </c>
      <c r="L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1037.96425</v>
      </c>
      <c r="M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1059.0542500000001</v>
      </c>
      <c r="N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1058.94425</v>
      </c>
      <c r="O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1059.24425</v>
      </c>
      <c r="P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1071.44425</v>
      </c>
      <c r="Q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1068.5142499999999</v>
      </c>
      <c r="R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1028.22425</v>
      </c>
      <c r="S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999.99424999999997</v>
      </c>
      <c r="T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998.95425</v>
      </c>
      <c r="U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992.93425000000002</v>
      </c>
      <c r="V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1133.44425</v>
      </c>
      <c r="W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1118.2642499999999</v>
      </c>
      <c r="X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994.40425000000005</v>
      </c>
      <c r="Y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1122.1242500000001</v>
      </c>
    </row>
    <row r="70" spans="1:25" x14ac:dyDescent="0.2">
      <c r="A70" s="78">
        <f t="shared" si="1"/>
        <v>42935</v>
      </c>
      <c r="B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953.94425000000001</v>
      </c>
      <c r="C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934.30425000000014</v>
      </c>
      <c r="D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928.83425000000011</v>
      </c>
      <c r="E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929.89425000000006</v>
      </c>
      <c r="F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991.26425000000017</v>
      </c>
      <c r="G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1013.0442500000001</v>
      </c>
      <c r="H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932.30425000000014</v>
      </c>
      <c r="I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1150.7642499999999</v>
      </c>
      <c r="J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967.49424999999997</v>
      </c>
      <c r="K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1045.16425</v>
      </c>
      <c r="L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1169.68425</v>
      </c>
      <c r="M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1194.0442499999999</v>
      </c>
      <c r="N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1194.45425</v>
      </c>
      <c r="O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1196.67425</v>
      </c>
      <c r="P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1200.6142500000001</v>
      </c>
      <c r="Q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1200.45425</v>
      </c>
      <c r="R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1138.3042499999999</v>
      </c>
      <c r="S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1085.5842499999999</v>
      </c>
      <c r="T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1044.3942500000001</v>
      </c>
      <c r="U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1029.47425</v>
      </c>
      <c r="V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1138.5642499999999</v>
      </c>
      <c r="W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1149.8542500000001</v>
      </c>
      <c r="X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1033.3942500000001</v>
      </c>
      <c r="Y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1056.8842500000001</v>
      </c>
    </row>
    <row r="71" spans="1:25" x14ac:dyDescent="0.2">
      <c r="A71" s="78">
        <f t="shared" si="1"/>
        <v>42936</v>
      </c>
      <c r="B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955.38425000000007</v>
      </c>
      <c r="C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937.02425000000017</v>
      </c>
      <c r="D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930.91425000000004</v>
      </c>
      <c r="E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931.24424999999997</v>
      </c>
      <c r="F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941.21424999999999</v>
      </c>
      <c r="G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970.68425000000002</v>
      </c>
      <c r="H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934.73424999999997</v>
      </c>
      <c r="I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1116.5342499999999</v>
      </c>
      <c r="J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956.52424999999994</v>
      </c>
      <c r="K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1092.45425</v>
      </c>
      <c r="L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1188.5842499999999</v>
      </c>
      <c r="M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1214.5342499999999</v>
      </c>
      <c r="N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1194.2742499999999</v>
      </c>
      <c r="O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1216.1142499999999</v>
      </c>
      <c r="P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1225.3442499999999</v>
      </c>
      <c r="Q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1210.3542499999999</v>
      </c>
      <c r="R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1162.3542500000001</v>
      </c>
      <c r="S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1121.8942500000001</v>
      </c>
      <c r="T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1093.0642499999999</v>
      </c>
      <c r="U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1082.5942500000001</v>
      </c>
      <c r="V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1209.8442499999999</v>
      </c>
      <c r="W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1200.44425</v>
      </c>
      <c r="X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1089.91425</v>
      </c>
      <c r="Y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1134.25425</v>
      </c>
    </row>
    <row r="72" spans="1:25" x14ac:dyDescent="0.2">
      <c r="A72" s="78">
        <f t="shared" si="1"/>
        <v>42937</v>
      </c>
      <c r="B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962.98424999999997</v>
      </c>
      <c r="C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935.44425000000001</v>
      </c>
      <c r="D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930.92425000000003</v>
      </c>
      <c r="E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931.43425000000002</v>
      </c>
      <c r="F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941.17425000000003</v>
      </c>
      <c r="G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970.80425000000014</v>
      </c>
      <c r="H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933.74424999999997</v>
      </c>
      <c r="I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1116.8242499999999</v>
      </c>
      <c r="J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954.69425000000001</v>
      </c>
      <c r="K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1082.3142500000001</v>
      </c>
      <c r="L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1181.1242500000001</v>
      </c>
      <c r="M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1210.47425</v>
      </c>
      <c r="N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1187.21425</v>
      </c>
      <c r="O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1205.5742499999999</v>
      </c>
      <c r="P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1213.22425</v>
      </c>
      <c r="Q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1209.69425</v>
      </c>
      <c r="R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1161.8242499999999</v>
      </c>
      <c r="S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1123.50425</v>
      </c>
      <c r="T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1084.97425</v>
      </c>
      <c r="U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1083.1442500000001</v>
      </c>
      <c r="V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1203.0542499999999</v>
      </c>
      <c r="W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1213.0442499999999</v>
      </c>
      <c r="X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1097.5542499999999</v>
      </c>
      <c r="Y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1218.1142499999999</v>
      </c>
    </row>
    <row r="73" spans="1:25" x14ac:dyDescent="0.2">
      <c r="A73" s="78">
        <f t="shared" si="1"/>
        <v>42938</v>
      </c>
      <c r="B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1009.0242499999999</v>
      </c>
      <c r="C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959.80424999999991</v>
      </c>
      <c r="D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939.22424999999998</v>
      </c>
      <c r="E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930.88425000000007</v>
      </c>
      <c r="F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928.99424999999997</v>
      </c>
      <c r="G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899.29424999999992</v>
      </c>
      <c r="H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929.55425000000014</v>
      </c>
      <c r="I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982.0942500000001</v>
      </c>
      <c r="J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957.00424999999996</v>
      </c>
      <c r="K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1065.7942500000001</v>
      </c>
      <c r="L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1105.3742500000001</v>
      </c>
      <c r="M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1142.92425</v>
      </c>
      <c r="N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1106.1442500000001</v>
      </c>
      <c r="O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1133.67425</v>
      </c>
      <c r="P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1134.40425</v>
      </c>
      <c r="Q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1126.18425</v>
      </c>
      <c r="R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1128.3942500000001</v>
      </c>
      <c r="S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1135.46425</v>
      </c>
      <c r="T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1002.6042500000001</v>
      </c>
      <c r="U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1088.2742499999999</v>
      </c>
      <c r="V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1193.6342499999998</v>
      </c>
      <c r="W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1181.72425</v>
      </c>
      <c r="X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1056.5242499999999</v>
      </c>
      <c r="Y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949.55424999999991</v>
      </c>
    </row>
    <row r="74" spans="1:25" x14ac:dyDescent="0.2">
      <c r="A74" s="78">
        <f t="shared" si="1"/>
        <v>42939</v>
      </c>
      <c r="B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1005.16425</v>
      </c>
      <c r="C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963.27424999999994</v>
      </c>
      <c r="D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936.79424999999992</v>
      </c>
      <c r="E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926.65425000000005</v>
      </c>
      <c r="F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926.93425000000002</v>
      </c>
      <c r="G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929.25424999999996</v>
      </c>
      <c r="H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925.72424999999998</v>
      </c>
      <c r="I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937.49424999999997</v>
      </c>
      <c r="J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941.29424999999992</v>
      </c>
      <c r="K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973.54425000000015</v>
      </c>
      <c r="L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1055.8642500000001</v>
      </c>
      <c r="M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1087.68425</v>
      </c>
      <c r="N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1052.3342500000001</v>
      </c>
      <c r="O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1079.5542499999999</v>
      </c>
      <c r="P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1055.8742500000001</v>
      </c>
      <c r="Q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1055.2742499999999</v>
      </c>
      <c r="R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1055.97425</v>
      </c>
      <c r="S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1066.19425</v>
      </c>
      <c r="T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1015.1042500000001</v>
      </c>
      <c r="U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1090.50425</v>
      </c>
      <c r="V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1214.0442500000001</v>
      </c>
      <c r="W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1193.6442500000001</v>
      </c>
      <c r="X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1088.22425</v>
      </c>
      <c r="Y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955.92425000000003</v>
      </c>
    </row>
    <row r="75" spans="1:25" x14ac:dyDescent="0.2">
      <c r="A75" s="78">
        <f t="shared" si="1"/>
        <v>42940</v>
      </c>
      <c r="B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968.39425000000006</v>
      </c>
      <c r="C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938.95425</v>
      </c>
      <c r="D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930.53424999999993</v>
      </c>
      <c r="E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927.61425000000008</v>
      </c>
      <c r="F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922.19425000000001</v>
      </c>
      <c r="G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922.19425000000001</v>
      </c>
      <c r="H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932.24424999999997</v>
      </c>
      <c r="I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1094.45425</v>
      </c>
      <c r="J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954.78424999999993</v>
      </c>
      <c r="K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1108.8742500000001</v>
      </c>
      <c r="L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1190.5942499999999</v>
      </c>
      <c r="M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1243.96425</v>
      </c>
      <c r="N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1212.3442499999999</v>
      </c>
      <c r="O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1239.97425</v>
      </c>
      <c r="P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1205.71425</v>
      </c>
      <c r="Q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1235.1142499999999</v>
      </c>
      <c r="R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1162.7642499999999</v>
      </c>
      <c r="S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1125.74425</v>
      </c>
      <c r="T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1079.5442500000001</v>
      </c>
      <c r="U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1044.43425</v>
      </c>
      <c r="V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1160.5542499999999</v>
      </c>
      <c r="W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1134.6142499999999</v>
      </c>
      <c r="X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1027.72425</v>
      </c>
      <c r="Y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1045.21425</v>
      </c>
    </row>
    <row r="76" spans="1:25" x14ac:dyDescent="0.2">
      <c r="A76" s="78">
        <f t="shared" si="1"/>
        <v>42941</v>
      </c>
      <c r="B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969.43425000000002</v>
      </c>
      <c r="C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938.05424999999991</v>
      </c>
      <c r="D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930.04425000000015</v>
      </c>
      <c r="E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927.87425000000007</v>
      </c>
      <c r="F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931.48424999999997</v>
      </c>
      <c r="G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932.07424999999989</v>
      </c>
      <c r="H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934.13425000000007</v>
      </c>
      <c r="I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1094.67425</v>
      </c>
      <c r="J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947.72424999999998</v>
      </c>
      <c r="K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1036.50425</v>
      </c>
      <c r="L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1118.46425</v>
      </c>
      <c r="M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1138.71425</v>
      </c>
      <c r="N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1135.0542499999999</v>
      </c>
      <c r="O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1136.71425</v>
      </c>
      <c r="P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1136.19425</v>
      </c>
      <c r="Q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1138.8842500000001</v>
      </c>
      <c r="R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1110.3742500000001</v>
      </c>
      <c r="S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1060.15425</v>
      </c>
      <c r="T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1024.6342500000001</v>
      </c>
      <c r="U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1047.25425</v>
      </c>
      <c r="V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1158.7642499999999</v>
      </c>
      <c r="W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1157.66425</v>
      </c>
      <c r="X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1049.8042500000001</v>
      </c>
      <c r="Y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1078.0642499999999</v>
      </c>
    </row>
    <row r="77" spans="1:25" x14ac:dyDescent="0.2">
      <c r="A77" s="78">
        <f t="shared" si="1"/>
        <v>42942</v>
      </c>
      <c r="B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955.80424999999991</v>
      </c>
      <c r="C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933.98424999999997</v>
      </c>
      <c r="D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931.43425000000002</v>
      </c>
      <c r="E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931.80424999999991</v>
      </c>
      <c r="F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951.25424999999996</v>
      </c>
      <c r="G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941.20425</v>
      </c>
      <c r="H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933.16425000000004</v>
      </c>
      <c r="I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1151.8842500000001</v>
      </c>
      <c r="J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968.03424999999993</v>
      </c>
      <c r="K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990.80424999999991</v>
      </c>
      <c r="L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1111.91425</v>
      </c>
      <c r="M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1134.1042500000001</v>
      </c>
      <c r="N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1077.16425</v>
      </c>
      <c r="O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1098.0942500000001</v>
      </c>
      <c r="P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1133.25425</v>
      </c>
      <c r="Q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1132.92425</v>
      </c>
      <c r="R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1060.5342500000002</v>
      </c>
      <c r="S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997.32425000000012</v>
      </c>
      <c r="T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970.60425000000009</v>
      </c>
      <c r="U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991.13425000000007</v>
      </c>
      <c r="V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1145.69425</v>
      </c>
      <c r="W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1123.1342499999998</v>
      </c>
      <c r="X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982.69425000000001</v>
      </c>
      <c r="Y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1016.49425</v>
      </c>
    </row>
    <row r="78" spans="1:25" x14ac:dyDescent="0.2">
      <c r="A78" s="78">
        <f t="shared" si="1"/>
        <v>42943</v>
      </c>
      <c r="B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966.40425000000005</v>
      </c>
      <c r="C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936.80424999999991</v>
      </c>
      <c r="D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933.35425000000009</v>
      </c>
      <c r="E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932.00424999999996</v>
      </c>
      <c r="F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992.52425000000017</v>
      </c>
      <c r="G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970.87425000000007</v>
      </c>
      <c r="H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934.75424999999996</v>
      </c>
      <c r="I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1151.70425</v>
      </c>
      <c r="J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1021.15425</v>
      </c>
      <c r="K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1093.5542499999999</v>
      </c>
      <c r="L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1168.90425</v>
      </c>
      <c r="M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1234.8942500000001</v>
      </c>
      <c r="N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1198.25425</v>
      </c>
      <c r="O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1214.8542500000001</v>
      </c>
      <c r="P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1223.49425</v>
      </c>
      <c r="Q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1240.8542499999999</v>
      </c>
      <c r="R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1146.7842499999999</v>
      </c>
      <c r="S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1123.2942499999999</v>
      </c>
      <c r="T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1098.2942499999999</v>
      </c>
      <c r="U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1096.71425</v>
      </c>
      <c r="V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1193.2642499999999</v>
      </c>
      <c r="W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1206.5642500000001</v>
      </c>
      <c r="X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1017.92425</v>
      </c>
      <c r="Y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1151.75425</v>
      </c>
    </row>
    <row r="79" spans="1:25" x14ac:dyDescent="0.2">
      <c r="A79" s="78">
        <f t="shared" si="1"/>
        <v>42944</v>
      </c>
      <c r="B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972.58425000000011</v>
      </c>
      <c r="C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938.31425000000013</v>
      </c>
      <c r="D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933.57425000000012</v>
      </c>
      <c r="E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932.18425000000002</v>
      </c>
      <c r="F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991.43425000000002</v>
      </c>
      <c r="G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970.11425000000008</v>
      </c>
      <c r="H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937.10425000000009</v>
      </c>
      <c r="I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1151.15425</v>
      </c>
      <c r="J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1021.0742500000001</v>
      </c>
      <c r="K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1097.0342499999999</v>
      </c>
      <c r="L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1174.46425</v>
      </c>
      <c r="M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1247.00425</v>
      </c>
      <c r="N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1212.3442499999999</v>
      </c>
      <c r="O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1250.0942500000001</v>
      </c>
      <c r="P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1282.90425</v>
      </c>
      <c r="Q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1317.98425</v>
      </c>
      <c r="R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1172.6242500000001</v>
      </c>
      <c r="S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1127.3442500000001</v>
      </c>
      <c r="T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1027.0742499999999</v>
      </c>
      <c r="U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1034.3542500000001</v>
      </c>
      <c r="V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1192.8542499999999</v>
      </c>
      <c r="W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1154.20425</v>
      </c>
      <c r="X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1023.2842499999999</v>
      </c>
      <c r="Y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1190.6242500000001</v>
      </c>
    </row>
    <row r="80" spans="1:25" x14ac:dyDescent="0.2">
      <c r="A80" s="78">
        <f t="shared" si="1"/>
        <v>42945</v>
      </c>
      <c r="B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1013.1042500000001</v>
      </c>
      <c r="C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955.18425000000002</v>
      </c>
      <c r="D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940.0642499999999</v>
      </c>
      <c r="E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933.30424999999991</v>
      </c>
      <c r="F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940.80424999999991</v>
      </c>
      <c r="G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999.0642499999999</v>
      </c>
      <c r="H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933.57425000000012</v>
      </c>
      <c r="I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978.76424999999995</v>
      </c>
      <c r="J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962.60424999999987</v>
      </c>
      <c r="K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1044.8442500000001</v>
      </c>
      <c r="L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1120.0642499999999</v>
      </c>
      <c r="M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1160.8142499999999</v>
      </c>
      <c r="N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1157.40425</v>
      </c>
      <c r="O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1159.96425</v>
      </c>
      <c r="P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1157.6442500000001</v>
      </c>
      <c r="Q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1158.1342500000001</v>
      </c>
      <c r="R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1148.8442499999999</v>
      </c>
      <c r="S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1128.66425</v>
      </c>
      <c r="T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1066.46425</v>
      </c>
      <c r="U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1069.7642499999999</v>
      </c>
      <c r="V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1227.70425</v>
      </c>
      <c r="W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1189.1242500000001</v>
      </c>
      <c r="X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1054.3042500000001</v>
      </c>
      <c r="Y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963.36425000000008</v>
      </c>
    </row>
    <row r="81" spans="1:27" x14ac:dyDescent="0.2">
      <c r="A81" s="78">
        <f t="shared" si="1"/>
        <v>42946</v>
      </c>
      <c r="B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989.58425000000011</v>
      </c>
      <c r="C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944.63425000000007</v>
      </c>
      <c r="D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931.41425000000004</v>
      </c>
      <c r="E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929.10425000000009</v>
      </c>
      <c r="F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919.14425000000006</v>
      </c>
      <c r="G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998.93425000000002</v>
      </c>
      <c r="H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918.67425000000003</v>
      </c>
      <c r="I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926.43425000000002</v>
      </c>
      <c r="J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939.49424999999997</v>
      </c>
      <c r="K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968.72424999999998</v>
      </c>
      <c r="L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1027.72425</v>
      </c>
      <c r="M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1028.90425</v>
      </c>
      <c r="N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1030.3442500000001</v>
      </c>
      <c r="O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1030.66425</v>
      </c>
      <c r="P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1031.5842500000001</v>
      </c>
      <c r="Q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1032.23425</v>
      </c>
      <c r="R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1027.3542500000001</v>
      </c>
      <c r="S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992.52425000000017</v>
      </c>
      <c r="T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1026.7842499999999</v>
      </c>
      <c r="U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1039.7942499999999</v>
      </c>
      <c r="V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1200.20425</v>
      </c>
      <c r="W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1175.71425</v>
      </c>
      <c r="X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1059.6142500000001</v>
      </c>
      <c r="Y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943.02425000000017</v>
      </c>
    </row>
    <row r="82" spans="1:27" x14ac:dyDescent="0.2">
      <c r="A82" s="78">
        <f t="shared" si="1"/>
        <v>42947</v>
      </c>
      <c r="B82" s="135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956.98424999999997</v>
      </c>
      <c r="C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933.03424999999993</v>
      </c>
      <c r="D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931.51425000000017</v>
      </c>
      <c r="E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922.36425000000008</v>
      </c>
      <c r="F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1013.25425</v>
      </c>
      <c r="G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1013.17425</v>
      </c>
      <c r="H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904.39425000000006</v>
      </c>
      <c r="I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1188.40425</v>
      </c>
      <c r="J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1021.3242500000001</v>
      </c>
      <c r="K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1050.96425</v>
      </c>
      <c r="L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1120.92425</v>
      </c>
      <c r="M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1175.97425</v>
      </c>
      <c r="N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1151.7942499999999</v>
      </c>
      <c r="O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1171.6342500000001</v>
      </c>
      <c r="P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1189.45425</v>
      </c>
      <c r="Q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1202.19425</v>
      </c>
      <c r="R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1107.22425</v>
      </c>
      <c r="S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1066.5842500000001</v>
      </c>
      <c r="T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996.46424999999999</v>
      </c>
      <c r="U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1006.3342500000001</v>
      </c>
      <c r="V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1125.5242499999999</v>
      </c>
      <c r="W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1093.43425</v>
      </c>
      <c r="X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975.67425000000003</v>
      </c>
      <c r="Y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973.00424999999996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5" t="s">
        <v>48</v>
      </c>
      <c r="B85" s="186" t="s">
        <v>121</v>
      </c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8"/>
    </row>
    <row r="86" spans="1:27" ht="12.75" x14ac:dyDescent="0.2">
      <c r="A86" s="176"/>
      <c r="B86" s="189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1"/>
    </row>
    <row r="87" spans="1:27" ht="12.75" customHeight="1" x14ac:dyDescent="0.2">
      <c r="A87" s="176"/>
      <c r="B87" s="178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0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7"/>
      <c r="B88" s="17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1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6.5" customHeight="1" x14ac:dyDescent="0.2">
      <c r="A89" s="78">
        <f t="shared" ref="A89:A117" si="2">A52</f>
        <v>42917</v>
      </c>
      <c r="B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934.94425000000001</v>
      </c>
      <c r="C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889.83425000000011</v>
      </c>
      <c r="D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883.68425000000002</v>
      </c>
      <c r="E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880.54424999999992</v>
      </c>
      <c r="F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942.48424999999997</v>
      </c>
      <c r="G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942.37425000000007</v>
      </c>
      <c r="H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879.86425000000008</v>
      </c>
      <c r="I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884.0942500000001</v>
      </c>
      <c r="J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991.17425000000003</v>
      </c>
      <c r="K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893.85425000000009</v>
      </c>
      <c r="L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904.30424999999991</v>
      </c>
      <c r="M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905.02424999999994</v>
      </c>
      <c r="N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904.82425000000012</v>
      </c>
      <c r="O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905.11425000000008</v>
      </c>
      <c r="P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906.44425000000001</v>
      </c>
      <c r="Q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907.24425000000019</v>
      </c>
      <c r="R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906.40425000000005</v>
      </c>
      <c r="S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904.8442500000001</v>
      </c>
      <c r="T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909.0942500000001</v>
      </c>
      <c r="U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909.02424999999994</v>
      </c>
      <c r="V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954.20425</v>
      </c>
      <c r="W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1001.8242499999999</v>
      </c>
      <c r="X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903.86425000000008</v>
      </c>
      <c r="Y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908.89425000000006</v>
      </c>
      <c r="AA89" s="79"/>
    </row>
    <row r="90" spans="1:27" x14ac:dyDescent="0.2">
      <c r="A90" s="78">
        <f t="shared" si="2"/>
        <v>42918</v>
      </c>
      <c r="B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928.73424999999997</v>
      </c>
      <c r="C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894.8442500000001</v>
      </c>
      <c r="D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882.10425000000009</v>
      </c>
      <c r="E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931.21424999999999</v>
      </c>
      <c r="F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979.74424999999997</v>
      </c>
      <c r="G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942.52424999999994</v>
      </c>
      <c r="H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907.98424999999997</v>
      </c>
      <c r="I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882.08425000000011</v>
      </c>
      <c r="J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1090.5842500000001</v>
      </c>
      <c r="K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1014.15425</v>
      </c>
      <c r="L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947.99424999999997</v>
      </c>
      <c r="M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927.92425000000003</v>
      </c>
      <c r="N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927.91425000000004</v>
      </c>
      <c r="O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908.53424999999993</v>
      </c>
      <c r="P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908.55425000000014</v>
      </c>
      <c r="Q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927.84424999999987</v>
      </c>
      <c r="R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927.44425000000001</v>
      </c>
      <c r="S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948.11425000000008</v>
      </c>
      <c r="T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908.65425000000005</v>
      </c>
      <c r="U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897.88425000000007</v>
      </c>
      <c r="V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1047.8042499999999</v>
      </c>
      <c r="W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1055.7842500000002</v>
      </c>
      <c r="X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909.58425000000011</v>
      </c>
      <c r="Y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928.33425000000011</v>
      </c>
    </row>
    <row r="91" spans="1:27" x14ac:dyDescent="0.2">
      <c r="A91" s="78">
        <f t="shared" si="2"/>
        <v>42919</v>
      </c>
      <c r="B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897.77424999999994</v>
      </c>
      <c r="C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881.96424999999999</v>
      </c>
      <c r="D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888.17425000000003</v>
      </c>
      <c r="E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956.62425000000007</v>
      </c>
      <c r="F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1023.8342500000001</v>
      </c>
      <c r="G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999.88425000000007</v>
      </c>
      <c r="H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915.17425000000003</v>
      </c>
      <c r="I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1085.73425</v>
      </c>
      <c r="J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942.65425000000005</v>
      </c>
      <c r="K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914.80425000000014</v>
      </c>
      <c r="L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995.11425000000008</v>
      </c>
      <c r="M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996.66425000000004</v>
      </c>
      <c r="N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996.79424999999992</v>
      </c>
      <c r="O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999.15425000000005</v>
      </c>
      <c r="P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939.48424999999997</v>
      </c>
      <c r="Q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907.60425000000009</v>
      </c>
      <c r="R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909.3442500000001</v>
      </c>
      <c r="S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902.39425000000006</v>
      </c>
      <c r="T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926.14425000000006</v>
      </c>
      <c r="U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896.86425000000008</v>
      </c>
      <c r="V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994.74424999999997</v>
      </c>
      <c r="W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1002.3442500000001</v>
      </c>
      <c r="X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904.40425000000005</v>
      </c>
      <c r="Y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964.69425000000001</v>
      </c>
    </row>
    <row r="92" spans="1:27" x14ac:dyDescent="0.2">
      <c r="A92" s="78">
        <f t="shared" si="2"/>
        <v>42920</v>
      </c>
      <c r="B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889.69425000000001</v>
      </c>
      <c r="C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870.71424999999999</v>
      </c>
      <c r="D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870.48424999999997</v>
      </c>
      <c r="E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935.73424999999997</v>
      </c>
      <c r="F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935.37425000000007</v>
      </c>
      <c r="G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935.15425000000005</v>
      </c>
      <c r="H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881.3442500000001</v>
      </c>
      <c r="I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1108.5142499999999</v>
      </c>
      <c r="J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962.30424999999991</v>
      </c>
      <c r="K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905.20425</v>
      </c>
      <c r="L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905.27424999999994</v>
      </c>
      <c r="M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904.99424999999997</v>
      </c>
      <c r="N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905.0642499999999</v>
      </c>
      <c r="O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907.49424999999997</v>
      </c>
      <c r="P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939.18425000000002</v>
      </c>
      <c r="Q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906.77424999999994</v>
      </c>
      <c r="R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907.14425000000006</v>
      </c>
      <c r="S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898.90425000000005</v>
      </c>
      <c r="T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882.16425000000004</v>
      </c>
      <c r="U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896.64425000000006</v>
      </c>
      <c r="V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1002.69425</v>
      </c>
      <c r="W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1007.8542500000001</v>
      </c>
      <c r="X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910.68425000000002</v>
      </c>
      <c r="Y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991.26424999999995</v>
      </c>
    </row>
    <row r="93" spans="1:27" x14ac:dyDescent="0.2">
      <c r="A93" s="78">
        <f t="shared" si="2"/>
        <v>42921</v>
      </c>
      <c r="B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895.73424999999997</v>
      </c>
      <c r="C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881.57425000000012</v>
      </c>
      <c r="D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880.5642499999999</v>
      </c>
      <c r="E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879.83424999999988</v>
      </c>
      <c r="F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935.67425000000003</v>
      </c>
      <c r="G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955.52424999999994</v>
      </c>
      <c r="H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881.44425000000001</v>
      </c>
      <c r="I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1085.8642499999999</v>
      </c>
      <c r="J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902.47424999999998</v>
      </c>
      <c r="K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942.26424999999995</v>
      </c>
      <c r="L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1033.6142500000001</v>
      </c>
      <c r="M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1073.95425</v>
      </c>
      <c r="N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1074.0542499999999</v>
      </c>
      <c r="O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1081.8742499999998</v>
      </c>
      <c r="P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1082.91425</v>
      </c>
      <c r="Q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1083.93425</v>
      </c>
      <c r="R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1020.71425</v>
      </c>
      <c r="S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976.81425000000013</v>
      </c>
      <c r="T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973.54424999999992</v>
      </c>
      <c r="U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919.08425000000011</v>
      </c>
      <c r="V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1036.8542500000001</v>
      </c>
      <c r="W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1100.3342499999999</v>
      </c>
      <c r="X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999.26425000000017</v>
      </c>
      <c r="Y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1032.9942500000002</v>
      </c>
    </row>
    <row r="94" spans="1:27" x14ac:dyDescent="0.2">
      <c r="A94" s="78">
        <f t="shared" si="2"/>
        <v>42922</v>
      </c>
      <c r="B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885.77425000000017</v>
      </c>
      <c r="C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880.12425000000007</v>
      </c>
      <c r="D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873.93425000000002</v>
      </c>
      <c r="E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870.40425000000005</v>
      </c>
      <c r="F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935.75424999999996</v>
      </c>
      <c r="G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915.98424999999997</v>
      </c>
      <c r="H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880.44425000000001</v>
      </c>
      <c r="I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1033.0742500000001</v>
      </c>
      <c r="J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902.77425000000017</v>
      </c>
      <c r="K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943.74424999999997</v>
      </c>
      <c r="L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945.90425000000005</v>
      </c>
      <c r="M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945.77425000000017</v>
      </c>
      <c r="N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944.38425000000007</v>
      </c>
      <c r="O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949.36425000000008</v>
      </c>
      <c r="P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951.55425000000014</v>
      </c>
      <c r="Q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952.57425000000012</v>
      </c>
      <c r="R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944.40425000000005</v>
      </c>
      <c r="S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915.05425000000014</v>
      </c>
      <c r="T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912.97424999999998</v>
      </c>
      <c r="U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919.30424999999991</v>
      </c>
      <c r="V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1041.5642500000001</v>
      </c>
      <c r="W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1062.8942500000001</v>
      </c>
      <c r="X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963.3142499999999</v>
      </c>
      <c r="Y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1032.8442499999999</v>
      </c>
    </row>
    <row r="95" spans="1:27" x14ac:dyDescent="0.2">
      <c r="A95" s="78">
        <f t="shared" si="2"/>
        <v>42923</v>
      </c>
      <c r="B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889.98424999999997</v>
      </c>
      <c r="C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879.01424999999995</v>
      </c>
      <c r="D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873.48424999999997</v>
      </c>
      <c r="E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870.46424999999999</v>
      </c>
      <c r="F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870.5642499999999</v>
      </c>
      <c r="G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879.51424999999995</v>
      </c>
      <c r="H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881.01425000000017</v>
      </c>
      <c r="I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1054.0342499999999</v>
      </c>
      <c r="J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913.68425000000002</v>
      </c>
      <c r="K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912.43425000000002</v>
      </c>
      <c r="L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966.0942500000001</v>
      </c>
      <c r="M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967.15425000000005</v>
      </c>
      <c r="N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947.98424999999997</v>
      </c>
      <c r="O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949.64425000000006</v>
      </c>
      <c r="P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950.41425000000004</v>
      </c>
      <c r="Q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941.12425000000007</v>
      </c>
      <c r="R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933.87425000000007</v>
      </c>
      <c r="S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909.39425000000006</v>
      </c>
      <c r="T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905.64425000000006</v>
      </c>
      <c r="U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925.46424999999999</v>
      </c>
      <c r="V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1009.95425</v>
      </c>
      <c r="W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1036.25425</v>
      </c>
      <c r="X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919.35425000000009</v>
      </c>
      <c r="Y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959.23424999999997</v>
      </c>
    </row>
    <row r="96" spans="1:27" x14ac:dyDescent="0.2">
      <c r="A96" s="78">
        <f t="shared" si="2"/>
        <v>42924</v>
      </c>
      <c r="B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911.52424999999994</v>
      </c>
      <c r="C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896.60425000000009</v>
      </c>
      <c r="D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881.33425000000011</v>
      </c>
      <c r="E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878.38425000000007</v>
      </c>
      <c r="F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877.52424999999994</v>
      </c>
      <c r="G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879.97424999999998</v>
      </c>
      <c r="H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882.66425000000004</v>
      </c>
      <c r="I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887.74424999999997</v>
      </c>
      <c r="J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927.99424999999997</v>
      </c>
      <c r="K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903.95425</v>
      </c>
      <c r="L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921.05424999999991</v>
      </c>
      <c r="M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923.33425000000011</v>
      </c>
      <c r="N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921.74424999999997</v>
      </c>
      <c r="O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919.95425</v>
      </c>
      <c r="P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919.91425000000004</v>
      </c>
      <c r="Q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904.81425000000013</v>
      </c>
      <c r="R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904.76424999999995</v>
      </c>
      <c r="S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904.10425000000009</v>
      </c>
      <c r="T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903.66425000000004</v>
      </c>
      <c r="U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903.76424999999995</v>
      </c>
      <c r="V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1036.97425</v>
      </c>
      <c r="W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1050.15425</v>
      </c>
      <c r="X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930.87425000000007</v>
      </c>
      <c r="Y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899.07425000000012</v>
      </c>
    </row>
    <row r="97" spans="1:25" x14ac:dyDescent="0.2">
      <c r="A97" s="78">
        <f t="shared" si="2"/>
        <v>42925</v>
      </c>
      <c r="B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951.14425000000006</v>
      </c>
      <c r="C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897.0942500000001</v>
      </c>
      <c r="D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881.42425000000003</v>
      </c>
      <c r="E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879.83424999999988</v>
      </c>
      <c r="F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879.08425000000011</v>
      </c>
      <c r="G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879.11425000000008</v>
      </c>
      <c r="H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876.07424999999989</v>
      </c>
      <c r="I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873.78425000000016</v>
      </c>
      <c r="J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927.91425000000004</v>
      </c>
      <c r="K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893.78424999999993</v>
      </c>
      <c r="L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900.69425000000001</v>
      </c>
      <c r="M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901.76425000000017</v>
      </c>
      <c r="N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901.70425</v>
      </c>
      <c r="O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901.67425000000003</v>
      </c>
      <c r="P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901.64425000000006</v>
      </c>
      <c r="Q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901.48424999999997</v>
      </c>
      <c r="R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901.22424999999998</v>
      </c>
      <c r="S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901.00424999999996</v>
      </c>
      <c r="T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894.01424999999995</v>
      </c>
      <c r="U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897.17425000000003</v>
      </c>
      <c r="V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993.91425000000004</v>
      </c>
      <c r="W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1008.68425</v>
      </c>
      <c r="X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913.35425000000009</v>
      </c>
      <c r="Y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889.95425</v>
      </c>
    </row>
    <row r="98" spans="1:25" x14ac:dyDescent="0.2">
      <c r="A98" s="78">
        <f t="shared" si="2"/>
        <v>42926</v>
      </c>
      <c r="B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901.55424999999991</v>
      </c>
      <c r="C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884.36425000000008</v>
      </c>
      <c r="D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880.41425000000004</v>
      </c>
      <c r="E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877.45425</v>
      </c>
      <c r="F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878.63425000000007</v>
      </c>
      <c r="G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881.04425000000015</v>
      </c>
      <c r="H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881.80424999999991</v>
      </c>
      <c r="I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1145.92425</v>
      </c>
      <c r="J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914.10425000000009</v>
      </c>
      <c r="K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911.5942500000001</v>
      </c>
      <c r="L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921.03424999999993</v>
      </c>
      <c r="M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921.31425000000013</v>
      </c>
      <c r="N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920.78424999999993</v>
      </c>
      <c r="O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921.49424999999997</v>
      </c>
      <c r="P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921.46424999999999</v>
      </c>
      <c r="Q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921.5942500000001</v>
      </c>
      <c r="R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919.12425000000007</v>
      </c>
      <c r="S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909.20425</v>
      </c>
      <c r="T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905.13425000000007</v>
      </c>
      <c r="U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902.06425000000013</v>
      </c>
      <c r="V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978.35425000000009</v>
      </c>
      <c r="W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1001.8042499999999</v>
      </c>
      <c r="X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915.15425000000005</v>
      </c>
      <c r="Y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967.29425000000015</v>
      </c>
    </row>
    <row r="99" spans="1:25" x14ac:dyDescent="0.2">
      <c r="A99" s="78">
        <f t="shared" si="2"/>
        <v>42927</v>
      </c>
      <c r="B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892.40425000000005</v>
      </c>
      <c r="C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845.46424999999999</v>
      </c>
      <c r="D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870.65425000000005</v>
      </c>
      <c r="E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870.69425000000001</v>
      </c>
      <c r="F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916.22424999999998</v>
      </c>
      <c r="G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936.00424999999996</v>
      </c>
      <c r="H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881.99424999999997</v>
      </c>
      <c r="I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1145.23425</v>
      </c>
      <c r="J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963.73424999999997</v>
      </c>
      <c r="K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922.94425000000001</v>
      </c>
      <c r="L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933.68425000000002</v>
      </c>
      <c r="M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941.38425000000007</v>
      </c>
      <c r="N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931.8442500000001</v>
      </c>
      <c r="O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924.0642499999999</v>
      </c>
      <c r="P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923.76424999999995</v>
      </c>
      <c r="Q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924.12425000000007</v>
      </c>
      <c r="R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922.20425</v>
      </c>
      <c r="S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905.91425000000004</v>
      </c>
      <c r="T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903.67425000000003</v>
      </c>
      <c r="U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908.09424999999987</v>
      </c>
      <c r="V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1001.9942500000002</v>
      </c>
      <c r="W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1011.5242500000002</v>
      </c>
      <c r="X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917.30424999999991</v>
      </c>
      <c r="Y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975.57424999999989</v>
      </c>
    </row>
    <row r="100" spans="1:25" x14ac:dyDescent="0.2">
      <c r="A100" s="78">
        <f t="shared" si="2"/>
        <v>42928</v>
      </c>
      <c r="B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884.88425000000007</v>
      </c>
      <c r="C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854.17425000000003</v>
      </c>
      <c r="D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871.05425000000014</v>
      </c>
      <c r="E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888.77424999999994</v>
      </c>
      <c r="F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916.72424999999998</v>
      </c>
      <c r="G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978.15425000000005</v>
      </c>
      <c r="H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935.46424999999999</v>
      </c>
      <c r="I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1170.5242499999999</v>
      </c>
      <c r="J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1018.90425</v>
      </c>
      <c r="K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921.53425000000016</v>
      </c>
      <c r="L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922.16425000000004</v>
      </c>
      <c r="M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921.42425000000003</v>
      </c>
      <c r="N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921.18425000000002</v>
      </c>
      <c r="O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921.54425000000015</v>
      </c>
      <c r="P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922.0642499999999</v>
      </c>
      <c r="Q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922.87425000000007</v>
      </c>
      <c r="R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920.69425000000001</v>
      </c>
      <c r="S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905.28424999999993</v>
      </c>
      <c r="T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903.32424999999989</v>
      </c>
      <c r="U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908.28425000000016</v>
      </c>
      <c r="V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977.0942500000001</v>
      </c>
      <c r="W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972.95425</v>
      </c>
      <c r="X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914.36425000000008</v>
      </c>
      <c r="Y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947.28424999999993</v>
      </c>
    </row>
    <row r="101" spans="1:25" x14ac:dyDescent="0.2">
      <c r="A101" s="78">
        <f t="shared" si="2"/>
        <v>42929</v>
      </c>
      <c r="B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885.5942500000001</v>
      </c>
      <c r="C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861.62425000000007</v>
      </c>
      <c r="D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870.85425000000009</v>
      </c>
      <c r="E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888.39425000000006</v>
      </c>
      <c r="F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916.39425000000006</v>
      </c>
      <c r="G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978.17425000000003</v>
      </c>
      <c r="H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896.89425000000006</v>
      </c>
      <c r="I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1170.0342499999999</v>
      </c>
      <c r="J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984.64425000000006</v>
      </c>
      <c r="K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922.24425000000019</v>
      </c>
      <c r="L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941.38425000000007</v>
      </c>
      <c r="M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949.00424999999996</v>
      </c>
      <c r="N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922.98424999999997</v>
      </c>
      <c r="O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926.22424999999998</v>
      </c>
      <c r="P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926.41425000000004</v>
      </c>
      <c r="Q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926.68425000000002</v>
      </c>
      <c r="R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924.09424999999987</v>
      </c>
      <c r="S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905.46424999999999</v>
      </c>
      <c r="T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910.72424999999998</v>
      </c>
      <c r="U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907.8442500000001</v>
      </c>
      <c r="V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993.27424999999994</v>
      </c>
      <c r="W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989.93425000000002</v>
      </c>
      <c r="X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915.58424999999988</v>
      </c>
      <c r="Y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986.83424999999988</v>
      </c>
    </row>
    <row r="102" spans="1:25" x14ac:dyDescent="0.2">
      <c r="A102" s="78">
        <f t="shared" si="2"/>
        <v>42930</v>
      </c>
      <c r="B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884.86425000000008</v>
      </c>
      <c r="C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877.94425000000001</v>
      </c>
      <c r="D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877.50424999999996</v>
      </c>
      <c r="E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888.53425000000016</v>
      </c>
      <c r="F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936.37425000000007</v>
      </c>
      <c r="G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956.42425000000003</v>
      </c>
      <c r="H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881.93425000000002</v>
      </c>
      <c r="I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1170.0842499999999</v>
      </c>
      <c r="J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984.64425000000006</v>
      </c>
      <c r="K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925.44425000000001</v>
      </c>
      <c r="L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925.79424999999992</v>
      </c>
      <c r="M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942.44425000000001</v>
      </c>
      <c r="N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923.3442500000001</v>
      </c>
      <c r="O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925.42425000000003</v>
      </c>
      <c r="P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926.37425000000007</v>
      </c>
      <c r="Q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927.06425000000013</v>
      </c>
      <c r="R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923.10425000000009</v>
      </c>
      <c r="S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906.10425000000009</v>
      </c>
      <c r="T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897.49424999999997</v>
      </c>
      <c r="U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909.56425000000013</v>
      </c>
      <c r="V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991.77425000000017</v>
      </c>
      <c r="W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993.54424999999992</v>
      </c>
      <c r="X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917.52425000000017</v>
      </c>
      <c r="Y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985.49424999999997</v>
      </c>
    </row>
    <row r="103" spans="1:25" x14ac:dyDescent="0.2">
      <c r="A103" s="78">
        <f t="shared" si="2"/>
        <v>42931</v>
      </c>
      <c r="B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914.68425000000002</v>
      </c>
      <c r="C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885.30424999999991</v>
      </c>
      <c r="D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881.3442500000001</v>
      </c>
      <c r="E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878.76424999999995</v>
      </c>
      <c r="F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931.42425000000003</v>
      </c>
      <c r="G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954.54425000000015</v>
      </c>
      <c r="H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879.29425000000015</v>
      </c>
      <c r="I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890.44425000000001</v>
      </c>
      <c r="J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1014.00425</v>
      </c>
      <c r="K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909.94425000000001</v>
      </c>
      <c r="L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901.46424999999999</v>
      </c>
      <c r="M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912.94425000000001</v>
      </c>
      <c r="N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913.20425</v>
      </c>
      <c r="O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913.92425000000003</v>
      </c>
      <c r="P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914.31425000000013</v>
      </c>
      <c r="Q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913.39425000000006</v>
      </c>
      <c r="R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913.22424999999998</v>
      </c>
      <c r="S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912.66425000000004</v>
      </c>
      <c r="T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908.52424999999994</v>
      </c>
      <c r="U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890.71424999999999</v>
      </c>
      <c r="V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1030.8142499999999</v>
      </c>
      <c r="W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1031.8642500000001</v>
      </c>
      <c r="X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908.35425000000009</v>
      </c>
      <c r="Y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1015.65425</v>
      </c>
    </row>
    <row r="104" spans="1:25" x14ac:dyDescent="0.2">
      <c r="A104" s="78">
        <f t="shared" si="2"/>
        <v>42932</v>
      </c>
      <c r="B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928.86425000000008</v>
      </c>
      <c r="C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887.86425000000008</v>
      </c>
      <c r="D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881.71424999999999</v>
      </c>
      <c r="E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880.30425000000014</v>
      </c>
      <c r="F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953.57425000000012</v>
      </c>
      <c r="G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978.37425000000007</v>
      </c>
      <c r="H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878.29425000000015</v>
      </c>
      <c r="I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881.5942500000001</v>
      </c>
      <c r="J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1178.96425</v>
      </c>
      <c r="K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989.73424999999997</v>
      </c>
      <c r="L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907.55425000000014</v>
      </c>
      <c r="M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907.89425000000006</v>
      </c>
      <c r="N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907.97424999999998</v>
      </c>
      <c r="O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908.07424999999989</v>
      </c>
      <c r="P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968.5942500000001</v>
      </c>
      <c r="Q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990.51424999999995</v>
      </c>
      <c r="R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957.99424999999997</v>
      </c>
      <c r="S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990.16425000000004</v>
      </c>
      <c r="T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957.37425000000007</v>
      </c>
      <c r="U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889.44425000000001</v>
      </c>
      <c r="V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988.54424999999992</v>
      </c>
      <c r="W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1007.0342500000002</v>
      </c>
      <c r="X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909.78424999999993</v>
      </c>
      <c r="Y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957.80424999999991</v>
      </c>
    </row>
    <row r="105" spans="1:25" x14ac:dyDescent="0.2">
      <c r="A105" s="78">
        <f t="shared" si="2"/>
        <v>42933</v>
      </c>
      <c r="B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902.80425000000014</v>
      </c>
      <c r="C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883.13425000000007</v>
      </c>
      <c r="D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888.07425000000012</v>
      </c>
      <c r="E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888.14425000000006</v>
      </c>
      <c r="F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956.55424999999991</v>
      </c>
      <c r="G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999.95425</v>
      </c>
      <c r="H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915.57424999999989</v>
      </c>
      <c r="I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1170.49425</v>
      </c>
      <c r="J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1019.0142500000002</v>
      </c>
      <c r="K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927.20425</v>
      </c>
      <c r="L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928.3442500000001</v>
      </c>
      <c r="M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949.26424999999995</v>
      </c>
      <c r="N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928.95425</v>
      </c>
      <c r="O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930.26424999999995</v>
      </c>
      <c r="P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930.8442500000001</v>
      </c>
      <c r="Q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929.00424999999996</v>
      </c>
      <c r="R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901.17425000000003</v>
      </c>
      <c r="S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925.95425</v>
      </c>
      <c r="T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942.18425000000002</v>
      </c>
      <c r="U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913.32425000000012</v>
      </c>
      <c r="V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968.53425000000016</v>
      </c>
      <c r="W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966.46424999999999</v>
      </c>
      <c r="X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898.67425000000003</v>
      </c>
      <c r="Y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994.79425000000015</v>
      </c>
    </row>
    <row r="106" spans="1:25" x14ac:dyDescent="0.2">
      <c r="A106" s="78">
        <f t="shared" si="2"/>
        <v>42934</v>
      </c>
      <c r="B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898.85425000000009</v>
      </c>
      <c r="C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883.01425000000017</v>
      </c>
      <c r="D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877.86425000000008</v>
      </c>
      <c r="E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878.0942500000001</v>
      </c>
      <c r="F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878.0642499999999</v>
      </c>
      <c r="G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915.59424999999987</v>
      </c>
      <c r="H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882.06425000000013</v>
      </c>
      <c r="I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1144.3442500000001</v>
      </c>
      <c r="J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1018.7842499999999</v>
      </c>
      <c r="K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926.01425000000017</v>
      </c>
      <c r="L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979.46424999999999</v>
      </c>
      <c r="M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999.30425000000014</v>
      </c>
      <c r="N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999.20425</v>
      </c>
      <c r="O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999.49424999999997</v>
      </c>
      <c r="P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1010.96425</v>
      </c>
      <c r="Q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1008.21425</v>
      </c>
      <c r="R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970.29425000000015</v>
      </c>
      <c r="S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943.72424999999998</v>
      </c>
      <c r="T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942.74424999999997</v>
      </c>
      <c r="U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937.07424999999989</v>
      </c>
      <c r="V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1069.3242499999999</v>
      </c>
      <c r="W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1055.0342499999999</v>
      </c>
      <c r="X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938.46424999999999</v>
      </c>
      <c r="Y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1058.67425</v>
      </c>
    </row>
    <row r="107" spans="1:25" x14ac:dyDescent="0.2">
      <c r="A107" s="78">
        <f t="shared" si="2"/>
        <v>42935</v>
      </c>
      <c r="B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900.38425000000007</v>
      </c>
      <c r="C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881.89425000000006</v>
      </c>
      <c r="D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876.75424999999996</v>
      </c>
      <c r="E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877.74424999999997</v>
      </c>
      <c r="F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935.50425000000018</v>
      </c>
      <c r="G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956.00424999999996</v>
      </c>
      <c r="H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880.01425000000017</v>
      </c>
      <c r="I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1085.6242499999998</v>
      </c>
      <c r="J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913.13425000000007</v>
      </c>
      <c r="K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986.23424999999997</v>
      </c>
      <c r="L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1103.43425</v>
      </c>
      <c r="M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1126.3542500000001</v>
      </c>
      <c r="N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1126.75425</v>
      </c>
      <c r="O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1128.8342499999999</v>
      </c>
      <c r="P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1132.5442499999999</v>
      </c>
      <c r="Q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1132.3942500000001</v>
      </c>
      <c r="R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1073.90425</v>
      </c>
      <c r="S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1024.2842499999999</v>
      </c>
      <c r="T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985.50424999999996</v>
      </c>
      <c r="U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971.46424999999999</v>
      </c>
      <c r="V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1074.1442500000001</v>
      </c>
      <c r="W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1084.7642499999999</v>
      </c>
      <c r="X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975.16425000000004</v>
      </c>
      <c r="Y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997.26424999999995</v>
      </c>
    </row>
    <row r="108" spans="1:25" x14ac:dyDescent="0.2">
      <c r="A108" s="78">
        <f t="shared" si="2"/>
        <v>42936</v>
      </c>
      <c r="B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901.74424999999997</v>
      </c>
      <c r="C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884.45425</v>
      </c>
      <c r="D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878.70425</v>
      </c>
      <c r="E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879.01424999999995</v>
      </c>
      <c r="F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888.40425000000005</v>
      </c>
      <c r="G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916.13425000000007</v>
      </c>
      <c r="H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882.30425000000014</v>
      </c>
      <c r="I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1053.41425</v>
      </c>
      <c r="J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902.81425000000013</v>
      </c>
      <c r="K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1030.74425</v>
      </c>
      <c r="L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1121.22425</v>
      </c>
      <c r="M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1145.6442500000001</v>
      </c>
      <c r="N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1126.5742499999999</v>
      </c>
      <c r="O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1147.1342500000001</v>
      </c>
      <c r="P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1155.8242499999999</v>
      </c>
      <c r="Q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1141.71425</v>
      </c>
      <c r="R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1096.5342499999999</v>
      </c>
      <c r="S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1058.45425</v>
      </c>
      <c r="T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1031.3242500000001</v>
      </c>
      <c r="U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1021.46425</v>
      </c>
      <c r="V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1141.22425</v>
      </c>
      <c r="W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1132.3842500000001</v>
      </c>
      <c r="X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1028.3542500000001</v>
      </c>
      <c r="Y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1070.0842500000001</v>
      </c>
    </row>
    <row r="109" spans="1:25" x14ac:dyDescent="0.2">
      <c r="A109" s="78">
        <f t="shared" si="2"/>
        <v>42937</v>
      </c>
      <c r="B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908.89425000000006</v>
      </c>
      <c r="C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882.97424999999998</v>
      </c>
      <c r="D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878.71424999999999</v>
      </c>
      <c r="E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879.19425000000001</v>
      </c>
      <c r="F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888.35425000000009</v>
      </c>
      <c r="G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916.25424999999996</v>
      </c>
      <c r="H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881.36425000000008</v>
      </c>
      <c r="I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1053.67425</v>
      </c>
      <c r="J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901.08425000000011</v>
      </c>
      <c r="K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1021.20425</v>
      </c>
      <c r="L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1114.19425</v>
      </c>
      <c r="M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1141.8242499999999</v>
      </c>
      <c r="N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1119.93425</v>
      </c>
      <c r="O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1137.21425</v>
      </c>
      <c r="P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1144.41425</v>
      </c>
      <c r="Q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1141.0942499999999</v>
      </c>
      <c r="R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1096.0442499999999</v>
      </c>
      <c r="S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1059.96425</v>
      </c>
      <c r="T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1023.70425</v>
      </c>
      <c r="U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1021.98425</v>
      </c>
      <c r="V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1134.8342500000001</v>
      </c>
      <c r="W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1144.24425</v>
      </c>
      <c r="X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1035.5442499999999</v>
      </c>
      <c r="Y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1149.0142499999999</v>
      </c>
    </row>
    <row r="110" spans="1:25" x14ac:dyDescent="0.2">
      <c r="A110" s="78">
        <f t="shared" si="2"/>
        <v>42938</v>
      </c>
      <c r="B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952.22424999999998</v>
      </c>
      <c r="C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905.89425000000006</v>
      </c>
      <c r="D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886.52424999999994</v>
      </c>
      <c r="E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878.68425000000002</v>
      </c>
      <c r="F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876.90425000000005</v>
      </c>
      <c r="G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848.95425</v>
      </c>
      <c r="H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877.42425000000003</v>
      </c>
      <c r="I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926.87425000000007</v>
      </c>
      <c r="J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903.26424999999995</v>
      </c>
      <c r="K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1005.65425</v>
      </c>
      <c r="L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1042.90425</v>
      </c>
      <c r="M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1078.25425</v>
      </c>
      <c r="N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1043.6242500000001</v>
      </c>
      <c r="O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1069.5442499999999</v>
      </c>
      <c r="P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1070.23425</v>
      </c>
      <c r="Q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1062.49425</v>
      </c>
      <c r="R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1064.5642499999999</v>
      </c>
      <c r="S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1071.22425</v>
      </c>
      <c r="T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946.18425000000002</v>
      </c>
      <c r="U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1026.8042500000001</v>
      </c>
      <c r="V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1125.97425</v>
      </c>
      <c r="W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1114.7642499999999</v>
      </c>
      <c r="X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996.92425000000003</v>
      </c>
      <c r="Y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896.25424999999996</v>
      </c>
    </row>
    <row r="111" spans="1:25" x14ac:dyDescent="0.2">
      <c r="A111" s="78">
        <f t="shared" si="2"/>
        <v>42939</v>
      </c>
      <c r="B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948.5942500000001</v>
      </c>
      <c r="C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909.15425000000005</v>
      </c>
      <c r="D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884.24424999999997</v>
      </c>
      <c r="E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874.69425000000001</v>
      </c>
      <c r="F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874.96424999999999</v>
      </c>
      <c r="G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877.14425000000006</v>
      </c>
      <c r="H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873.82425000000012</v>
      </c>
      <c r="I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884.89425000000006</v>
      </c>
      <c r="J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888.47424999999998</v>
      </c>
      <c r="K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918.82425000000012</v>
      </c>
      <c r="L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996.30424999999991</v>
      </c>
      <c r="M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1026.25425</v>
      </c>
      <c r="N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992.98424999999997</v>
      </c>
      <c r="O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1018.6042500000001</v>
      </c>
      <c r="P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996.3142499999999</v>
      </c>
      <c r="Q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995.75424999999996</v>
      </c>
      <c r="R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996.41425000000004</v>
      </c>
      <c r="S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1006.0342500000002</v>
      </c>
      <c r="T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957.94425000000001</v>
      </c>
      <c r="U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1028.90425</v>
      </c>
      <c r="V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1145.18425</v>
      </c>
      <c r="W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1125.98425</v>
      </c>
      <c r="X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1026.7642499999999</v>
      </c>
      <c r="Y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902.24424999999997</v>
      </c>
    </row>
    <row r="112" spans="1:25" x14ac:dyDescent="0.2">
      <c r="A112" s="78">
        <f t="shared" si="2"/>
        <v>42940</v>
      </c>
      <c r="B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913.98424999999997</v>
      </c>
      <c r="C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886.27424999999994</v>
      </c>
      <c r="D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878.3442500000001</v>
      </c>
      <c r="E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875.5942500000001</v>
      </c>
      <c r="F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870.50424999999996</v>
      </c>
      <c r="G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870.50424999999996</v>
      </c>
      <c r="H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879.96424999999999</v>
      </c>
      <c r="I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1032.6242500000001</v>
      </c>
      <c r="J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901.17425000000003</v>
      </c>
      <c r="K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1046.20425</v>
      </c>
      <c r="L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1123.1142499999999</v>
      </c>
      <c r="M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1173.3442500000001</v>
      </c>
      <c r="N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1143.5842499999999</v>
      </c>
      <c r="O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1169.5842500000001</v>
      </c>
      <c r="P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1137.3442499999999</v>
      </c>
      <c r="Q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1165.0142499999999</v>
      </c>
      <c r="R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1096.91425</v>
      </c>
      <c r="S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1062.0742499999999</v>
      </c>
      <c r="T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1018.5942500000001</v>
      </c>
      <c r="U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985.55425000000014</v>
      </c>
      <c r="V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1094.8442499999999</v>
      </c>
      <c r="W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1070.42425</v>
      </c>
      <c r="X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969.8142499999999</v>
      </c>
      <c r="Y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986.28425000000016</v>
      </c>
    </row>
    <row r="113" spans="1:27" x14ac:dyDescent="0.2">
      <c r="A113" s="78">
        <f t="shared" si="2"/>
        <v>42941</v>
      </c>
      <c r="B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914.96424999999999</v>
      </c>
      <c r="C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885.42425000000003</v>
      </c>
      <c r="D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877.88425000000007</v>
      </c>
      <c r="E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875.8442500000001</v>
      </c>
      <c r="F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879.24424999999997</v>
      </c>
      <c r="G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879.79424999999992</v>
      </c>
      <c r="H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881.73424999999997</v>
      </c>
      <c r="I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1032.8342499999999</v>
      </c>
      <c r="J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894.53424999999993</v>
      </c>
      <c r="K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978.0942500000001</v>
      </c>
      <c r="L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1055.22425</v>
      </c>
      <c r="M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1074.2842499999999</v>
      </c>
      <c r="N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1070.8442499999999</v>
      </c>
      <c r="O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1072.40425</v>
      </c>
      <c r="P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1071.91425</v>
      </c>
      <c r="Q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1074.44425</v>
      </c>
      <c r="R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1047.6042500000001</v>
      </c>
      <c r="S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1000.3442500000001</v>
      </c>
      <c r="T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966.91425000000004</v>
      </c>
      <c r="U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988.20425</v>
      </c>
      <c r="V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1093.15425</v>
      </c>
      <c r="W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1092.1142500000001</v>
      </c>
      <c r="X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990.60425000000009</v>
      </c>
      <c r="Y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1017.19425</v>
      </c>
    </row>
    <row r="114" spans="1:27" x14ac:dyDescent="0.2">
      <c r="A114" s="78">
        <f t="shared" si="2"/>
        <v>42942</v>
      </c>
      <c r="B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902.13425000000007</v>
      </c>
      <c r="C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881.5942500000001</v>
      </c>
      <c r="D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879.19425000000001</v>
      </c>
      <c r="E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879.54424999999992</v>
      </c>
      <c r="F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897.85425000000009</v>
      </c>
      <c r="G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888.39425000000006</v>
      </c>
      <c r="H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880.82424999999989</v>
      </c>
      <c r="I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1086.68425</v>
      </c>
      <c r="J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913.64425000000006</v>
      </c>
      <c r="K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935.07424999999989</v>
      </c>
      <c r="L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1049.0642500000001</v>
      </c>
      <c r="M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1069.94425</v>
      </c>
      <c r="N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1016.3542500000001</v>
      </c>
      <c r="O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1036.0542500000001</v>
      </c>
      <c r="P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1069.1442500000001</v>
      </c>
      <c r="Q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1068.8342499999999</v>
      </c>
      <c r="R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1000.70425</v>
      </c>
      <c r="S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941.20425</v>
      </c>
      <c r="T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916.05425000000014</v>
      </c>
      <c r="U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935.38425000000007</v>
      </c>
      <c r="V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1080.8542499999999</v>
      </c>
      <c r="W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1059.6142500000001</v>
      </c>
      <c r="X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927.44425000000001</v>
      </c>
      <c r="Y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959.25424999999996</v>
      </c>
    </row>
    <row r="115" spans="1:27" x14ac:dyDescent="0.2">
      <c r="A115" s="78">
        <f t="shared" si="2"/>
        <v>42943</v>
      </c>
      <c r="B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912.11425000000008</v>
      </c>
      <c r="C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884.25424999999996</v>
      </c>
      <c r="D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880.99425000000019</v>
      </c>
      <c r="E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879.72424999999998</v>
      </c>
      <c r="F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936.69425000000001</v>
      </c>
      <c r="G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916.3142499999999</v>
      </c>
      <c r="H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882.32425000000012</v>
      </c>
      <c r="I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1086.5142499999999</v>
      </c>
      <c r="J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963.63425000000007</v>
      </c>
      <c r="K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1031.7842499999999</v>
      </c>
      <c r="L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1102.69425</v>
      </c>
      <c r="M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1164.8042499999999</v>
      </c>
      <c r="N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1130.3242499999999</v>
      </c>
      <c r="O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1145.94425</v>
      </c>
      <c r="P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1154.0842499999999</v>
      </c>
      <c r="Q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1170.41425</v>
      </c>
      <c r="R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1081.8842500000001</v>
      </c>
      <c r="S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1059.7642499999999</v>
      </c>
      <c r="T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1036.24425</v>
      </c>
      <c r="U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1034.75425</v>
      </c>
      <c r="V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1125.6342500000001</v>
      </c>
      <c r="W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1138.1442500000001</v>
      </c>
      <c r="X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960.60425000000009</v>
      </c>
      <c r="Y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1086.5542499999999</v>
      </c>
    </row>
    <row r="116" spans="1:27" x14ac:dyDescent="0.2">
      <c r="A116" s="78">
        <f t="shared" si="2"/>
        <v>42944</v>
      </c>
      <c r="B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917.92425000000003</v>
      </c>
      <c r="C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885.67425000000003</v>
      </c>
      <c r="D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881.20425</v>
      </c>
      <c r="E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879.90425000000005</v>
      </c>
      <c r="F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935.67425000000003</v>
      </c>
      <c r="G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915.59424999999987</v>
      </c>
      <c r="H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884.52424999999994</v>
      </c>
      <c r="I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1085.99425</v>
      </c>
      <c r="J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963.56425000000013</v>
      </c>
      <c r="K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1035.0542500000001</v>
      </c>
      <c r="L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1107.93425</v>
      </c>
      <c r="M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1176.20425</v>
      </c>
      <c r="N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1143.5842499999999</v>
      </c>
      <c r="O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1179.1142500000001</v>
      </c>
      <c r="P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1209.99425</v>
      </c>
      <c r="Q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1243.0142499999999</v>
      </c>
      <c r="R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1106.20425</v>
      </c>
      <c r="S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1063.5842500000001</v>
      </c>
      <c r="T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969.20425</v>
      </c>
      <c r="U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976.06425000000013</v>
      </c>
      <c r="V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1125.23425</v>
      </c>
      <c r="W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1088.8642500000001</v>
      </c>
      <c r="X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965.64425000000006</v>
      </c>
      <c r="Y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1123.1342500000001</v>
      </c>
    </row>
    <row r="117" spans="1:27" x14ac:dyDescent="0.2">
      <c r="A117" s="78">
        <f t="shared" si="2"/>
        <v>42945</v>
      </c>
      <c r="B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956.06425000000013</v>
      </c>
      <c r="C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901.54424999999992</v>
      </c>
      <c r="D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887.32424999999989</v>
      </c>
      <c r="E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880.95425</v>
      </c>
      <c r="F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888.01424999999995</v>
      </c>
      <c r="G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942.84424999999987</v>
      </c>
      <c r="H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881.20425</v>
      </c>
      <c r="I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923.74424999999997</v>
      </c>
      <c r="J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908.53424999999993</v>
      </c>
      <c r="K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985.93425000000002</v>
      </c>
      <c r="L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1056.73425</v>
      </c>
      <c r="M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1095.0842499999999</v>
      </c>
      <c r="N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1091.8742500000001</v>
      </c>
      <c r="O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1094.2842499999999</v>
      </c>
      <c r="P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1092.1042499999999</v>
      </c>
      <c r="Q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1092.5642500000001</v>
      </c>
      <c r="R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1083.8242499999999</v>
      </c>
      <c r="S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1064.8242499999999</v>
      </c>
      <c r="T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1006.2842499999999</v>
      </c>
      <c r="U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1009.3842500000001</v>
      </c>
      <c r="V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1158.0342499999999</v>
      </c>
      <c r="W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1121.73425</v>
      </c>
      <c r="X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994.8442500000001</v>
      </c>
      <c r="Y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909.25424999999996</v>
      </c>
    </row>
    <row r="118" spans="1:27" x14ac:dyDescent="0.2">
      <c r="A118" s="78">
        <f t="shared" ref="A118:A119" si="3">A81</f>
        <v>42946</v>
      </c>
      <c r="B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933.92425000000003</v>
      </c>
      <c r="C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891.62425000000007</v>
      </c>
      <c r="D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879.17425000000003</v>
      </c>
      <c r="E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877.00424999999996</v>
      </c>
      <c r="F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867.62425000000007</v>
      </c>
      <c r="G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942.73424999999997</v>
      </c>
      <c r="H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867.18425000000002</v>
      </c>
      <c r="I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874.49424999999997</v>
      </c>
      <c r="J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886.77425000000017</v>
      </c>
      <c r="K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914.29424999999992</v>
      </c>
      <c r="L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969.8142499999999</v>
      </c>
      <c r="M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970.93425000000002</v>
      </c>
      <c r="N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972.28425000000016</v>
      </c>
      <c r="O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972.58425000000011</v>
      </c>
      <c r="P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973.45425</v>
      </c>
      <c r="Q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974.06425000000013</v>
      </c>
      <c r="R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969.47424999999998</v>
      </c>
      <c r="S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936.69425000000001</v>
      </c>
      <c r="T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968.94425000000001</v>
      </c>
      <c r="U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981.18425000000002</v>
      </c>
      <c r="V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1132.16425</v>
      </c>
      <c r="W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1109.1142499999999</v>
      </c>
      <c r="X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999.83425000000011</v>
      </c>
      <c r="Y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890.10425000000009</v>
      </c>
    </row>
    <row r="119" spans="1:27" x14ac:dyDescent="0.2">
      <c r="A119" s="78">
        <f t="shared" si="3"/>
        <v>42947</v>
      </c>
      <c r="B119" s="135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903.24424999999997</v>
      </c>
      <c r="C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880.69425000000001</v>
      </c>
      <c r="D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879.26425000000017</v>
      </c>
      <c r="E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870.66425000000004</v>
      </c>
      <c r="F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956.20425</v>
      </c>
      <c r="G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956.12425000000007</v>
      </c>
      <c r="H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853.74425000000019</v>
      </c>
      <c r="I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1121.0542499999999</v>
      </c>
      <c r="J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963.79425000000015</v>
      </c>
      <c r="K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991.69425000000001</v>
      </c>
      <c r="L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1057.5442500000001</v>
      </c>
      <c r="M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1109.3542500000001</v>
      </c>
      <c r="N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1086.5942499999999</v>
      </c>
      <c r="O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1105.2642499999999</v>
      </c>
      <c r="P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1122.0442499999999</v>
      </c>
      <c r="Q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1134.0342499999999</v>
      </c>
      <c r="R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1044.6442500000001</v>
      </c>
      <c r="S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1006.40425</v>
      </c>
      <c r="T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940.40425000000005</v>
      </c>
      <c r="U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949.68425000000002</v>
      </c>
      <c r="V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1061.8642500000001</v>
      </c>
      <c r="W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1031.66425</v>
      </c>
      <c r="X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920.83425000000011</v>
      </c>
      <c r="Y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918.3142499999999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5" t="s">
        <v>48</v>
      </c>
      <c r="B122" s="186" t="s">
        <v>121</v>
      </c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8"/>
    </row>
    <row r="123" spans="1:27" ht="12.75" x14ac:dyDescent="0.2">
      <c r="A123" s="176"/>
      <c r="B123" s="189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1"/>
    </row>
    <row r="124" spans="1:27" ht="12.75" customHeight="1" x14ac:dyDescent="0.2">
      <c r="A124" s="176"/>
      <c r="B124" s="178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0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7"/>
      <c r="B125" s="179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1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5.75" customHeight="1" x14ac:dyDescent="0.2">
      <c r="A126" s="78">
        <f t="shared" ref="A126:A154" si="4">A89</f>
        <v>42917</v>
      </c>
      <c r="B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885.68425000000002</v>
      </c>
      <c r="C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843.06425000000013</v>
      </c>
      <c r="D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837.25424999999996</v>
      </c>
      <c r="E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834.29424999999992</v>
      </c>
      <c r="F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892.81425000000013</v>
      </c>
      <c r="G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892.70425</v>
      </c>
      <c r="H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833.65425000000005</v>
      </c>
      <c r="I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837.64425000000006</v>
      </c>
      <c r="J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938.80425000000014</v>
      </c>
      <c r="K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846.86425000000008</v>
      </c>
      <c r="L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856.73424999999997</v>
      </c>
      <c r="M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857.42425000000003</v>
      </c>
      <c r="N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857.22424999999998</v>
      </c>
      <c r="O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857.49424999999997</v>
      </c>
      <c r="P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858.76424999999995</v>
      </c>
      <c r="Q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859.51425000000017</v>
      </c>
      <c r="R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858.71424999999999</v>
      </c>
      <c r="S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857.24424999999997</v>
      </c>
      <c r="T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861.25424999999996</v>
      </c>
      <c r="U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861.19425000000001</v>
      </c>
      <c r="V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903.88425000000007</v>
      </c>
      <c r="W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948.86425000000008</v>
      </c>
      <c r="X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856.32425000000012</v>
      </c>
      <c r="Y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861.07425000000012</v>
      </c>
      <c r="AA126" s="79"/>
    </row>
    <row r="127" spans="1:27" x14ac:dyDescent="0.2">
      <c r="A127" s="78">
        <f t="shared" si="4"/>
        <v>42918</v>
      </c>
      <c r="B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879.82425000000012</v>
      </c>
      <c r="C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847.79425000000015</v>
      </c>
      <c r="D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835.76424999999995</v>
      </c>
      <c r="E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882.16425000000004</v>
      </c>
      <c r="F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928.00424999999996</v>
      </c>
      <c r="G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892.8442500000001</v>
      </c>
      <c r="H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860.21424999999999</v>
      </c>
      <c r="I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835.74424999999997</v>
      </c>
      <c r="J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1032.72425</v>
      </c>
      <c r="K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960.51424999999995</v>
      </c>
      <c r="L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898.01424999999995</v>
      </c>
      <c r="M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879.05425000000014</v>
      </c>
      <c r="N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879.04425000000015</v>
      </c>
      <c r="O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860.73424999999997</v>
      </c>
      <c r="P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860.75425000000018</v>
      </c>
      <c r="Q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878.98424999999997</v>
      </c>
      <c r="R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878.5942500000001</v>
      </c>
      <c r="S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898.13425000000007</v>
      </c>
      <c r="T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860.8442500000001</v>
      </c>
      <c r="U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850.67425000000003</v>
      </c>
      <c r="V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992.3142499999999</v>
      </c>
      <c r="W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999.85425000000009</v>
      </c>
      <c r="X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861.72424999999998</v>
      </c>
      <c r="Y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879.43425000000002</v>
      </c>
    </row>
    <row r="128" spans="1:27" x14ac:dyDescent="0.2">
      <c r="A128" s="78">
        <f t="shared" si="4"/>
        <v>42919</v>
      </c>
      <c r="B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850.56425000000013</v>
      </c>
      <c r="C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835.63425000000007</v>
      </c>
      <c r="D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841.49424999999997</v>
      </c>
      <c r="E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906.16425000000004</v>
      </c>
      <c r="F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969.66425000000004</v>
      </c>
      <c r="G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947.03424999999993</v>
      </c>
      <c r="H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867.00424999999996</v>
      </c>
      <c r="I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1028.1442500000001</v>
      </c>
      <c r="J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892.96424999999999</v>
      </c>
      <c r="K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866.65425000000005</v>
      </c>
      <c r="L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942.53425000000016</v>
      </c>
      <c r="M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943.99424999999997</v>
      </c>
      <c r="N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944.11425000000008</v>
      </c>
      <c r="O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946.3442500000001</v>
      </c>
      <c r="P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889.97424999999998</v>
      </c>
      <c r="Q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859.85425000000009</v>
      </c>
      <c r="R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861.49424999999997</v>
      </c>
      <c r="S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854.93425000000002</v>
      </c>
      <c r="T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877.36425000000008</v>
      </c>
      <c r="U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849.70425</v>
      </c>
      <c r="V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942.18425000000002</v>
      </c>
      <c r="W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949.35425000000009</v>
      </c>
      <c r="X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856.83425000000011</v>
      </c>
      <c r="Y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913.79425000000015</v>
      </c>
    </row>
    <row r="129" spans="1:25" x14ac:dyDescent="0.2">
      <c r="A129" s="78">
        <f t="shared" si="4"/>
        <v>42920</v>
      </c>
      <c r="B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842.93425000000002</v>
      </c>
      <c r="C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825.00424999999996</v>
      </c>
      <c r="D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824.78425000000016</v>
      </c>
      <c r="E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886.43425000000002</v>
      </c>
      <c r="F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886.08425000000011</v>
      </c>
      <c r="G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885.88425000000007</v>
      </c>
      <c r="H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835.04425000000015</v>
      </c>
      <c r="I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1049.66425</v>
      </c>
      <c r="J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911.53424999999993</v>
      </c>
      <c r="K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857.58424999999988</v>
      </c>
      <c r="L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857.65425000000005</v>
      </c>
      <c r="M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857.38425000000007</v>
      </c>
      <c r="N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857.45425</v>
      </c>
      <c r="O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859.75424999999996</v>
      </c>
      <c r="P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889.69425000000001</v>
      </c>
      <c r="Q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859.0642499999999</v>
      </c>
      <c r="R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859.41425000000004</v>
      </c>
      <c r="S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851.63425000000007</v>
      </c>
      <c r="T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835.82425000000012</v>
      </c>
      <c r="U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849.49424999999997</v>
      </c>
      <c r="V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949.69425000000001</v>
      </c>
      <c r="W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954.5642499999999</v>
      </c>
      <c r="X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862.76424999999995</v>
      </c>
      <c r="Y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938.89425000000006</v>
      </c>
    </row>
    <row r="130" spans="1:25" x14ac:dyDescent="0.2">
      <c r="A130" s="78">
        <f t="shared" si="4"/>
        <v>42921</v>
      </c>
      <c r="B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848.63425000000007</v>
      </c>
      <c r="C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835.26425000000017</v>
      </c>
      <c r="D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834.30424999999991</v>
      </c>
      <c r="E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833.61425000000008</v>
      </c>
      <c r="F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886.37425000000007</v>
      </c>
      <c r="G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905.12425000000007</v>
      </c>
      <c r="H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835.14425000000006</v>
      </c>
      <c r="I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1028.2642499999999</v>
      </c>
      <c r="J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855.01424999999995</v>
      </c>
      <c r="K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892.60425000000009</v>
      </c>
      <c r="L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978.90425000000005</v>
      </c>
      <c r="M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1017.0242500000002</v>
      </c>
      <c r="N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1017.1042500000001</v>
      </c>
      <c r="O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1024.49425</v>
      </c>
      <c r="P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1025.47425</v>
      </c>
      <c r="Q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1026.44425</v>
      </c>
      <c r="R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966.72424999999998</v>
      </c>
      <c r="S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925.23424999999997</v>
      </c>
      <c r="T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922.15425000000005</v>
      </c>
      <c r="U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870.69425000000001</v>
      </c>
      <c r="V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981.96424999999999</v>
      </c>
      <c r="W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1041.93425</v>
      </c>
      <c r="X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946.44425000000001</v>
      </c>
      <c r="Y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978.31425000000013</v>
      </c>
    </row>
    <row r="131" spans="1:25" x14ac:dyDescent="0.2">
      <c r="A131" s="78">
        <f t="shared" si="4"/>
        <v>42922</v>
      </c>
      <c r="B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839.23424999999997</v>
      </c>
      <c r="C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833.89425000000006</v>
      </c>
      <c r="D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828.04425000000015</v>
      </c>
      <c r="E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824.71424999999999</v>
      </c>
      <c r="F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886.44425000000001</v>
      </c>
      <c r="G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867.77424999999994</v>
      </c>
      <c r="H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834.19425000000001</v>
      </c>
      <c r="I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978.39425000000006</v>
      </c>
      <c r="J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855.29425000000015</v>
      </c>
      <c r="K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894.00425000000018</v>
      </c>
      <c r="L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896.03425000000016</v>
      </c>
      <c r="M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895.91425000000004</v>
      </c>
      <c r="N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894.5942500000001</v>
      </c>
      <c r="O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899.30425000000014</v>
      </c>
      <c r="P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901.37425000000007</v>
      </c>
      <c r="Q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902.33425000000011</v>
      </c>
      <c r="R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894.62425000000007</v>
      </c>
      <c r="S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866.89425000000006</v>
      </c>
      <c r="T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864.93425000000002</v>
      </c>
      <c r="U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870.90425000000005</v>
      </c>
      <c r="V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986.41425000000004</v>
      </c>
      <c r="W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1006.5642500000001</v>
      </c>
      <c r="X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912.48424999999997</v>
      </c>
      <c r="Y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978.17425000000003</v>
      </c>
    </row>
    <row r="132" spans="1:25" x14ac:dyDescent="0.2">
      <c r="A132" s="78">
        <f t="shared" si="4"/>
        <v>42923</v>
      </c>
      <c r="B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843.20425</v>
      </c>
      <c r="C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832.8442500000001</v>
      </c>
      <c r="D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827.62425000000007</v>
      </c>
      <c r="E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824.76424999999995</v>
      </c>
      <c r="F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824.86425000000008</v>
      </c>
      <c r="G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833.3142499999999</v>
      </c>
      <c r="H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834.73424999999997</v>
      </c>
      <c r="I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998.19425000000001</v>
      </c>
      <c r="J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865.5942500000001</v>
      </c>
      <c r="K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864.41425000000004</v>
      </c>
      <c r="L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915.11425000000008</v>
      </c>
      <c r="M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916.11425000000008</v>
      </c>
      <c r="N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898.00424999999996</v>
      </c>
      <c r="O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899.56425000000013</v>
      </c>
      <c r="P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900.30425000000014</v>
      </c>
      <c r="Q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891.52424999999994</v>
      </c>
      <c r="R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884.67425000000003</v>
      </c>
      <c r="S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861.54424999999992</v>
      </c>
      <c r="T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858.00424999999996</v>
      </c>
      <c r="U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876.72424999999998</v>
      </c>
      <c r="V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956.55425000000014</v>
      </c>
      <c r="W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981.40425000000005</v>
      </c>
      <c r="X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870.95425</v>
      </c>
      <c r="Y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908.63425000000007</v>
      </c>
    </row>
    <row r="133" spans="1:25" x14ac:dyDescent="0.2">
      <c r="A133" s="78">
        <f t="shared" si="4"/>
        <v>42924</v>
      </c>
      <c r="B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863.55424999999991</v>
      </c>
      <c r="C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849.46424999999999</v>
      </c>
      <c r="D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835.03425000000016</v>
      </c>
      <c r="E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832.24424999999997</v>
      </c>
      <c r="F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831.43425000000002</v>
      </c>
      <c r="G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833.74424999999997</v>
      </c>
      <c r="H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836.28424999999993</v>
      </c>
      <c r="I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841.0942500000001</v>
      </c>
      <c r="J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879.12425000000007</v>
      </c>
      <c r="K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856.40425000000005</v>
      </c>
      <c r="L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872.5642499999999</v>
      </c>
      <c r="M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874.71424999999999</v>
      </c>
      <c r="N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873.21424999999999</v>
      </c>
      <c r="O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871.52425000000017</v>
      </c>
      <c r="P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871.48424999999997</v>
      </c>
      <c r="Q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857.21424999999999</v>
      </c>
      <c r="R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857.17425000000003</v>
      </c>
      <c r="S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856.55425000000014</v>
      </c>
      <c r="T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856.13425000000007</v>
      </c>
      <c r="U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856.22424999999998</v>
      </c>
      <c r="V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982.07425000000012</v>
      </c>
      <c r="W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994.53425000000016</v>
      </c>
      <c r="X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881.83424999999988</v>
      </c>
      <c r="Y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851.79425000000015</v>
      </c>
    </row>
    <row r="134" spans="1:25" x14ac:dyDescent="0.2">
      <c r="A134" s="78">
        <f t="shared" si="4"/>
        <v>42925</v>
      </c>
      <c r="B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900.98424999999997</v>
      </c>
      <c r="C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849.92425000000003</v>
      </c>
      <c r="D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835.12425000000007</v>
      </c>
      <c r="E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833.61425000000008</v>
      </c>
      <c r="F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832.90425000000005</v>
      </c>
      <c r="G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832.94425000000001</v>
      </c>
      <c r="H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830.0642499999999</v>
      </c>
      <c r="I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827.90425000000005</v>
      </c>
      <c r="J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879.04425000000015</v>
      </c>
      <c r="K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846.79424999999992</v>
      </c>
      <c r="L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853.32425000000012</v>
      </c>
      <c r="M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854.33425000000011</v>
      </c>
      <c r="N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854.28424999999993</v>
      </c>
      <c r="O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854.25424999999996</v>
      </c>
      <c r="P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854.22424999999998</v>
      </c>
      <c r="Q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854.07425000000012</v>
      </c>
      <c r="R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853.82425000000012</v>
      </c>
      <c r="S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853.61425000000008</v>
      </c>
      <c r="T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847.01424999999995</v>
      </c>
      <c r="U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850.00424999999996</v>
      </c>
      <c r="V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941.40425000000005</v>
      </c>
      <c r="W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955.35425000000009</v>
      </c>
      <c r="X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865.29425000000015</v>
      </c>
      <c r="Y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843.17425000000003</v>
      </c>
    </row>
    <row r="135" spans="1:25" x14ac:dyDescent="0.2">
      <c r="A135" s="78">
        <f t="shared" si="4"/>
        <v>42926</v>
      </c>
      <c r="B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854.14425000000006</v>
      </c>
      <c r="C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837.90425000000005</v>
      </c>
      <c r="D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834.16425000000004</v>
      </c>
      <c r="E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831.37425000000007</v>
      </c>
      <c r="F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832.48424999999997</v>
      </c>
      <c r="G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834.76424999999995</v>
      </c>
      <c r="H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835.48424999999997</v>
      </c>
      <c r="I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1085.0142499999999</v>
      </c>
      <c r="J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866.00424999999996</v>
      </c>
      <c r="K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863.62425000000007</v>
      </c>
      <c r="L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872.53424999999993</v>
      </c>
      <c r="M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872.81425000000013</v>
      </c>
      <c r="N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872.3142499999999</v>
      </c>
      <c r="O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872.97424999999998</v>
      </c>
      <c r="P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872.95425</v>
      </c>
      <c r="Q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873.07425000000012</v>
      </c>
      <c r="R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870.74424999999997</v>
      </c>
      <c r="S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861.36425000000008</v>
      </c>
      <c r="T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857.52424999999994</v>
      </c>
      <c r="U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854.62425000000007</v>
      </c>
      <c r="V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926.69425000000001</v>
      </c>
      <c r="W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948.85425000000009</v>
      </c>
      <c r="X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866.99424999999997</v>
      </c>
      <c r="Y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916.24424999999997</v>
      </c>
    </row>
    <row r="136" spans="1:25" x14ac:dyDescent="0.2">
      <c r="A136" s="78">
        <f t="shared" si="4"/>
        <v>42927</v>
      </c>
      <c r="B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845.49424999999997</v>
      </c>
      <c r="C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801.14425000000006</v>
      </c>
      <c r="D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824.94425000000001</v>
      </c>
      <c r="E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824.98424999999997</v>
      </c>
      <c r="F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867.99424999999997</v>
      </c>
      <c r="G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886.68425000000002</v>
      </c>
      <c r="H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835.65425000000005</v>
      </c>
      <c r="I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1084.3542500000001</v>
      </c>
      <c r="J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912.88425000000007</v>
      </c>
      <c r="K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874.34424999999987</v>
      </c>
      <c r="L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884.49424999999997</v>
      </c>
      <c r="M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891.76424999999995</v>
      </c>
      <c r="N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882.75424999999996</v>
      </c>
      <c r="O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875.40425000000005</v>
      </c>
      <c r="P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875.12425000000007</v>
      </c>
      <c r="Q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875.46424999999999</v>
      </c>
      <c r="R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873.65425000000005</v>
      </c>
      <c r="S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858.26424999999995</v>
      </c>
      <c r="T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856.14425000000006</v>
      </c>
      <c r="U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860.32424999999989</v>
      </c>
      <c r="V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949.03425000000016</v>
      </c>
      <c r="W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958.03425000000016</v>
      </c>
      <c r="X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869.01424999999995</v>
      </c>
      <c r="Y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924.07424999999989</v>
      </c>
    </row>
    <row r="137" spans="1:25" x14ac:dyDescent="0.2">
      <c r="A137" s="78">
        <f t="shared" si="4"/>
        <v>42928</v>
      </c>
      <c r="B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838.39425000000006</v>
      </c>
      <c r="C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809.37425000000007</v>
      </c>
      <c r="D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825.32425000000012</v>
      </c>
      <c r="E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842.0642499999999</v>
      </c>
      <c r="F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868.47424999999998</v>
      </c>
      <c r="G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926.51424999999995</v>
      </c>
      <c r="H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886.17425000000003</v>
      </c>
      <c r="I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1108.24425</v>
      </c>
      <c r="J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965.00424999999996</v>
      </c>
      <c r="K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873.01425000000017</v>
      </c>
      <c r="L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873.60425000000009</v>
      </c>
      <c r="M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872.91425000000004</v>
      </c>
      <c r="N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872.68425000000002</v>
      </c>
      <c r="O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873.03425000000016</v>
      </c>
      <c r="P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873.52424999999994</v>
      </c>
      <c r="Q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874.28424999999993</v>
      </c>
      <c r="R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872.22424999999998</v>
      </c>
      <c r="S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857.66425000000004</v>
      </c>
      <c r="T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855.80424999999991</v>
      </c>
      <c r="U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860.49424999999997</v>
      </c>
      <c r="V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925.51424999999995</v>
      </c>
      <c r="W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921.5942500000001</v>
      </c>
      <c r="X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866.23424999999997</v>
      </c>
      <c r="Y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897.3442500000001</v>
      </c>
    </row>
    <row r="138" spans="1:25" x14ac:dyDescent="0.2">
      <c r="A138" s="78">
        <f t="shared" si="4"/>
        <v>42929</v>
      </c>
      <c r="B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839.05424999999991</v>
      </c>
      <c r="C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816.41425000000004</v>
      </c>
      <c r="D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825.13425000000007</v>
      </c>
      <c r="E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841.70425</v>
      </c>
      <c r="F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868.15425000000005</v>
      </c>
      <c r="G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926.52424999999994</v>
      </c>
      <c r="H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849.73424999999997</v>
      </c>
      <c r="I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1107.7842499999999</v>
      </c>
      <c r="J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932.63425000000007</v>
      </c>
      <c r="K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873.68425000000002</v>
      </c>
      <c r="L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891.76424999999995</v>
      </c>
      <c r="M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898.97424999999998</v>
      </c>
      <c r="N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874.38425000000007</v>
      </c>
      <c r="O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877.44425000000001</v>
      </c>
      <c r="P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877.62425000000007</v>
      </c>
      <c r="Q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877.88425000000007</v>
      </c>
      <c r="R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875.43425000000002</v>
      </c>
      <c r="S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857.83425000000011</v>
      </c>
      <c r="T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862.80425000000014</v>
      </c>
      <c r="U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860.08425000000011</v>
      </c>
      <c r="V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940.79424999999992</v>
      </c>
      <c r="W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937.64425000000006</v>
      </c>
      <c r="X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867.39425000000006</v>
      </c>
      <c r="Y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934.70425</v>
      </c>
    </row>
    <row r="139" spans="1:25" x14ac:dyDescent="0.2">
      <c r="A139" s="78">
        <f t="shared" si="4"/>
        <v>42930</v>
      </c>
      <c r="B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838.37425000000007</v>
      </c>
      <c r="C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831.83424999999988</v>
      </c>
      <c r="D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831.41425000000004</v>
      </c>
      <c r="E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841.83425000000011</v>
      </c>
      <c r="F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887.03425000000016</v>
      </c>
      <c r="G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905.97424999999998</v>
      </c>
      <c r="H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835.60425000000009</v>
      </c>
      <c r="I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1107.8342499999999</v>
      </c>
      <c r="J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932.63425000000007</v>
      </c>
      <c r="K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876.71424999999999</v>
      </c>
      <c r="L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877.04424999999992</v>
      </c>
      <c r="M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892.76425000000017</v>
      </c>
      <c r="N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874.73424999999997</v>
      </c>
      <c r="O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876.69425000000001</v>
      </c>
      <c r="P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877.58425000000011</v>
      </c>
      <c r="Q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878.24424999999997</v>
      </c>
      <c r="R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874.50425000000018</v>
      </c>
      <c r="S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858.43425000000002</v>
      </c>
      <c r="T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850.30425000000014</v>
      </c>
      <c r="U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861.70425</v>
      </c>
      <c r="V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939.37425000000007</v>
      </c>
      <c r="W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941.05425000000014</v>
      </c>
      <c r="X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869.22424999999998</v>
      </c>
      <c r="Y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933.44425000000001</v>
      </c>
    </row>
    <row r="140" spans="1:25" x14ac:dyDescent="0.2">
      <c r="A140" s="78">
        <f t="shared" si="4"/>
        <v>42931</v>
      </c>
      <c r="B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866.54424999999992</v>
      </c>
      <c r="C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838.78424999999993</v>
      </c>
      <c r="D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835.04425000000015</v>
      </c>
      <c r="E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832.60425000000009</v>
      </c>
      <c r="F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882.35425000000009</v>
      </c>
      <c r="G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904.20425</v>
      </c>
      <c r="H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833.10425000000009</v>
      </c>
      <c r="I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843.64425000000006</v>
      </c>
      <c r="J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960.37425000000007</v>
      </c>
      <c r="K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862.0642499999999</v>
      </c>
      <c r="L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854.05424999999991</v>
      </c>
      <c r="M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864.89425000000006</v>
      </c>
      <c r="N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865.15425000000005</v>
      </c>
      <c r="O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865.82425000000012</v>
      </c>
      <c r="P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866.19425000000001</v>
      </c>
      <c r="Q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865.32425000000012</v>
      </c>
      <c r="R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865.16425000000004</v>
      </c>
      <c r="S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864.63425000000007</v>
      </c>
      <c r="T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860.72424999999998</v>
      </c>
      <c r="U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843.89425000000006</v>
      </c>
      <c r="V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976.25424999999996</v>
      </c>
      <c r="W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977.24424999999997</v>
      </c>
      <c r="X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860.5642499999999</v>
      </c>
      <c r="Y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961.93425000000002</v>
      </c>
    </row>
    <row r="141" spans="1:25" x14ac:dyDescent="0.2">
      <c r="A141" s="78">
        <f t="shared" si="4"/>
        <v>42932</v>
      </c>
      <c r="B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879.94425000000001</v>
      </c>
      <c r="C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841.20425</v>
      </c>
      <c r="D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835.39425000000006</v>
      </c>
      <c r="E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834.06425000000013</v>
      </c>
      <c r="F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903.28425000000016</v>
      </c>
      <c r="G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926.71424999999999</v>
      </c>
      <c r="H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832.16425000000004</v>
      </c>
      <c r="I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835.28425000000016</v>
      </c>
      <c r="J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1116.22425</v>
      </c>
      <c r="K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937.44425000000001</v>
      </c>
      <c r="L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859.80425000000014</v>
      </c>
      <c r="M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860.12425000000007</v>
      </c>
      <c r="N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860.20425</v>
      </c>
      <c r="O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860.29424999999992</v>
      </c>
      <c r="P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917.47424999999998</v>
      </c>
      <c r="Q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938.18425000000002</v>
      </c>
      <c r="R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907.46424999999999</v>
      </c>
      <c r="S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937.85425000000009</v>
      </c>
      <c r="T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906.87425000000007</v>
      </c>
      <c r="U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842.69425000000001</v>
      </c>
      <c r="V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936.32424999999989</v>
      </c>
      <c r="W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953.79425000000015</v>
      </c>
      <c r="X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861.91425000000004</v>
      </c>
      <c r="Y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907.28424999999993</v>
      </c>
    </row>
    <row r="142" spans="1:25" x14ac:dyDescent="0.2">
      <c r="A142" s="78">
        <f t="shared" si="4"/>
        <v>42933</v>
      </c>
      <c r="B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855.31425000000013</v>
      </c>
      <c r="C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836.73424999999997</v>
      </c>
      <c r="D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841.40425000000005</v>
      </c>
      <c r="E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841.46424999999999</v>
      </c>
      <c r="F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906.09424999999987</v>
      </c>
      <c r="G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947.10425000000009</v>
      </c>
      <c r="H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867.38425000000007</v>
      </c>
      <c r="I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1108.22425</v>
      </c>
      <c r="J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965.10425000000009</v>
      </c>
      <c r="K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878.37425000000007</v>
      </c>
      <c r="L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879.44425000000001</v>
      </c>
      <c r="M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899.21424999999999</v>
      </c>
      <c r="N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880.02424999999994</v>
      </c>
      <c r="O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881.25424999999996</v>
      </c>
      <c r="P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881.8142499999999</v>
      </c>
      <c r="Q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880.07424999999989</v>
      </c>
      <c r="R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853.78424999999993</v>
      </c>
      <c r="S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877.19425000000001</v>
      </c>
      <c r="T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892.52424999999994</v>
      </c>
      <c r="U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865.25424999999996</v>
      </c>
      <c r="V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917.42425000000003</v>
      </c>
      <c r="W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915.46424999999999</v>
      </c>
      <c r="X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851.41425000000004</v>
      </c>
      <c r="Y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942.22424999999998</v>
      </c>
    </row>
    <row r="143" spans="1:25" x14ac:dyDescent="0.2">
      <c r="A143" s="78">
        <f t="shared" si="4"/>
        <v>42934</v>
      </c>
      <c r="B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851.5942500000001</v>
      </c>
      <c r="C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836.62425000000007</v>
      </c>
      <c r="D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831.75424999999996</v>
      </c>
      <c r="E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831.97424999999998</v>
      </c>
      <c r="F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831.95425</v>
      </c>
      <c r="G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867.40425000000005</v>
      </c>
      <c r="H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835.72424999999998</v>
      </c>
      <c r="I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1083.5142499999999</v>
      </c>
      <c r="J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964.88425000000007</v>
      </c>
      <c r="K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877.24424999999997</v>
      </c>
      <c r="L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927.74424999999997</v>
      </c>
      <c r="M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946.49424999999997</v>
      </c>
      <c r="N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946.39425000000006</v>
      </c>
      <c r="O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946.66425000000004</v>
      </c>
      <c r="P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957.51424999999995</v>
      </c>
      <c r="Q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954.90425000000005</v>
      </c>
      <c r="R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919.07425000000012</v>
      </c>
      <c r="S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893.97424999999998</v>
      </c>
      <c r="T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893.05425000000014</v>
      </c>
      <c r="U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887.70425</v>
      </c>
      <c r="V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1012.6342500000001</v>
      </c>
      <c r="W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999.14425000000006</v>
      </c>
      <c r="X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889.00424999999996</v>
      </c>
      <c r="Y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1002.5742500000001</v>
      </c>
    </row>
    <row r="144" spans="1:25" x14ac:dyDescent="0.2">
      <c r="A144" s="78">
        <f t="shared" si="4"/>
        <v>42935</v>
      </c>
      <c r="B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853.03424999999993</v>
      </c>
      <c r="C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835.56425000000013</v>
      </c>
      <c r="D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830.70425</v>
      </c>
      <c r="E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831.64425000000006</v>
      </c>
      <c r="F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886.21424999999999</v>
      </c>
      <c r="G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905.58425000000011</v>
      </c>
      <c r="H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833.79425000000015</v>
      </c>
      <c r="I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1028.0342499999999</v>
      </c>
      <c r="J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865.08424999999988</v>
      </c>
      <c r="K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934.14425000000006</v>
      </c>
      <c r="L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1044.8642500000001</v>
      </c>
      <c r="M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1066.5242499999999</v>
      </c>
      <c r="N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1066.8942500000001</v>
      </c>
      <c r="O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1068.8642499999999</v>
      </c>
      <c r="P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1072.3642500000001</v>
      </c>
      <c r="Q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1072.22425</v>
      </c>
      <c r="R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1016.96425</v>
      </c>
      <c r="S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970.08425000000011</v>
      </c>
      <c r="T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933.45425</v>
      </c>
      <c r="U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920.19425000000001</v>
      </c>
      <c r="V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1017.19425</v>
      </c>
      <c r="W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1027.23425</v>
      </c>
      <c r="X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923.67425000000003</v>
      </c>
      <c r="Y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944.56425000000013</v>
      </c>
    </row>
    <row r="145" spans="1:25" x14ac:dyDescent="0.2">
      <c r="A145" s="78">
        <f t="shared" si="4"/>
        <v>42936</v>
      </c>
      <c r="B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854.3142499999999</v>
      </c>
      <c r="C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837.98424999999997</v>
      </c>
      <c r="D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832.55425000000014</v>
      </c>
      <c r="E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832.8442500000001</v>
      </c>
      <c r="F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841.71424999999999</v>
      </c>
      <c r="G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867.91425000000004</v>
      </c>
      <c r="H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835.95425</v>
      </c>
      <c r="I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997.60425000000009</v>
      </c>
      <c r="J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855.32425000000012</v>
      </c>
      <c r="K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976.19425000000001</v>
      </c>
      <c r="L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1061.67425</v>
      </c>
      <c r="M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1084.74425</v>
      </c>
      <c r="N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1066.73425</v>
      </c>
      <c r="O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1086.15425</v>
      </c>
      <c r="P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1094.3642499999999</v>
      </c>
      <c r="Q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1081.0342499999999</v>
      </c>
      <c r="R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1038.3542500000001</v>
      </c>
      <c r="S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1002.3742500000001</v>
      </c>
      <c r="T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976.73424999999997</v>
      </c>
      <c r="U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967.42425000000003</v>
      </c>
      <c r="V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1080.5742499999999</v>
      </c>
      <c r="W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1072.21425</v>
      </c>
      <c r="X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973.93425000000002</v>
      </c>
      <c r="Y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1013.3542500000001</v>
      </c>
    </row>
    <row r="146" spans="1:25" x14ac:dyDescent="0.2">
      <c r="A146" s="78">
        <f t="shared" si="4"/>
        <v>42937</v>
      </c>
      <c r="B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861.07425000000012</v>
      </c>
      <c r="C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836.58425000000011</v>
      </c>
      <c r="D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832.56425000000013</v>
      </c>
      <c r="E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833.01424999999995</v>
      </c>
      <c r="F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841.67425000000003</v>
      </c>
      <c r="G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868.02424999999994</v>
      </c>
      <c r="H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835.06425000000013</v>
      </c>
      <c r="I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997.85425000000009</v>
      </c>
      <c r="J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853.69425000000001</v>
      </c>
      <c r="K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967.17425000000003</v>
      </c>
      <c r="L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1055.0342500000002</v>
      </c>
      <c r="M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1081.1442500000001</v>
      </c>
      <c r="N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1060.45425</v>
      </c>
      <c r="O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1076.7842499999999</v>
      </c>
      <c r="P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1083.5842499999999</v>
      </c>
      <c r="Q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1080.44425</v>
      </c>
      <c r="R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1037.8842500000001</v>
      </c>
      <c r="S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1003.7942500000001</v>
      </c>
      <c r="T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969.54424999999992</v>
      </c>
      <c r="U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967.91425000000004</v>
      </c>
      <c r="V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1074.5342499999999</v>
      </c>
      <c r="W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1083.41425</v>
      </c>
      <c r="X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980.72424999999998</v>
      </c>
      <c r="Y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1087.93425</v>
      </c>
    </row>
    <row r="147" spans="1:25" x14ac:dyDescent="0.2">
      <c r="A147" s="78">
        <f t="shared" si="4"/>
        <v>42938</v>
      </c>
      <c r="B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902.01424999999995</v>
      </c>
      <c r="C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858.23424999999997</v>
      </c>
      <c r="D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839.93425000000002</v>
      </c>
      <c r="E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832.52424999999994</v>
      </c>
      <c r="F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830.8442500000001</v>
      </c>
      <c r="G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804.44425000000001</v>
      </c>
      <c r="H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831.3442500000001</v>
      </c>
      <c r="I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878.06425000000013</v>
      </c>
      <c r="J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855.75424999999996</v>
      </c>
      <c r="K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952.48424999999997</v>
      </c>
      <c r="L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987.67425000000003</v>
      </c>
      <c r="M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1021.0742499999999</v>
      </c>
      <c r="N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988.36425000000008</v>
      </c>
      <c r="O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1012.8442500000001</v>
      </c>
      <c r="P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1013.49425</v>
      </c>
      <c r="Q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1006.18425</v>
      </c>
      <c r="R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1008.1442500000001</v>
      </c>
      <c r="S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1014.43425</v>
      </c>
      <c r="T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896.30425000000014</v>
      </c>
      <c r="U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972.47424999999998</v>
      </c>
      <c r="V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1066.16425</v>
      </c>
      <c r="W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1055.5742500000001</v>
      </c>
      <c r="X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944.24424999999997</v>
      </c>
      <c r="Y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849.12425000000007</v>
      </c>
    </row>
    <row r="148" spans="1:25" x14ac:dyDescent="0.2">
      <c r="A148" s="78">
        <f t="shared" si="4"/>
        <v>42939</v>
      </c>
      <c r="B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898.57424999999989</v>
      </c>
      <c r="C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861.32425000000012</v>
      </c>
      <c r="D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837.78424999999993</v>
      </c>
      <c r="E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828.76424999999995</v>
      </c>
      <c r="F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829.01425000000017</v>
      </c>
      <c r="G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831.07425000000012</v>
      </c>
      <c r="H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827.93425000000002</v>
      </c>
      <c r="I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838.40425000000005</v>
      </c>
      <c r="J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841.78424999999993</v>
      </c>
      <c r="K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870.45425</v>
      </c>
      <c r="L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943.65425000000005</v>
      </c>
      <c r="M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971.95425</v>
      </c>
      <c r="N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940.51424999999995</v>
      </c>
      <c r="O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964.72424999999998</v>
      </c>
      <c r="P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943.66425000000004</v>
      </c>
      <c r="Q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943.13425000000007</v>
      </c>
      <c r="R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943.75424999999996</v>
      </c>
      <c r="S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952.8442500000001</v>
      </c>
      <c r="T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907.41425000000004</v>
      </c>
      <c r="U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974.45425</v>
      </c>
      <c r="V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1084.3142500000001</v>
      </c>
      <c r="W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1066.17425</v>
      </c>
      <c r="X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972.43425000000002</v>
      </c>
      <c r="Y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854.79425000000015</v>
      </c>
    </row>
    <row r="149" spans="1:25" x14ac:dyDescent="0.2">
      <c r="A149" s="78">
        <f t="shared" si="4"/>
        <v>42940</v>
      </c>
      <c r="B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865.88425000000007</v>
      </c>
      <c r="C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839.70425</v>
      </c>
      <c r="D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832.21424999999999</v>
      </c>
      <c r="E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829.61425000000008</v>
      </c>
      <c r="F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824.80425000000014</v>
      </c>
      <c r="G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824.80425000000014</v>
      </c>
      <c r="H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833.73424999999997</v>
      </c>
      <c r="I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977.96424999999999</v>
      </c>
      <c r="J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853.78424999999993</v>
      </c>
      <c r="K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990.79424999999992</v>
      </c>
      <c r="L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1063.46425</v>
      </c>
      <c r="M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1110.91425</v>
      </c>
      <c r="N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1082.7942499999999</v>
      </c>
      <c r="O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1107.3642500000001</v>
      </c>
      <c r="P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1076.90425</v>
      </c>
      <c r="Q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1103.0442499999999</v>
      </c>
      <c r="R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1038.71425</v>
      </c>
      <c r="S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1005.7942499999999</v>
      </c>
      <c r="T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964.71424999999999</v>
      </c>
      <c r="U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933.49425000000019</v>
      </c>
      <c r="V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1036.74425</v>
      </c>
      <c r="W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1013.68425</v>
      </c>
      <c r="X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918.63425000000007</v>
      </c>
      <c r="Y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934.18425000000002</v>
      </c>
    </row>
    <row r="150" spans="1:25" x14ac:dyDescent="0.2">
      <c r="A150" s="78">
        <f t="shared" si="4"/>
        <v>42941</v>
      </c>
      <c r="B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866.80425000000014</v>
      </c>
      <c r="C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838.90425000000005</v>
      </c>
      <c r="D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831.77424999999994</v>
      </c>
      <c r="E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829.8442500000001</v>
      </c>
      <c r="F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833.0642499999999</v>
      </c>
      <c r="G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833.58425000000011</v>
      </c>
      <c r="H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835.41425000000004</v>
      </c>
      <c r="I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978.16425000000004</v>
      </c>
      <c r="J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847.50424999999996</v>
      </c>
      <c r="K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926.44425000000001</v>
      </c>
      <c r="L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999.32425000000012</v>
      </c>
      <c r="M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1017.3242500000001</v>
      </c>
      <c r="N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1014.0742500000001</v>
      </c>
      <c r="O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1015.5442500000001</v>
      </c>
      <c r="P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1015.0942499999999</v>
      </c>
      <c r="Q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1017.47425</v>
      </c>
      <c r="R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992.12425000000007</v>
      </c>
      <c r="S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947.47424999999998</v>
      </c>
      <c r="T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915.88425000000007</v>
      </c>
      <c r="U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936.00424999999996</v>
      </c>
      <c r="V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1035.15425</v>
      </c>
      <c r="W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1034.17425</v>
      </c>
      <c r="X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938.27425000000017</v>
      </c>
      <c r="Y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963.39425000000006</v>
      </c>
    </row>
    <row r="151" spans="1:25" x14ac:dyDescent="0.2">
      <c r="A151" s="78">
        <f t="shared" si="4"/>
        <v>42942</v>
      </c>
      <c r="B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854.68425000000002</v>
      </c>
      <c r="C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835.28425000000016</v>
      </c>
      <c r="D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833.01424999999995</v>
      </c>
      <c r="E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833.34424999999987</v>
      </c>
      <c r="F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850.64425000000006</v>
      </c>
      <c r="G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841.70425</v>
      </c>
      <c r="H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834.55424999999991</v>
      </c>
      <c r="I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1029.0442500000001</v>
      </c>
      <c r="J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865.56425000000013</v>
      </c>
      <c r="K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885.80424999999991</v>
      </c>
      <c r="L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993.49424999999997</v>
      </c>
      <c r="M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1013.22425</v>
      </c>
      <c r="N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962.60425000000009</v>
      </c>
      <c r="O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981.20425</v>
      </c>
      <c r="P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1012.47425</v>
      </c>
      <c r="Q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1012.18425</v>
      </c>
      <c r="R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947.81425000000013</v>
      </c>
      <c r="S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891.60425000000009</v>
      </c>
      <c r="T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867.8442500000001</v>
      </c>
      <c r="U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886.0942500000001</v>
      </c>
      <c r="V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1023.5342499999999</v>
      </c>
      <c r="W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1003.47425</v>
      </c>
      <c r="X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878.5942500000001</v>
      </c>
      <c r="Y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908.64425000000006</v>
      </c>
    </row>
    <row r="152" spans="1:25" x14ac:dyDescent="0.2">
      <c r="A152" s="78">
        <f t="shared" si="4"/>
        <v>42943</v>
      </c>
      <c r="B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864.11425000000008</v>
      </c>
      <c r="C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837.79424999999992</v>
      </c>
      <c r="D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834.71424999999999</v>
      </c>
      <c r="E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833.52425000000017</v>
      </c>
      <c r="F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887.3442500000001</v>
      </c>
      <c r="G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868.08424999999988</v>
      </c>
      <c r="H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835.97424999999998</v>
      </c>
      <c r="I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1028.8742500000001</v>
      </c>
      <c r="J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912.79425000000015</v>
      </c>
      <c r="K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977.17425000000003</v>
      </c>
      <c r="L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1044.17425</v>
      </c>
      <c r="M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1102.8542500000001</v>
      </c>
      <c r="N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1070.2742499999999</v>
      </c>
      <c r="O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1085.0342499999999</v>
      </c>
      <c r="P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1092.71425</v>
      </c>
      <c r="Q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1108.1442499999998</v>
      </c>
      <c r="R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1024.5042500000002</v>
      </c>
      <c r="S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1003.6142500000001</v>
      </c>
      <c r="T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981.39425000000006</v>
      </c>
      <c r="U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979.98424999999997</v>
      </c>
      <c r="V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1065.8342500000001</v>
      </c>
      <c r="W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1077.66425</v>
      </c>
      <c r="X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909.92425000000003</v>
      </c>
      <c r="Y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1028.92425</v>
      </c>
    </row>
    <row r="153" spans="1:25" x14ac:dyDescent="0.2">
      <c r="A153" s="78">
        <f t="shared" si="4"/>
        <v>42944</v>
      </c>
      <c r="B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869.60425000000009</v>
      </c>
      <c r="C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839.13425000000007</v>
      </c>
      <c r="D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834.91425000000004</v>
      </c>
      <c r="E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833.68425000000002</v>
      </c>
      <c r="F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886.37425000000007</v>
      </c>
      <c r="G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867.40425000000005</v>
      </c>
      <c r="H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838.05425000000014</v>
      </c>
      <c r="I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1028.3842500000001</v>
      </c>
      <c r="J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912.72424999999998</v>
      </c>
      <c r="K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980.26424999999995</v>
      </c>
      <c r="L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1049.1142500000001</v>
      </c>
      <c r="M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1113.6242500000001</v>
      </c>
      <c r="N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1082.7942499999999</v>
      </c>
      <c r="O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1116.3642500000001</v>
      </c>
      <c r="P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1145.5442499999999</v>
      </c>
      <c r="Q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1176.73425</v>
      </c>
      <c r="R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1047.48425</v>
      </c>
      <c r="S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1007.22425</v>
      </c>
      <c r="T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918.05424999999991</v>
      </c>
      <c r="U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924.52425000000017</v>
      </c>
      <c r="V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1065.46425</v>
      </c>
      <c r="W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1031.1042500000001</v>
      </c>
      <c r="X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914.68425000000002</v>
      </c>
      <c r="Y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1063.48425</v>
      </c>
    </row>
    <row r="154" spans="1:25" x14ac:dyDescent="0.2">
      <c r="A154" s="78">
        <f t="shared" si="4"/>
        <v>42945</v>
      </c>
      <c r="B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905.64425000000006</v>
      </c>
      <c r="C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854.13425000000007</v>
      </c>
      <c r="D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840.69425000000001</v>
      </c>
      <c r="E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834.67425000000003</v>
      </c>
      <c r="F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841.3442500000001</v>
      </c>
      <c r="G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893.15425000000005</v>
      </c>
      <c r="H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834.91425000000004</v>
      </c>
      <c r="I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875.10425000000009</v>
      </c>
      <c r="J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860.73424999999997</v>
      </c>
      <c r="K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933.85425000000009</v>
      </c>
      <c r="L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1000.74425</v>
      </c>
      <c r="M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1036.97425</v>
      </c>
      <c r="N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1033.94425</v>
      </c>
      <c r="O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1036.22425</v>
      </c>
      <c r="P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1034.16425</v>
      </c>
      <c r="Q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1034.6042500000001</v>
      </c>
      <c r="R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1026.3342500000001</v>
      </c>
      <c r="S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1008.3842500000001</v>
      </c>
      <c r="T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953.08424999999988</v>
      </c>
      <c r="U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956.01424999999995</v>
      </c>
      <c r="V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1096.45425</v>
      </c>
      <c r="W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1062.15425</v>
      </c>
      <c r="X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942.27424999999994</v>
      </c>
      <c r="Y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861.41425000000004</v>
      </c>
    </row>
    <row r="155" spans="1:25" x14ac:dyDescent="0.2">
      <c r="A155" s="78">
        <f t="shared" ref="A155:A156" si="5">A118</f>
        <v>42946</v>
      </c>
      <c r="B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884.72424999999998</v>
      </c>
      <c r="C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844.75424999999996</v>
      </c>
      <c r="D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832.99424999999997</v>
      </c>
      <c r="E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830.94425000000001</v>
      </c>
      <c r="F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822.08425000000011</v>
      </c>
      <c r="G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893.04425000000015</v>
      </c>
      <c r="H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821.67425000000003</v>
      </c>
      <c r="I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828.57424999999989</v>
      </c>
      <c r="J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840.17425000000003</v>
      </c>
      <c r="K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866.17425000000003</v>
      </c>
      <c r="L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918.63425000000007</v>
      </c>
      <c r="M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919.68425000000002</v>
      </c>
      <c r="N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920.96424999999999</v>
      </c>
      <c r="O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921.24424999999997</v>
      </c>
      <c r="P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922.06425000000013</v>
      </c>
      <c r="Q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922.64425000000006</v>
      </c>
      <c r="R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918.30425000000014</v>
      </c>
      <c r="S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887.3442500000001</v>
      </c>
      <c r="T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917.80424999999991</v>
      </c>
      <c r="U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929.36425000000008</v>
      </c>
      <c r="V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1072.00425</v>
      </c>
      <c r="W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1050.23425</v>
      </c>
      <c r="X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946.99424999999997</v>
      </c>
      <c r="Y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843.31425000000013</v>
      </c>
    </row>
    <row r="156" spans="1:25" x14ac:dyDescent="0.2">
      <c r="A156" s="78">
        <f t="shared" si="5"/>
        <v>42947</v>
      </c>
      <c r="B156" s="135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855.73424999999997</v>
      </c>
      <c r="C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834.43425000000002</v>
      </c>
      <c r="D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833.08425000000011</v>
      </c>
      <c r="E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824.95425</v>
      </c>
      <c r="F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905.77424999999994</v>
      </c>
      <c r="G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905.69425000000001</v>
      </c>
      <c r="H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808.97424999999998</v>
      </c>
      <c r="I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1061.5142499999999</v>
      </c>
      <c r="J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912.94425000000001</v>
      </c>
      <c r="K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939.29424999999992</v>
      </c>
      <c r="L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1001.5142499999999</v>
      </c>
      <c r="M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1050.45425</v>
      </c>
      <c r="N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1028.95425</v>
      </c>
      <c r="O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1046.6042500000001</v>
      </c>
      <c r="P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1062.44425</v>
      </c>
      <c r="Q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1073.7742499999999</v>
      </c>
      <c r="R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989.32424999999989</v>
      </c>
      <c r="S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953.19425000000001</v>
      </c>
      <c r="T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890.83424999999988</v>
      </c>
      <c r="U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899.61425000000008</v>
      </c>
      <c r="V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1005.5942500000001</v>
      </c>
      <c r="W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977.0642499999999</v>
      </c>
      <c r="X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872.35425000000009</v>
      </c>
      <c r="Y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869.97424999999998</v>
      </c>
    </row>
    <row r="157" spans="1:25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s="89" customFormat="1" ht="19.5" customHeight="1" x14ac:dyDescent="0.25">
      <c r="A158" s="87" t="s">
        <v>146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86" t="s">
        <v>149</v>
      </c>
      <c r="B159" s="77"/>
      <c r="C159" s="77"/>
      <c r="D159" s="77"/>
    </row>
    <row r="160" spans="1:25" ht="12.75" x14ac:dyDescent="0.2">
      <c r="A160" s="175" t="s">
        <v>48</v>
      </c>
      <c r="B160" s="186" t="s">
        <v>121</v>
      </c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8"/>
    </row>
    <row r="161" spans="1:27" ht="12.75" x14ac:dyDescent="0.2">
      <c r="A161" s="176"/>
      <c r="B161" s="189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1"/>
    </row>
    <row r="162" spans="1:27" ht="12.75" customHeight="1" x14ac:dyDescent="0.2">
      <c r="A162" s="176"/>
      <c r="B162" s="178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0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7" ht="11.25" customHeight="1" x14ac:dyDescent="0.2">
      <c r="A163" s="177"/>
      <c r="B163" s="179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1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7" ht="15.75" customHeight="1" x14ac:dyDescent="0.2">
      <c r="A164" s="78">
        <f>A126</f>
        <v>42917</v>
      </c>
      <c r="B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1026.4017200000001</v>
      </c>
      <c r="C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977.69172000000003</v>
      </c>
      <c r="D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971.05172000000005</v>
      </c>
      <c r="E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967.67171999999994</v>
      </c>
      <c r="F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1034.5417200000002</v>
      </c>
      <c r="G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1034.4217200000001</v>
      </c>
      <c r="H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966.93172000000004</v>
      </c>
      <c r="I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971.49171999999999</v>
      </c>
      <c r="J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1087.1117200000001</v>
      </c>
      <c r="K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982.03172000000006</v>
      </c>
      <c r="L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993.31172000000004</v>
      </c>
      <c r="M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994.10172</v>
      </c>
      <c r="N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993.87171999999998</v>
      </c>
      <c r="O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994.19172000000003</v>
      </c>
      <c r="P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995.63171999999997</v>
      </c>
      <c r="Q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996.4917200000001</v>
      </c>
      <c r="R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995.58172000000002</v>
      </c>
      <c r="S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993.90171999999995</v>
      </c>
      <c r="T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998.48172</v>
      </c>
      <c r="U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998.41172000000006</v>
      </c>
      <c r="V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1047.20172</v>
      </c>
      <c r="W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1098.6117199999999</v>
      </c>
      <c r="X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992.84172000000001</v>
      </c>
      <c r="Y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998.27172000000007</v>
      </c>
      <c r="AA164" s="79"/>
    </row>
    <row r="165" spans="1:27" x14ac:dyDescent="0.2">
      <c r="A165" s="78">
        <f>A164+1</f>
        <v>42918</v>
      </c>
      <c r="B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1019.70172</v>
      </c>
      <c r="C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983.10172</v>
      </c>
      <c r="D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969.35172</v>
      </c>
      <c r="E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1022.37172</v>
      </c>
      <c r="F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1074.77172</v>
      </c>
      <c r="G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1034.5817200000001</v>
      </c>
      <c r="H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997.29172000000005</v>
      </c>
      <c r="I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969.32172000000003</v>
      </c>
      <c r="J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1194.45172</v>
      </c>
      <c r="K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1111.9217199999998</v>
      </c>
      <c r="L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1040.49172</v>
      </c>
      <c r="M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1018.82172</v>
      </c>
      <c r="N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1018.81172</v>
      </c>
      <c r="O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997.89171999999996</v>
      </c>
      <c r="P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997.91172000000006</v>
      </c>
      <c r="Q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1018.74172</v>
      </c>
      <c r="R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1018.30172</v>
      </c>
      <c r="S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1040.6217200000001</v>
      </c>
      <c r="T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998.01171999999997</v>
      </c>
      <c r="U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986.39172000000008</v>
      </c>
      <c r="V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1148.26172</v>
      </c>
      <c r="W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1156.8817199999999</v>
      </c>
      <c r="X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999.02172000000007</v>
      </c>
      <c r="Y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1019.2617200000001</v>
      </c>
    </row>
    <row r="166" spans="1:27" x14ac:dyDescent="0.2">
      <c r="A166" s="78">
        <f t="shared" ref="A166:A194" si="6">A165+1</f>
        <v>42919</v>
      </c>
      <c r="B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986.26172000000008</v>
      </c>
      <c r="C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969.20172000000002</v>
      </c>
      <c r="D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975.90171999999995</v>
      </c>
      <c r="E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1049.8017200000002</v>
      </c>
      <c r="F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1122.3717199999999</v>
      </c>
      <c r="G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1096.51172</v>
      </c>
      <c r="H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1005.0517199999999</v>
      </c>
      <c r="I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1189.2117199999998</v>
      </c>
      <c r="J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1034.72172</v>
      </c>
      <c r="K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1004.65172</v>
      </c>
      <c r="L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1091.3717199999999</v>
      </c>
      <c r="M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1093.0417199999999</v>
      </c>
      <c r="N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1093.1817199999998</v>
      </c>
      <c r="O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1095.73172</v>
      </c>
      <c r="P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1031.3117200000002</v>
      </c>
      <c r="Q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996.88171999999997</v>
      </c>
      <c r="R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998.76171999999997</v>
      </c>
      <c r="S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991.26172000000008</v>
      </c>
      <c r="T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1016.8917200000001</v>
      </c>
      <c r="U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985.28172000000006</v>
      </c>
      <c r="V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1090.9717199999998</v>
      </c>
      <c r="W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1099.1717199999998</v>
      </c>
      <c r="X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993.43172000000004</v>
      </c>
      <c r="Y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1058.5217200000002</v>
      </c>
    </row>
    <row r="167" spans="1:27" x14ac:dyDescent="0.2">
      <c r="A167" s="78">
        <f t="shared" si="6"/>
        <v>42920</v>
      </c>
      <c r="B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977.54172000000005</v>
      </c>
      <c r="C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957.05172000000005</v>
      </c>
      <c r="D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956.80172000000005</v>
      </c>
      <c r="E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1027.26172</v>
      </c>
      <c r="F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1026.8617200000001</v>
      </c>
      <c r="G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1026.6217200000001</v>
      </c>
      <c r="H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968.53172000000006</v>
      </c>
      <c r="I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1213.8017199999999</v>
      </c>
      <c r="J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1055.94172</v>
      </c>
      <c r="K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994.29171999999994</v>
      </c>
      <c r="L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994.36171999999999</v>
      </c>
      <c r="M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994.06172000000004</v>
      </c>
      <c r="N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994.14171999999996</v>
      </c>
      <c r="O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996.76171999999997</v>
      </c>
      <c r="P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1030.98172</v>
      </c>
      <c r="Q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995.98172</v>
      </c>
      <c r="R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996.38171999999997</v>
      </c>
      <c r="S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987.48172000000011</v>
      </c>
      <c r="T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969.41172000000006</v>
      </c>
      <c r="U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985.04172000000005</v>
      </c>
      <c r="V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1099.5517199999999</v>
      </c>
      <c r="W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1105.1217199999999</v>
      </c>
      <c r="X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1000.2017199999999</v>
      </c>
      <c r="Y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1087.21172</v>
      </c>
    </row>
    <row r="168" spans="1:27" x14ac:dyDescent="0.2">
      <c r="A168" s="78">
        <f t="shared" si="6"/>
        <v>42921</v>
      </c>
      <c r="B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984.06172000000004</v>
      </c>
      <c r="C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968.78172000000006</v>
      </c>
      <c r="D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967.68171999999993</v>
      </c>
      <c r="E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966.89171999999996</v>
      </c>
      <c r="F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1027.18172</v>
      </c>
      <c r="G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1048.6217200000001</v>
      </c>
      <c r="H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968.64172000000008</v>
      </c>
      <c r="I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1189.3517199999999</v>
      </c>
      <c r="J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991.35172</v>
      </c>
      <c r="K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1034.3117199999999</v>
      </c>
      <c r="L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1132.9417199999998</v>
      </c>
      <c r="M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1176.50172</v>
      </c>
      <c r="N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1176.6017199999999</v>
      </c>
      <c r="O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1185.0417199999997</v>
      </c>
      <c r="P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1186.1617200000001</v>
      </c>
      <c r="Q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1187.27172</v>
      </c>
      <c r="R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1119.01172</v>
      </c>
      <c r="S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1071.6017200000001</v>
      </c>
      <c r="T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1068.0817200000001</v>
      </c>
      <c r="U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1009.2717200000001</v>
      </c>
      <c r="V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1136.4417199999998</v>
      </c>
      <c r="W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1204.9717199999998</v>
      </c>
      <c r="X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1095.8417199999999</v>
      </c>
      <c r="Y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1132.26172</v>
      </c>
    </row>
    <row r="169" spans="1:27" x14ac:dyDescent="0.2">
      <c r="A169" s="78">
        <f t="shared" si="6"/>
        <v>42922</v>
      </c>
      <c r="B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973.31172000000004</v>
      </c>
      <c r="C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967.2117199999999</v>
      </c>
      <c r="D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960.53172000000006</v>
      </c>
      <c r="E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956.72172</v>
      </c>
      <c r="F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1027.27172</v>
      </c>
      <c r="G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1005.9317199999999</v>
      </c>
      <c r="H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967.55172000000005</v>
      </c>
      <c r="I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1132.3517199999999</v>
      </c>
      <c r="J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991.67172000000005</v>
      </c>
      <c r="K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1035.9017200000001</v>
      </c>
      <c r="L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1038.2317200000002</v>
      </c>
      <c r="M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1038.0917200000001</v>
      </c>
      <c r="N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1036.5917200000001</v>
      </c>
      <c r="O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1041.9717200000002</v>
      </c>
      <c r="P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1044.3317200000001</v>
      </c>
      <c r="Q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1045.43172</v>
      </c>
      <c r="R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1036.6117200000001</v>
      </c>
      <c r="S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1004.9217200000001</v>
      </c>
      <c r="T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1002.6817199999999</v>
      </c>
      <c r="U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1009.51172</v>
      </c>
      <c r="V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1141.52172</v>
      </c>
      <c r="W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1164.5517199999999</v>
      </c>
      <c r="X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1057.03172</v>
      </c>
      <c r="Y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1132.1017199999999</v>
      </c>
    </row>
    <row r="170" spans="1:27" x14ac:dyDescent="0.2">
      <c r="A170" s="78">
        <f t="shared" si="6"/>
        <v>42923</v>
      </c>
      <c r="B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977.86171999999999</v>
      </c>
      <c r="C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966.01172000000008</v>
      </c>
      <c r="D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960.04171999999994</v>
      </c>
      <c r="E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956.78171999999995</v>
      </c>
      <c r="F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956.89171999999996</v>
      </c>
      <c r="G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966.55172000000005</v>
      </c>
      <c r="H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968.16172000000006</v>
      </c>
      <c r="I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1154.9817199999998</v>
      </c>
      <c r="J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1003.44172</v>
      </c>
      <c r="K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1002.10172</v>
      </c>
      <c r="L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1060.0317200000002</v>
      </c>
      <c r="M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1061.18172</v>
      </c>
      <c r="N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1040.47172</v>
      </c>
      <c r="O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1042.2717200000002</v>
      </c>
      <c r="P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1043.1017200000001</v>
      </c>
      <c r="Q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1033.0717199999999</v>
      </c>
      <c r="R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1025.24172</v>
      </c>
      <c r="S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998.81171999999992</v>
      </c>
      <c r="T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994.76171999999997</v>
      </c>
      <c r="U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1016.1617200000001</v>
      </c>
      <c r="V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1107.3917199999999</v>
      </c>
      <c r="W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1135.7917199999999</v>
      </c>
      <c r="X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1009.57172</v>
      </c>
      <c r="Y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1052.6317200000001</v>
      </c>
    </row>
    <row r="171" spans="1:27" x14ac:dyDescent="0.2">
      <c r="A171" s="78">
        <f t="shared" si="6"/>
        <v>42924</v>
      </c>
      <c r="B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1001.11172</v>
      </c>
      <c r="C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985.01172000000008</v>
      </c>
      <c r="D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968.51172000000008</v>
      </c>
      <c r="E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965.32172000000003</v>
      </c>
      <c r="F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964.40171999999995</v>
      </c>
      <c r="G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967.04171999999994</v>
      </c>
      <c r="H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969.95172000000002</v>
      </c>
      <c r="I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975.44171999999992</v>
      </c>
      <c r="J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1018.90172</v>
      </c>
      <c r="K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992.94172000000003</v>
      </c>
      <c r="L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1011.40172</v>
      </c>
      <c r="M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1013.87172</v>
      </c>
      <c r="N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1012.15172</v>
      </c>
      <c r="O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1010.22172</v>
      </c>
      <c r="P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1010.1717199999999</v>
      </c>
      <c r="Q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993.86171999999999</v>
      </c>
      <c r="R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993.81172000000004</v>
      </c>
      <c r="S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993.10172</v>
      </c>
      <c r="T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992.63171999999997</v>
      </c>
      <c r="U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992.73172</v>
      </c>
      <c r="V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1136.5617199999999</v>
      </c>
      <c r="W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1150.8017199999999</v>
      </c>
      <c r="X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1022.00172</v>
      </c>
      <c r="Y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987.67172000000005</v>
      </c>
    </row>
    <row r="172" spans="1:27" x14ac:dyDescent="0.2">
      <c r="A172" s="78">
        <f t="shared" si="6"/>
        <v>42925</v>
      </c>
      <c r="B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1043.8917200000001</v>
      </c>
      <c r="C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985.53172000000006</v>
      </c>
      <c r="D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968.61171999999999</v>
      </c>
      <c r="E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966.89171999999996</v>
      </c>
      <c r="F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966.08172000000002</v>
      </c>
      <c r="G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966.12171999999998</v>
      </c>
      <c r="H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962.83172000000002</v>
      </c>
      <c r="I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960.3717200000001</v>
      </c>
      <c r="J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1018.81172</v>
      </c>
      <c r="K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981.95172000000002</v>
      </c>
      <c r="L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989.42171999999994</v>
      </c>
      <c r="M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990.57172000000003</v>
      </c>
      <c r="N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990.51171999999997</v>
      </c>
      <c r="O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990.47172</v>
      </c>
      <c r="P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990.45172000000002</v>
      </c>
      <c r="Q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990.27172000000007</v>
      </c>
      <c r="R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989.9917200000001</v>
      </c>
      <c r="S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989.75171999999998</v>
      </c>
      <c r="T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982.20172000000002</v>
      </c>
      <c r="U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985.62171999999998</v>
      </c>
      <c r="V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1090.0717199999999</v>
      </c>
      <c r="W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1106.02172</v>
      </c>
      <c r="X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1003.09172</v>
      </c>
      <c r="Y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977.82172000000003</v>
      </c>
    </row>
    <row r="173" spans="1:27" x14ac:dyDescent="0.2">
      <c r="A173" s="78">
        <f t="shared" si="6"/>
        <v>42926</v>
      </c>
      <c r="B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990.35172</v>
      </c>
      <c r="C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971.79172000000005</v>
      </c>
      <c r="D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967.52171999999996</v>
      </c>
      <c r="E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964.33172000000002</v>
      </c>
      <c r="F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965.60172</v>
      </c>
      <c r="G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968.20172000000002</v>
      </c>
      <c r="H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969.02171999999996</v>
      </c>
      <c r="I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1254.20172</v>
      </c>
      <c r="J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1003.90172</v>
      </c>
      <c r="K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1001.19172</v>
      </c>
      <c r="L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1011.38172</v>
      </c>
      <c r="M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1011.69172</v>
      </c>
      <c r="N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1011.11172</v>
      </c>
      <c r="O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1011.87172</v>
      </c>
      <c r="P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1011.85172</v>
      </c>
      <c r="Q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1011.99172</v>
      </c>
      <c r="R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1009.32172</v>
      </c>
      <c r="S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998.61171999999999</v>
      </c>
      <c r="T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994.21172000000001</v>
      </c>
      <c r="U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990.90172000000007</v>
      </c>
      <c r="V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1073.2717200000002</v>
      </c>
      <c r="W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1098.5917199999999</v>
      </c>
      <c r="X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1005.0417199999999</v>
      </c>
      <c r="Y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1061.3317200000001</v>
      </c>
    </row>
    <row r="174" spans="1:27" x14ac:dyDescent="0.2">
      <c r="A174" s="78">
        <f t="shared" si="6"/>
        <v>42927</v>
      </c>
      <c r="B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980.47172000000012</v>
      </c>
      <c r="C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929.79172000000005</v>
      </c>
      <c r="D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956.98172</v>
      </c>
      <c r="E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957.03172000000006</v>
      </c>
      <c r="F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1006.18172</v>
      </c>
      <c r="G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1027.5417200000002</v>
      </c>
      <c r="H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969.22172</v>
      </c>
      <c r="I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1253.45172</v>
      </c>
      <c r="J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1057.49172</v>
      </c>
      <c r="K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1013.4417199999999</v>
      </c>
      <c r="L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1025.0417200000002</v>
      </c>
      <c r="M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1033.3517200000001</v>
      </c>
      <c r="N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1023.05172</v>
      </c>
      <c r="O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1014.65172</v>
      </c>
      <c r="P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1014.33172</v>
      </c>
      <c r="Q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1014.7117200000001</v>
      </c>
      <c r="R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1012.65172</v>
      </c>
      <c r="S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995.06172000000004</v>
      </c>
      <c r="T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992.64171999999996</v>
      </c>
      <c r="U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997.41171999999995</v>
      </c>
      <c r="V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1098.7917199999999</v>
      </c>
      <c r="W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1109.0817199999999</v>
      </c>
      <c r="X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1007.35172</v>
      </c>
      <c r="Y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1070.27172</v>
      </c>
    </row>
    <row r="175" spans="1:27" x14ac:dyDescent="0.2">
      <c r="A175" s="78">
        <f t="shared" si="6"/>
        <v>42928</v>
      </c>
      <c r="B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972.35172</v>
      </c>
      <c r="C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939.19172000000003</v>
      </c>
      <c r="D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957.41172000000006</v>
      </c>
      <c r="E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976.55171999999993</v>
      </c>
      <c r="F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1006.73172</v>
      </c>
      <c r="G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1073.0617200000002</v>
      </c>
      <c r="H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1026.96172</v>
      </c>
      <c r="I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1280.76172</v>
      </c>
      <c r="J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1117.0517199999999</v>
      </c>
      <c r="K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1011.9217200000001</v>
      </c>
      <c r="L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1012.60172</v>
      </c>
      <c r="M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1011.80172</v>
      </c>
      <c r="N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1011.5417200000001</v>
      </c>
      <c r="O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1011.94172</v>
      </c>
      <c r="P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1012.50172</v>
      </c>
      <c r="Q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1013.37172</v>
      </c>
      <c r="R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1011.0117200000001</v>
      </c>
      <c r="S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994.37171999999998</v>
      </c>
      <c r="T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992.26171999999997</v>
      </c>
      <c r="U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997.61171999999999</v>
      </c>
      <c r="V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1071.9117200000001</v>
      </c>
      <c r="W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1067.44172</v>
      </c>
      <c r="X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1004.18172</v>
      </c>
      <c r="Y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1039.73172</v>
      </c>
    </row>
    <row r="176" spans="1:27" x14ac:dyDescent="0.2">
      <c r="A176" s="78">
        <f t="shared" si="6"/>
        <v>42929</v>
      </c>
      <c r="B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973.11171999999999</v>
      </c>
      <c r="C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947.24171999999999</v>
      </c>
      <c r="D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957.20172000000002</v>
      </c>
      <c r="E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976.14171999999996</v>
      </c>
      <c r="F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1006.37172</v>
      </c>
      <c r="G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1073.0717200000001</v>
      </c>
      <c r="H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985.32172000000003</v>
      </c>
      <c r="I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1280.23172</v>
      </c>
      <c r="J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1080.0617200000002</v>
      </c>
      <c r="K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1012.68172</v>
      </c>
      <c r="L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1033.3517200000001</v>
      </c>
      <c r="M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1041.5817200000001</v>
      </c>
      <c r="N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1013.4817200000001</v>
      </c>
      <c r="O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1016.98172</v>
      </c>
      <c r="P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1017.1917199999999</v>
      </c>
      <c r="Q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1017.48172</v>
      </c>
      <c r="R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1014.6917199999999</v>
      </c>
      <c r="S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994.57172000000003</v>
      </c>
      <c r="T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1000.2517200000001</v>
      </c>
      <c r="U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997.14172000000008</v>
      </c>
      <c r="V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1089.3817199999999</v>
      </c>
      <c r="W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1085.78172</v>
      </c>
      <c r="X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1005.50172</v>
      </c>
      <c r="Y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1082.43172</v>
      </c>
    </row>
    <row r="177" spans="1:25" x14ac:dyDescent="0.2">
      <c r="A177" s="78">
        <f t="shared" si="6"/>
        <v>42930</v>
      </c>
      <c r="B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972.33172000000002</v>
      </c>
      <c r="C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964.85172</v>
      </c>
      <c r="D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964.38171999999997</v>
      </c>
      <c r="E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976.29172000000005</v>
      </c>
      <c r="F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1027.94172</v>
      </c>
      <c r="G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1049.5917200000001</v>
      </c>
      <c r="H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969.16171999999995</v>
      </c>
      <c r="I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1280.28172</v>
      </c>
      <c r="J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1080.0617200000002</v>
      </c>
      <c r="K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1016.1517200000001</v>
      </c>
      <c r="L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1016.52172</v>
      </c>
      <c r="M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1034.4917200000002</v>
      </c>
      <c r="N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1013.88172</v>
      </c>
      <c r="O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1016.1217200000001</v>
      </c>
      <c r="P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1017.14172</v>
      </c>
      <c r="Q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1017.89172</v>
      </c>
      <c r="R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1013.6217200000001</v>
      </c>
      <c r="S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995.26172000000008</v>
      </c>
      <c r="T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985.96172000000001</v>
      </c>
      <c r="U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998.9917200000001</v>
      </c>
      <c r="V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1087.76172</v>
      </c>
      <c r="W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1089.6817199999998</v>
      </c>
      <c r="X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1007.59172</v>
      </c>
      <c r="Y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1080.98172</v>
      </c>
    </row>
    <row r="178" spans="1:25" x14ac:dyDescent="0.2">
      <c r="A178" s="78">
        <f t="shared" si="6"/>
        <v>42931</v>
      </c>
      <c r="B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1004.52172</v>
      </c>
      <c r="C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972.80171999999993</v>
      </c>
      <c r="D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968.53172000000006</v>
      </c>
      <c r="E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965.74171999999999</v>
      </c>
      <c r="F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1022.60172</v>
      </c>
      <c r="G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1047.5617200000002</v>
      </c>
      <c r="H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966.31172000000004</v>
      </c>
      <c r="I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978.35172</v>
      </c>
      <c r="J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1111.76172</v>
      </c>
      <c r="K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999.41171999999995</v>
      </c>
      <c r="L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990.25171999999998</v>
      </c>
      <c r="M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1002.64172</v>
      </c>
      <c r="N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1002.93172</v>
      </c>
      <c r="O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1003.70172</v>
      </c>
      <c r="P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1004.1317200000001</v>
      </c>
      <c r="Q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1003.13172</v>
      </c>
      <c r="R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1002.94172</v>
      </c>
      <c r="S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1002.34172</v>
      </c>
      <c r="T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997.87171999999998</v>
      </c>
      <c r="U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978.64171999999996</v>
      </c>
      <c r="V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1129.9117199999998</v>
      </c>
      <c r="W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1131.0417199999999</v>
      </c>
      <c r="X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997.69171999999992</v>
      </c>
      <c r="Y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1113.5417199999999</v>
      </c>
    </row>
    <row r="179" spans="1:25" x14ac:dyDescent="0.2">
      <c r="A179" s="78">
        <f t="shared" si="6"/>
        <v>42932</v>
      </c>
      <c r="B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1019.83172</v>
      </c>
      <c r="C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975.56172000000004</v>
      </c>
      <c r="D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968.92171999999994</v>
      </c>
      <c r="E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967.40172000000007</v>
      </c>
      <c r="F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1046.5117200000002</v>
      </c>
      <c r="G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1073.3017200000002</v>
      </c>
      <c r="H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965.2417200000001</v>
      </c>
      <c r="I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968.80172000000005</v>
      </c>
      <c r="J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1289.8717199999999</v>
      </c>
      <c r="K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1085.5517199999999</v>
      </c>
      <c r="L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996.83172000000002</v>
      </c>
      <c r="M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997.19172000000003</v>
      </c>
      <c r="N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997.28172000000006</v>
      </c>
      <c r="O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997.39171999999996</v>
      </c>
      <c r="P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1062.73172</v>
      </c>
      <c r="Q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1086.4017199999998</v>
      </c>
      <c r="R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1051.2917199999999</v>
      </c>
      <c r="S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1086.03172</v>
      </c>
      <c r="T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1050.6117200000001</v>
      </c>
      <c r="U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977.27171999999996</v>
      </c>
      <c r="V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1084.27172</v>
      </c>
      <c r="W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1104.24172</v>
      </c>
      <c r="X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999.23172</v>
      </c>
      <c r="Y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1051.0917200000001</v>
      </c>
    </row>
    <row r="180" spans="1:25" x14ac:dyDescent="0.2">
      <c r="A180" s="78">
        <f t="shared" si="6"/>
        <v>42933</v>
      </c>
      <c r="B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991.69172000000003</v>
      </c>
      <c r="C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970.46172000000001</v>
      </c>
      <c r="D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975.79172000000005</v>
      </c>
      <c r="E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975.86171999999999</v>
      </c>
      <c r="F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1049.73172</v>
      </c>
      <c r="G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1096.5917199999999</v>
      </c>
      <c r="H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1005.48172</v>
      </c>
      <c r="I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1280.7317199999998</v>
      </c>
      <c r="J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1117.1717199999998</v>
      </c>
      <c r="K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1018.0417200000001</v>
      </c>
      <c r="L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1019.2717200000001</v>
      </c>
      <c r="M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1041.8617200000001</v>
      </c>
      <c r="N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1019.93172</v>
      </c>
      <c r="O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1021.34172</v>
      </c>
      <c r="P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1021.98172</v>
      </c>
      <c r="Q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1019.98172</v>
      </c>
      <c r="R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989.94171999999992</v>
      </c>
      <c r="S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1016.6917199999999</v>
      </c>
      <c r="T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1034.22172</v>
      </c>
      <c r="U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1003.05172</v>
      </c>
      <c r="V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1062.6717200000001</v>
      </c>
      <c r="W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1060.43172</v>
      </c>
      <c r="X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987.24171999999999</v>
      </c>
      <c r="Y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1091.02172</v>
      </c>
    </row>
    <row r="181" spans="1:25" x14ac:dyDescent="0.2">
      <c r="A181" s="78">
        <f t="shared" si="6"/>
        <v>42934</v>
      </c>
      <c r="B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987.43171999999993</v>
      </c>
      <c r="C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970.33172000000002</v>
      </c>
      <c r="D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964.76172000000008</v>
      </c>
      <c r="E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965.01171999999997</v>
      </c>
      <c r="F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964.99171999999999</v>
      </c>
      <c r="G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1005.51172</v>
      </c>
      <c r="H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969.30172000000005</v>
      </c>
      <c r="I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1252.49172</v>
      </c>
      <c r="J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1116.9217199999998</v>
      </c>
      <c r="K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1016.7617200000001</v>
      </c>
      <c r="L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1074.47172</v>
      </c>
      <c r="M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1095.8917199999999</v>
      </c>
      <c r="N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1095.78172</v>
      </c>
      <c r="O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1096.0917199999999</v>
      </c>
      <c r="P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1108.48172</v>
      </c>
      <c r="Q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1105.51172</v>
      </c>
      <c r="R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1064.5617200000002</v>
      </c>
      <c r="S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1035.8817200000001</v>
      </c>
      <c r="T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1034.8217200000001</v>
      </c>
      <c r="U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1028.70172</v>
      </c>
      <c r="V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1171.4917199999998</v>
      </c>
      <c r="W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1156.0717199999999</v>
      </c>
      <c r="X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1030.20172</v>
      </c>
      <c r="Y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1159.99172</v>
      </c>
    </row>
    <row r="182" spans="1:25" x14ac:dyDescent="0.2">
      <c r="A182" s="78">
        <f t="shared" si="6"/>
        <v>42935</v>
      </c>
      <c r="B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989.08172000000002</v>
      </c>
      <c r="C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969.12171999999998</v>
      </c>
      <c r="D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963.57172000000003</v>
      </c>
      <c r="E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964.64171999999996</v>
      </c>
      <c r="F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1027.0117200000002</v>
      </c>
      <c r="G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1049.1417200000001</v>
      </c>
      <c r="H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967.09172000000001</v>
      </c>
      <c r="I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1189.0917199999999</v>
      </c>
      <c r="J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1002.86172</v>
      </c>
      <c r="K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1081.78172</v>
      </c>
      <c r="L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1208.3217199999999</v>
      </c>
      <c r="M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1233.0717199999999</v>
      </c>
      <c r="N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1233.50172</v>
      </c>
      <c r="O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1235.7517199999998</v>
      </c>
      <c r="P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1239.75172</v>
      </c>
      <c r="Q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1239.5917199999999</v>
      </c>
      <c r="R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1176.4317199999998</v>
      </c>
      <c r="S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1122.8617199999999</v>
      </c>
      <c r="T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1080.99172</v>
      </c>
      <c r="U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1065.8317200000001</v>
      </c>
      <c r="V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1176.70172</v>
      </c>
      <c r="W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1188.1717199999998</v>
      </c>
      <c r="X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1069.8217199999999</v>
      </c>
      <c r="Y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1093.6917199999998</v>
      </c>
    </row>
    <row r="183" spans="1:25" x14ac:dyDescent="0.2">
      <c r="A183" s="78">
        <f t="shared" si="6"/>
        <v>42936</v>
      </c>
      <c r="B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990.55171999999993</v>
      </c>
      <c r="C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971.89172000000008</v>
      </c>
      <c r="D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965.67172000000005</v>
      </c>
      <c r="E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966.01172000000008</v>
      </c>
      <c r="F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976.15171999999995</v>
      </c>
      <c r="G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1006.09172</v>
      </c>
      <c r="H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969.56172000000004</v>
      </c>
      <c r="I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1154.3117199999999</v>
      </c>
      <c r="J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991.71172000000001</v>
      </c>
      <c r="K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1129.8317199999999</v>
      </c>
      <c r="L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1227.53172</v>
      </c>
      <c r="M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1253.9017199999998</v>
      </c>
      <c r="N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1233.3117199999999</v>
      </c>
      <c r="O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1255.51172</v>
      </c>
      <c r="P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1264.8917199999999</v>
      </c>
      <c r="Q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1249.6517199999998</v>
      </c>
      <c r="R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1200.8717199999999</v>
      </c>
      <c r="S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1159.75172</v>
      </c>
      <c r="T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1130.4617199999998</v>
      </c>
      <c r="U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1119.8217199999999</v>
      </c>
      <c r="V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1249.1317199999999</v>
      </c>
      <c r="W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1239.5717199999999</v>
      </c>
      <c r="X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1127.26172</v>
      </c>
      <c r="Y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1172.3117199999999</v>
      </c>
    </row>
    <row r="184" spans="1:25" x14ac:dyDescent="0.2">
      <c r="A184" s="78">
        <f t="shared" si="6"/>
        <v>42937</v>
      </c>
      <c r="B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998.27172000000007</v>
      </c>
      <c r="C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970.28171999999995</v>
      </c>
      <c r="D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965.69172000000003</v>
      </c>
      <c r="E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966.21172000000001</v>
      </c>
      <c r="F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976.10172</v>
      </c>
      <c r="G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1006.22172</v>
      </c>
      <c r="H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968.55172000000005</v>
      </c>
      <c r="I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1154.6017199999999</v>
      </c>
      <c r="J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989.84172000000001</v>
      </c>
      <c r="K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1119.53172</v>
      </c>
      <c r="L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1219.94172</v>
      </c>
      <c r="M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1249.78172</v>
      </c>
      <c r="N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1226.1317199999999</v>
      </c>
      <c r="O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1244.7917199999999</v>
      </c>
      <c r="P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1252.5717199999999</v>
      </c>
      <c r="Q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1248.9817199999998</v>
      </c>
      <c r="R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1200.3417199999999</v>
      </c>
      <c r="S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1161.3917199999999</v>
      </c>
      <c r="T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1122.24172</v>
      </c>
      <c r="U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1120.3817199999999</v>
      </c>
      <c r="V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1242.23172</v>
      </c>
      <c r="W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1252.3817199999999</v>
      </c>
      <c r="X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1135.02172</v>
      </c>
      <c r="Y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1257.5417199999999</v>
      </c>
    </row>
    <row r="185" spans="1:25" x14ac:dyDescent="0.2">
      <c r="A185" s="78">
        <f t="shared" si="6"/>
        <v>42938</v>
      </c>
      <c r="B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1045.0617199999999</v>
      </c>
      <c r="C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995.03171999999995</v>
      </c>
      <c r="D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974.12171999999998</v>
      </c>
      <c r="E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965.65171999999995</v>
      </c>
      <c r="F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963.73172</v>
      </c>
      <c r="G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933.55172000000005</v>
      </c>
      <c r="H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964.29172000000005</v>
      </c>
      <c r="I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1017.69172</v>
      </c>
      <c r="J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992.19172000000003</v>
      </c>
      <c r="K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1102.74172</v>
      </c>
      <c r="L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1142.9617199999998</v>
      </c>
      <c r="M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1181.1317199999999</v>
      </c>
      <c r="N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1143.7517199999998</v>
      </c>
      <c r="O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1171.73172</v>
      </c>
      <c r="P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1172.47172</v>
      </c>
      <c r="Q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1164.1117199999999</v>
      </c>
      <c r="R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1166.3617199999999</v>
      </c>
      <c r="S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1173.5417199999999</v>
      </c>
      <c r="T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1038.5317200000002</v>
      </c>
      <c r="U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1125.5917199999999</v>
      </c>
      <c r="V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1232.6617199999998</v>
      </c>
      <c r="W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1220.5517199999999</v>
      </c>
      <c r="X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1093.3317199999999</v>
      </c>
      <c r="Y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984.62171999999998</v>
      </c>
    </row>
    <row r="186" spans="1:25" x14ac:dyDescent="0.2">
      <c r="A186" s="78">
        <f t="shared" si="6"/>
        <v>42939</v>
      </c>
      <c r="B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1041.1317200000001</v>
      </c>
      <c r="C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998.56172000000004</v>
      </c>
      <c r="D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971.65171999999995</v>
      </c>
      <c r="E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961.35172</v>
      </c>
      <c r="F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961.64172000000008</v>
      </c>
      <c r="G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963.9917200000001</v>
      </c>
      <c r="H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960.40172000000007</v>
      </c>
      <c r="I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972.36171999999999</v>
      </c>
      <c r="J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976.22172</v>
      </c>
      <c r="K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1009.0017200000001</v>
      </c>
      <c r="L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1092.6517199999998</v>
      </c>
      <c r="M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1124.99172</v>
      </c>
      <c r="N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1089.0717199999999</v>
      </c>
      <c r="O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1116.73172</v>
      </c>
      <c r="P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1092.6717199999998</v>
      </c>
      <c r="Q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1092.0517199999999</v>
      </c>
      <c r="R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1092.76172</v>
      </c>
      <c r="S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1103.1517199999998</v>
      </c>
      <c r="T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1051.24172</v>
      </c>
      <c r="U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1127.8517199999999</v>
      </c>
      <c r="V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1253.4017199999998</v>
      </c>
      <c r="W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1232.6717199999998</v>
      </c>
      <c r="X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1125.5417199999999</v>
      </c>
      <c r="Y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991.10172</v>
      </c>
    </row>
    <row r="187" spans="1:25" x14ac:dyDescent="0.2">
      <c r="A187" s="78">
        <f t="shared" si="6"/>
        <v>42940</v>
      </c>
      <c r="B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1003.76172</v>
      </c>
      <c r="C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973.84172000000001</v>
      </c>
      <c r="D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965.29172000000005</v>
      </c>
      <c r="E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962.32172000000003</v>
      </c>
      <c r="F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956.82172000000003</v>
      </c>
      <c r="G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956.82172000000003</v>
      </c>
      <c r="H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967.03171999999995</v>
      </c>
      <c r="I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1131.8717199999999</v>
      </c>
      <c r="J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989.94171999999992</v>
      </c>
      <c r="K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1146.53172</v>
      </c>
      <c r="L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1229.5717199999999</v>
      </c>
      <c r="M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1283.8117199999999</v>
      </c>
      <c r="N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1251.6717199999998</v>
      </c>
      <c r="O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1279.75172</v>
      </c>
      <c r="P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1244.9317199999998</v>
      </c>
      <c r="Q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1274.8117199999999</v>
      </c>
      <c r="R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1201.28172</v>
      </c>
      <c r="S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1163.6717199999998</v>
      </c>
      <c r="T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1116.72172</v>
      </c>
      <c r="U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1081.0417200000002</v>
      </c>
      <c r="V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1199.0417199999999</v>
      </c>
      <c r="W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1172.6817199999998</v>
      </c>
      <c r="X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1064.0517199999999</v>
      </c>
      <c r="Y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1081.8317200000001</v>
      </c>
    </row>
    <row r="188" spans="1:25" x14ac:dyDescent="0.2">
      <c r="A188" s="78">
        <f t="shared" si="6"/>
        <v>42941</v>
      </c>
      <c r="B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1004.82172</v>
      </c>
      <c r="C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972.94171999999992</v>
      </c>
      <c r="D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964.79172000000005</v>
      </c>
      <c r="E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962.58172000000002</v>
      </c>
      <c r="F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966.26171999999997</v>
      </c>
      <c r="G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966.86171999999999</v>
      </c>
      <c r="H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968.95172000000002</v>
      </c>
      <c r="I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1132.0917199999999</v>
      </c>
      <c r="J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982.76171999999997</v>
      </c>
      <c r="K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1072.98172</v>
      </c>
      <c r="L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1156.27172</v>
      </c>
      <c r="M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1176.8417199999999</v>
      </c>
      <c r="N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1173.1317199999999</v>
      </c>
      <c r="O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1174.8117199999999</v>
      </c>
      <c r="P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1174.2917199999999</v>
      </c>
      <c r="Q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1177.02172</v>
      </c>
      <c r="R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1148.0517199999999</v>
      </c>
      <c r="S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1097.01172</v>
      </c>
      <c r="T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1060.9117200000001</v>
      </c>
      <c r="U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1083.9117200000001</v>
      </c>
      <c r="V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1197.22172</v>
      </c>
      <c r="W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1196.1017199999999</v>
      </c>
      <c r="X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1086.50172</v>
      </c>
      <c r="Y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1115.2117199999998</v>
      </c>
    </row>
    <row r="189" spans="1:25" x14ac:dyDescent="0.2">
      <c r="A189" s="78">
        <f t="shared" si="6"/>
        <v>42942</v>
      </c>
      <c r="B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990.97172</v>
      </c>
      <c r="C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968.80172000000005</v>
      </c>
      <c r="D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966.21172000000001</v>
      </c>
      <c r="E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966.58172000000002</v>
      </c>
      <c r="F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986.35172</v>
      </c>
      <c r="G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976.14171999999996</v>
      </c>
      <c r="H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967.97172</v>
      </c>
      <c r="I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1190.24172</v>
      </c>
      <c r="J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1003.40172</v>
      </c>
      <c r="K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1026.53172</v>
      </c>
      <c r="L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1149.6217199999999</v>
      </c>
      <c r="M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1172.1617199999998</v>
      </c>
      <c r="N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1114.3017199999999</v>
      </c>
      <c r="O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1135.5617199999999</v>
      </c>
      <c r="P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1171.3017199999999</v>
      </c>
      <c r="Q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1170.97172</v>
      </c>
      <c r="R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1097.4017199999998</v>
      </c>
      <c r="S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1033.1617200000001</v>
      </c>
      <c r="T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1006.0117200000001</v>
      </c>
      <c r="U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1026.8717200000001</v>
      </c>
      <c r="V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1183.9417199999998</v>
      </c>
      <c r="W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1161.01172</v>
      </c>
      <c r="X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1018.30172</v>
      </c>
      <c r="Y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1052.6417200000001</v>
      </c>
    </row>
    <row r="190" spans="1:25" x14ac:dyDescent="0.2">
      <c r="A190" s="78">
        <f t="shared" si="6"/>
        <v>42943</v>
      </c>
      <c r="B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1001.75172</v>
      </c>
      <c r="C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971.66171999999995</v>
      </c>
      <c r="D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968.15172000000007</v>
      </c>
      <c r="E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966.78172000000006</v>
      </c>
      <c r="F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1028.2917200000002</v>
      </c>
      <c r="G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1006.28172</v>
      </c>
      <c r="H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969.58172000000002</v>
      </c>
      <c r="I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1190.0517199999999</v>
      </c>
      <c r="J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1057.3817200000001</v>
      </c>
      <c r="K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1130.9617199999998</v>
      </c>
      <c r="L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1207.52172</v>
      </c>
      <c r="M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1274.5917199999999</v>
      </c>
      <c r="N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1237.3617199999999</v>
      </c>
      <c r="O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1254.22172</v>
      </c>
      <c r="P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1263.0017199999998</v>
      </c>
      <c r="Q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1280.6417199999999</v>
      </c>
      <c r="R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1185.0517199999999</v>
      </c>
      <c r="S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1161.1717199999998</v>
      </c>
      <c r="T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1135.78172</v>
      </c>
      <c r="U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1134.1717199999998</v>
      </c>
      <c r="V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1232.2917199999999</v>
      </c>
      <c r="W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1245.8017199999999</v>
      </c>
      <c r="X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1054.1017200000001</v>
      </c>
      <c r="Y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1190.1017199999999</v>
      </c>
    </row>
    <row r="191" spans="1:25" x14ac:dyDescent="0.2">
      <c r="A191" s="78">
        <f t="shared" si="6"/>
        <v>42944</v>
      </c>
      <c r="B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1008.0217200000001</v>
      </c>
      <c r="C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973.20172000000002</v>
      </c>
      <c r="D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968.38171999999997</v>
      </c>
      <c r="E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966.97172</v>
      </c>
      <c r="F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1027.18172</v>
      </c>
      <c r="G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1005.51172</v>
      </c>
      <c r="H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971.96172000000001</v>
      </c>
      <c r="I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1189.49172</v>
      </c>
      <c r="J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1057.3017200000002</v>
      </c>
      <c r="K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1134.49172</v>
      </c>
      <c r="L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1213.1817199999998</v>
      </c>
      <c r="M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1286.9017199999998</v>
      </c>
      <c r="N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1251.6717199999998</v>
      </c>
      <c r="O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1290.03172</v>
      </c>
      <c r="P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1323.3817199999999</v>
      </c>
      <c r="Q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1359.03172</v>
      </c>
      <c r="R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1211.3117199999999</v>
      </c>
      <c r="S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1165.3017199999999</v>
      </c>
      <c r="T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1063.3917200000001</v>
      </c>
      <c r="U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1070.7917200000002</v>
      </c>
      <c r="V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1231.8617199999999</v>
      </c>
      <c r="W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1192.5917199999999</v>
      </c>
      <c r="X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1059.5417199999999</v>
      </c>
      <c r="Y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1229.6017199999999</v>
      </c>
    </row>
    <row r="192" spans="1:25" x14ac:dyDescent="0.2">
      <c r="A192" s="78">
        <f t="shared" si="6"/>
        <v>42945</v>
      </c>
      <c r="B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1049.21172</v>
      </c>
      <c r="C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990.34172000000001</v>
      </c>
      <c r="D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974.98172</v>
      </c>
      <c r="E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968.10172</v>
      </c>
      <c r="F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975.73172</v>
      </c>
      <c r="G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1034.93172</v>
      </c>
      <c r="H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968.38171999999997</v>
      </c>
      <c r="I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1014.30172</v>
      </c>
      <c r="J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997.89171999999996</v>
      </c>
      <c r="K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1081.45172</v>
      </c>
      <c r="L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1157.9017199999998</v>
      </c>
      <c r="M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1199.3017199999999</v>
      </c>
      <c r="N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1195.8417199999999</v>
      </c>
      <c r="O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1198.44172</v>
      </c>
      <c r="P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1196.0917199999999</v>
      </c>
      <c r="Q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1196.5917199999999</v>
      </c>
      <c r="R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1187.1517199999998</v>
      </c>
      <c r="S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1166.6317199999999</v>
      </c>
      <c r="T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1103.4317199999998</v>
      </c>
      <c r="U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1106.78172</v>
      </c>
      <c r="V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1267.28172</v>
      </c>
      <c r="W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1228.0817199999999</v>
      </c>
      <c r="X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1091.0717199999999</v>
      </c>
      <c r="Y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998.66171999999995</v>
      </c>
    </row>
    <row r="193" spans="1:27" x14ac:dyDescent="0.2">
      <c r="A193" s="78">
        <f t="shared" si="6"/>
        <v>42946</v>
      </c>
      <c r="B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1025.3017200000002</v>
      </c>
      <c r="C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979.62171999999998</v>
      </c>
      <c r="D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966.18172000000004</v>
      </c>
      <c r="E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963.84172000000001</v>
      </c>
      <c r="F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953.72172</v>
      </c>
      <c r="G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1034.8117200000002</v>
      </c>
      <c r="H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953.2417200000001</v>
      </c>
      <c r="I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961.13171999999997</v>
      </c>
      <c r="J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974.39172000000008</v>
      </c>
      <c r="K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1004.10172</v>
      </c>
      <c r="L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1064.0517199999999</v>
      </c>
      <c r="M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1065.26172</v>
      </c>
      <c r="N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1066.7217200000002</v>
      </c>
      <c r="O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1067.0417200000002</v>
      </c>
      <c r="P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1067.9817200000002</v>
      </c>
      <c r="Q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1068.6417200000001</v>
      </c>
      <c r="R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1063.68172</v>
      </c>
      <c r="S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1028.2917200000002</v>
      </c>
      <c r="T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1063.1117200000001</v>
      </c>
      <c r="U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1076.3217200000001</v>
      </c>
      <c r="V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1239.3417199999999</v>
      </c>
      <c r="W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1214.4517199999998</v>
      </c>
      <c r="X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1096.46172</v>
      </c>
      <c r="Y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977.98172000000011</v>
      </c>
    </row>
    <row r="194" spans="1:27" x14ac:dyDescent="0.2">
      <c r="A194" s="78">
        <f t="shared" si="6"/>
        <v>42947</v>
      </c>
      <c r="B194" s="135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992.17172000000005</v>
      </c>
      <c r="C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967.83172000000002</v>
      </c>
      <c r="D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966.28172000000006</v>
      </c>
      <c r="E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956.99171999999999</v>
      </c>
      <c r="F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1049.3517200000001</v>
      </c>
      <c r="G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1049.27172</v>
      </c>
      <c r="H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938.73172000000011</v>
      </c>
      <c r="I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1227.3417199999999</v>
      </c>
      <c r="J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1057.5517200000002</v>
      </c>
      <c r="K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1087.6717199999998</v>
      </c>
      <c r="L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1158.77172</v>
      </c>
      <c r="M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1214.7117199999998</v>
      </c>
      <c r="N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1190.1417199999999</v>
      </c>
      <c r="O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1210.3017199999999</v>
      </c>
      <c r="P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1228.4117199999998</v>
      </c>
      <c r="Q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1241.3617199999999</v>
      </c>
      <c r="R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1144.8417199999999</v>
      </c>
      <c r="S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1103.5517199999999</v>
      </c>
      <c r="T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1032.2917199999999</v>
      </c>
      <c r="U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1042.3217200000001</v>
      </c>
      <c r="V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1163.4417199999998</v>
      </c>
      <c r="W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1130.8317199999999</v>
      </c>
      <c r="X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1011.1617200000001</v>
      </c>
      <c r="Y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1008.4517199999999</v>
      </c>
    </row>
    <row r="195" spans="1:27" ht="14.25" customHeight="1" x14ac:dyDescent="0.2">
      <c r="A195" s="90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91"/>
    </row>
    <row r="196" spans="1:27" x14ac:dyDescent="0.25">
      <c r="A196" s="86" t="s">
        <v>150</v>
      </c>
      <c r="B196" s="77"/>
      <c r="C196" s="77"/>
      <c r="D196" s="77"/>
    </row>
    <row r="197" spans="1:27" ht="12.75" x14ac:dyDescent="0.2">
      <c r="A197" s="175" t="s">
        <v>48</v>
      </c>
      <c r="B197" s="186" t="s">
        <v>121</v>
      </c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8"/>
    </row>
    <row r="198" spans="1:27" ht="12.75" x14ac:dyDescent="0.2">
      <c r="A198" s="176"/>
      <c r="B198" s="189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1"/>
    </row>
    <row r="199" spans="1:27" ht="12.75" customHeight="1" x14ac:dyDescent="0.2">
      <c r="A199" s="176"/>
      <c r="B199" s="178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0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7" ht="11.25" customHeight="1" x14ac:dyDescent="0.2">
      <c r="A200" s="177"/>
      <c r="B200" s="179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1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7" ht="15.75" customHeight="1" x14ac:dyDescent="0.2">
      <c r="A201" s="78">
        <f>A164</f>
        <v>42917</v>
      </c>
      <c r="B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1011.0317200000001</v>
      </c>
      <c r="C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963.10172</v>
      </c>
      <c r="D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956.57172000000003</v>
      </c>
      <c r="E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953.24171999999999</v>
      </c>
      <c r="F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1019.05172</v>
      </c>
      <c r="G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1018.9217199999999</v>
      </c>
      <c r="H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952.51172000000008</v>
      </c>
      <c r="I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957.00171999999998</v>
      </c>
      <c r="J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1070.7717200000002</v>
      </c>
      <c r="K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967.37171999999998</v>
      </c>
      <c r="L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978.48172</v>
      </c>
      <c r="M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979.25171999999998</v>
      </c>
      <c r="N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979.03172000000006</v>
      </c>
      <c r="O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979.33172000000002</v>
      </c>
      <c r="P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980.76171999999997</v>
      </c>
      <c r="Q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981.60172</v>
      </c>
      <c r="R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980.71172000000001</v>
      </c>
      <c r="S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979.05172000000005</v>
      </c>
      <c r="T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983.56172000000004</v>
      </c>
      <c r="U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983.49171999999999</v>
      </c>
      <c r="V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1031.50172</v>
      </c>
      <c r="W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1082.0917200000001</v>
      </c>
      <c r="X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978.01171999999997</v>
      </c>
      <c r="Y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983.35172</v>
      </c>
      <c r="AA201" s="79"/>
    </row>
    <row r="202" spans="1:27" x14ac:dyDescent="0.2">
      <c r="A202" s="78">
        <f>A201+1</f>
        <v>42918</v>
      </c>
      <c r="B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1004.44172</v>
      </c>
      <c r="C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968.42172000000005</v>
      </c>
      <c r="D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954.89171999999996</v>
      </c>
      <c r="E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1007.07172</v>
      </c>
      <c r="F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1058.6317200000001</v>
      </c>
      <c r="G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1019.08172</v>
      </c>
      <c r="H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982.39172000000008</v>
      </c>
      <c r="I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954.87171999999998</v>
      </c>
      <c r="J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1176.4017199999998</v>
      </c>
      <c r="K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1095.1917199999998</v>
      </c>
      <c r="L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1024.8917200000001</v>
      </c>
      <c r="M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1003.58172</v>
      </c>
      <c r="N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1003.57172</v>
      </c>
      <c r="O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982.97171999999989</v>
      </c>
      <c r="P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983.00172000000009</v>
      </c>
      <c r="Q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1003.49172</v>
      </c>
      <c r="R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1003.06172</v>
      </c>
      <c r="S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1025.0317200000002</v>
      </c>
      <c r="T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983.10172</v>
      </c>
      <c r="U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971.66172000000006</v>
      </c>
      <c r="V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1130.9517199999998</v>
      </c>
      <c r="W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1139.43172</v>
      </c>
      <c r="X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984.09172000000001</v>
      </c>
      <c r="Y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1004.0117200000001</v>
      </c>
    </row>
    <row r="203" spans="1:27" x14ac:dyDescent="0.2">
      <c r="A203" s="78">
        <f t="shared" ref="A203:A231" si="7">A202+1</f>
        <v>42919</v>
      </c>
      <c r="B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971.54172000000005</v>
      </c>
      <c r="C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954.74171999999999</v>
      </c>
      <c r="D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961.34172000000001</v>
      </c>
      <c r="E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1034.0617200000002</v>
      </c>
      <c r="F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1105.47172</v>
      </c>
      <c r="G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1080.0317200000002</v>
      </c>
      <c r="H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990.02171999999996</v>
      </c>
      <c r="I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1171.2517199999998</v>
      </c>
      <c r="J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1019.22172</v>
      </c>
      <c r="K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989.63171999999997</v>
      </c>
      <c r="L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1074.97172</v>
      </c>
      <c r="M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1076.6117200000001</v>
      </c>
      <c r="N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1076.74172</v>
      </c>
      <c r="O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1079.2617200000002</v>
      </c>
      <c r="P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1015.86172</v>
      </c>
      <c r="Q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981.98172</v>
      </c>
      <c r="R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983.83172000000002</v>
      </c>
      <c r="S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976.45172000000002</v>
      </c>
      <c r="T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1001.68172</v>
      </c>
      <c r="U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970.57172000000003</v>
      </c>
      <c r="V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1074.5717200000001</v>
      </c>
      <c r="W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1082.6417200000001</v>
      </c>
      <c r="X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978.59172000000001</v>
      </c>
      <c r="Y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1042.6417200000001</v>
      </c>
    </row>
    <row r="204" spans="1:27" x14ac:dyDescent="0.2">
      <c r="A204" s="78">
        <f t="shared" si="7"/>
        <v>42920</v>
      </c>
      <c r="B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962.96172000000001</v>
      </c>
      <c r="C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942.79171999999994</v>
      </c>
      <c r="D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942.55172000000005</v>
      </c>
      <c r="E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1011.88172</v>
      </c>
      <c r="F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1011.4817200000001</v>
      </c>
      <c r="G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1011.25172</v>
      </c>
      <c r="H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954.08172000000002</v>
      </c>
      <c r="I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1195.4417199999998</v>
      </c>
      <c r="J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1040.1117200000001</v>
      </c>
      <c r="K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979.43171999999993</v>
      </c>
      <c r="L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979.50172000000009</v>
      </c>
      <c r="M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979.21172000000001</v>
      </c>
      <c r="N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979.28171999999995</v>
      </c>
      <c r="O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981.87171999999998</v>
      </c>
      <c r="P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1015.5417200000001</v>
      </c>
      <c r="Q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981.10172</v>
      </c>
      <c r="R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981.4917200000001</v>
      </c>
      <c r="S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972.7417200000001</v>
      </c>
      <c r="T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954.95172000000002</v>
      </c>
      <c r="U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970.34172000000001</v>
      </c>
      <c r="V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1083.02172</v>
      </c>
      <c r="W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1088.5017199999998</v>
      </c>
      <c r="X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985.25171999999998</v>
      </c>
      <c r="Y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1070.8717200000001</v>
      </c>
    </row>
    <row r="205" spans="1:27" x14ac:dyDescent="0.2">
      <c r="A205" s="78">
        <f t="shared" si="7"/>
        <v>42921</v>
      </c>
      <c r="B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969.37171999999998</v>
      </c>
      <c r="C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954.33172000000002</v>
      </c>
      <c r="D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953.25171999999998</v>
      </c>
      <c r="E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952.48172</v>
      </c>
      <c r="F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1011.80172</v>
      </c>
      <c r="G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1032.9017200000001</v>
      </c>
      <c r="H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954.19172000000003</v>
      </c>
      <c r="I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1171.3817199999999</v>
      </c>
      <c r="J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976.54171999999994</v>
      </c>
      <c r="K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1018.8117199999999</v>
      </c>
      <c r="L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1115.8717199999999</v>
      </c>
      <c r="M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1158.73172</v>
      </c>
      <c r="N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1158.8317199999999</v>
      </c>
      <c r="O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1167.1417199999999</v>
      </c>
      <c r="P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1168.25172</v>
      </c>
      <c r="Q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1169.3417199999999</v>
      </c>
      <c r="R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1102.1717199999998</v>
      </c>
      <c r="S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1055.5117200000002</v>
      </c>
      <c r="T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1052.0417199999999</v>
      </c>
      <c r="U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994.18172000000004</v>
      </c>
      <c r="V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1119.3117199999999</v>
      </c>
      <c r="W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1186.7517199999998</v>
      </c>
      <c r="X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1079.3717200000001</v>
      </c>
      <c r="Y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1115.21172</v>
      </c>
    </row>
    <row r="206" spans="1:27" x14ac:dyDescent="0.2">
      <c r="A206" s="78">
        <f t="shared" si="7"/>
        <v>42922</v>
      </c>
      <c r="B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958.79172000000005</v>
      </c>
      <c r="C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952.78171999999995</v>
      </c>
      <c r="D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946.21172000000013</v>
      </c>
      <c r="E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942.46172000000001</v>
      </c>
      <c r="F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1011.89172</v>
      </c>
      <c r="G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990.89171999999996</v>
      </c>
      <c r="H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953.13172000000009</v>
      </c>
      <c r="I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1115.2917199999999</v>
      </c>
      <c r="J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976.86171999999999</v>
      </c>
      <c r="K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1020.3817200000001</v>
      </c>
      <c r="L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1022.68172</v>
      </c>
      <c r="M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1022.5417200000001</v>
      </c>
      <c r="N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1021.06172</v>
      </c>
      <c r="O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1026.3517200000001</v>
      </c>
      <c r="P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1028.68172</v>
      </c>
      <c r="Q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1029.7617200000002</v>
      </c>
      <c r="R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1021.08172</v>
      </c>
      <c r="S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989.90172000000007</v>
      </c>
      <c r="T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987.69171999999992</v>
      </c>
      <c r="U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994.41171999999995</v>
      </c>
      <c r="V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1124.3117199999999</v>
      </c>
      <c r="W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1146.98172</v>
      </c>
      <c r="X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1041.1717200000001</v>
      </c>
      <c r="Y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1115.0517199999999</v>
      </c>
    </row>
    <row r="207" spans="1:27" x14ac:dyDescent="0.2">
      <c r="A207" s="78">
        <f t="shared" si="7"/>
        <v>42923</v>
      </c>
      <c r="B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963.26172000000008</v>
      </c>
      <c r="C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951.61171999999999</v>
      </c>
      <c r="D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945.74171999999999</v>
      </c>
      <c r="E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942.52171999999996</v>
      </c>
      <c r="F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942.63171999999997</v>
      </c>
      <c r="G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952.13171999999997</v>
      </c>
      <c r="H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953.73172000000011</v>
      </c>
      <c r="I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1137.5717199999999</v>
      </c>
      <c r="J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988.44172000000003</v>
      </c>
      <c r="K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987.1217200000001</v>
      </c>
      <c r="L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1044.1317200000001</v>
      </c>
      <c r="M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1045.25172</v>
      </c>
      <c r="N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1024.8817200000001</v>
      </c>
      <c r="O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1026.6517200000001</v>
      </c>
      <c r="P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1027.47172</v>
      </c>
      <c r="Q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1017.60172</v>
      </c>
      <c r="R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1009.89172</v>
      </c>
      <c r="S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983.88171999999997</v>
      </c>
      <c r="T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979.90171999999995</v>
      </c>
      <c r="U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1000.96172</v>
      </c>
      <c r="V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1090.73172</v>
      </c>
      <c r="W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1118.6817199999998</v>
      </c>
      <c r="X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994.47172000000012</v>
      </c>
      <c r="Y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1036.8517200000001</v>
      </c>
    </row>
    <row r="208" spans="1:27" x14ac:dyDescent="0.2">
      <c r="A208" s="78">
        <f t="shared" si="7"/>
        <v>42924</v>
      </c>
      <c r="B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986.15171999999995</v>
      </c>
      <c r="C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970.30172000000005</v>
      </c>
      <c r="D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954.07172000000003</v>
      </c>
      <c r="E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950.93171999999993</v>
      </c>
      <c r="F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950.03171999999995</v>
      </c>
      <c r="G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952.62171999999998</v>
      </c>
      <c r="H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955.48172</v>
      </c>
      <c r="I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960.89171999999996</v>
      </c>
      <c r="J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1003.65172</v>
      </c>
      <c r="K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978.11171999999999</v>
      </c>
      <c r="L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996.27171999999996</v>
      </c>
      <c r="M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998.70172000000002</v>
      </c>
      <c r="N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997.01171999999997</v>
      </c>
      <c r="O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995.11171999999999</v>
      </c>
      <c r="P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995.06172000000004</v>
      </c>
      <c r="Q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979.01172000000008</v>
      </c>
      <c r="R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978.97172</v>
      </c>
      <c r="S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978.27172000000007</v>
      </c>
      <c r="T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977.80172000000005</v>
      </c>
      <c r="U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977.90171999999995</v>
      </c>
      <c r="V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1119.4417199999998</v>
      </c>
      <c r="W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1133.45172</v>
      </c>
      <c r="X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1006.7017199999999</v>
      </c>
      <c r="Y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972.92172000000005</v>
      </c>
    </row>
    <row r="209" spans="1:25" x14ac:dyDescent="0.2">
      <c r="A209" s="78">
        <f t="shared" si="7"/>
        <v>42925</v>
      </c>
      <c r="B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1028.24172</v>
      </c>
      <c r="C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970.81172000000004</v>
      </c>
      <c r="D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954.17171999999994</v>
      </c>
      <c r="E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952.48172</v>
      </c>
      <c r="F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951.68171999999993</v>
      </c>
      <c r="G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951.72171999999989</v>
      </c>
      <c r="H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948.48172</v>
      </c>
      <c r="I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946.05172000000005</v>
      </c>
      <c r="J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1003.57172</v>
      </c>
      <c r="K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967.30172000000005</v>
      </c>
      <c r="L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974.64171999999996</v>
      </c>
      <c r="M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975.78172000000006</v>
      </c>
      <c r="N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975.72172</v>
      </c>
      <c r="O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975.68172000000004</v>
      </c>
      <c r="P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975.66172000000006</v>
      </c>
      <c r="Q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975.48172000000011</v>
      </c>
      <c r="R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975.20172000000002</v>
      </c>
      <c r="S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974.97172</v>
      </c>
      <c r="T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967.54172000000005</v>
      </c>
      <c r="U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970.90172000000007</v>
      </c>
      <c r="V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1073.69172</v>
      </c>
      <c r="W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1089.3817199999999</v>
      </c>
      <c r="X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988.10172</v>
      </c>
      <c r="Y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963.23172000000011</v>
      </c>
    </row>
    <row r="210" spans="1:25" x14ac:dyDescent="0.2">
      <c r="A210" s="78">
        <f t="shared" si="7"/>
        <v>42926</v>
      </c>
      <c r="B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975.56172000000004</v>
      </c>
      <c r="C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957.29172000000005</v>
      </c>
      <c r="D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953.09172000000001</v>
      </c>
      <c r="E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949.95172000000002</v>
      </c>
      <c r="F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951.20172000000002</v>
      </c>
      <c r="G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953.76172000000008</v>
      </c>
      <c r="H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954.57172000000003</v>
      </c>
      <c r="I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1235.20172</v>
      </c>
      <c r="J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988.89171999999996</v>
      </c>
      <c r="K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986.22172</v>
      </c>
      <c r="L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996.25171999999998</v>
      </c>
      <c r="M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996.56172000000004</v>
      </c>
      <c r="N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995.99171999999999</v>
      </c>
      <c r="O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996.74171999999999</v>
      </c>
      <c r="P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996.71172000000001</v>
      </c>
      <c r="Q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996.85172</v>
      </c>
      <c r="R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994.23172</v>
      </c>
      <c r="S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983.68171999999993</v>
      </c>
      <c r="T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979.36171999999999</v>
      </c>
      <c r="U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976.10172</v>
      </c>
      <c r="V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1057.1617200000001</v>
      </c>
      <c r="W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1082.0817200000001</v>
      </c>
      <c r="X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990.01171999999997</v>
      </c>
      <c r="Y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1045.4017200000001</v>
      </c>
    </row>
    <row r="211" spans="1:25" x14ac:dyDescent="0.2">
      <c r="A211" s="78">
        <f t="shared" si="7"/>
        <v>42927</v>
      </c>
      <c r="B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965.84172000000001</v>
      </c>
      <c r="C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915.96172000000001</v>
      </c>
      <c r="D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942.72172</v>
      </c>
      <c r="E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942.77171999999996</v>
      </c>
      <c r="F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991.14172000000008</v>
      </c>
      <c r="G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1012.1617199999999</v>
      </c>
      <c r="H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954.77171999999996</v>
      </c>
      <c r="I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1234.4617199999998</v>
      </c>
      <c r="J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1041.6317200000001</v>
      </c>
      <c r="K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998.28171999999995</v>
      </c>
      <c r="L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1009.70172</v>
      </c>
      <c r="M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1017.87172</v>
      </c>
      <c r="N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1007.73172</v>
      </c>
      <c r="O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999.47172</v>
      </c>
      <c r="P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999.15171999999995</v>
      </c>
      <c r="Q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999.53172000000006</v>
      </c>
      <c r="R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997.50171999999998</v>
      </c>
      <c r="S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980.19171999999992</v>
      </c>
      <c r="T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977.81172000000004</v>
      </c>
      <c r="U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982.51171999999997</v>
      </c>
      <c r="V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1082.2717200000002</v>
      </c>
      <c r="W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1092.4017199999998</v>
      </c>
      <c r="X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992.29171999999994</v>
      </c>
      <c r="Y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1054.20172</v>
      </c>
    </row>
    <row r="212" spans="1:25" x14ac:dyDescent="0.2">
      <c r="A212" s="78">
        <f t="shared" si="7"/>
        <v>42928</v>
      </c>
      <c r="B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957.85172</v>
      </c>
      <c r="C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925.22172000000012</v>
      </c>
      <c r="D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943.15172000000007</v>
      </c>
      <c r="E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961.98172</v>
      </c>
      <c r="F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991.68171999999993</v>
      </c>
      <c r="G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1056.95172</v>
      </c>
      <c r="H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1011.58172</v>
      </c>
      <c r="I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1261.3317199999999</v>
      </c>
      <c r="J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1100.24172</v>
      </c>
      <c r="K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996.79172000000005</v>
      </c>
      <c r="L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997.45172000000002</v>
      </c>
      <c r="M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996.67172000000005</v>
      </c>
      <c r="N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996.41171999999995</v>
      </c>
      <c r="O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996.80172000000005</v>
      </c>
      <c r="P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997.35172</v>
      </c>
      <c r="Q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998.21172000000001</v>
      </c>
      <c r="R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995.89171999999996</v>
      </c>
      <c r="S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979.52172000000007</v>
      </c>
      <c r="T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977.43171999999993</v>
      </c>
      <c r="U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982.70172000000002</v>
      </c>
      <c r="V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1055.8217200000001</v>
      </c>
      <c r="W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1051.4217200000001</v>
      </c>
      <c r="X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989.16172000000006</v>
      </c>
      <c r="Y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1024.1517200000001</v>
      </c>
    </row>
    <row r="213" spans="1:25" x14ac:dyDescent="0.2">
      <c r="A213" s="78">
        <f t="shared" si="7"/>
        <v>42929</v>
      </c>
      <c r="B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958.59172000000001</v>
      </c>
      <c r="C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933.13171999999997</v>
      </c>
      <c r="D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942.94171999999992</v>
      </c>
      <c r="E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961.57172000000003</v>
      </c>
      <c r="F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991.32172000000003</v>
      </c>
      <c r="G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1056.96172</v>
      </c>
      <c r="H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970.61171999999999</v>
      </c>
      <c r="I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1260.8117199999999</v>
      </c>
      <c r="J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1063.8417200000001</v>
      </c>
      <c r="K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997.54172000000005</v>
      </c>
      <c r="L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1017.87172</v>
      </c>
      <c r="M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1025.97172</v>
      </c>
      <c r="N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998.32172000000003</v>
      </c>
      <c r="O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1001.76172</v>
      </c>
      <c r="P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1001.9717199999999</v>
      </c>
      <c r="Q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1002.25172</v>
      </c>
      <c r="R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999.51171999999997</v>
      </c>
      <c r="S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979.71172000000001</v>
      </c>
      <c r="T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985.30172000000005</v>
      </c>
      <c r="U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982.2417200000001</v>
      </c>
      <c r="V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1073.00172</v>
      </c>
      <c r="W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1069.46172</v>
      </c>
      <c r="X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990.4617199999999</v>
      </c>
      <c r="Y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1066.1717200000001</v>
      </c>
    </row>
    <row r="214" spans="1:25" x14ac:dyDescent="0.2">
      <c r="A214" s="78">
        <f t="shared" si="7"/>
        <v>42930</v>
      </c>
      <c r="B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957.82172000000003</v>
      </c>
      <c r="C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950.47172</v>
      </c>
      <c r="D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950.00171999999998</v>
      </c>
      <c r="E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961.72172</v>
      </c>
      <c r="F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1012.55172</v>
      </c>
      <c r="G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1033.8517200000001</v>
      </c>
      <c r="H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954.71172000000001</v>
      </c>
      <c r="I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1260.8617199999999</v>
      </c>
      <c r="J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1063.8417200000001</v>
      </c>
      <c r="K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1000.94172</v>
      </c>
      <c r="L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1001.31172</v>
      </c>
      <c r="M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1019.0017200000001</v>
      </c>
      <c r="N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998.71172000000001</v>
      </c>
      <c r="O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1000.9217200000001</v>
      </c>
      <c r="P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1001.9217199999999</v>
      </c>
      <c r="Q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1002.6617199999999</v>
      </c>
      <c r="R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998.45172000000002</v>
      </c>
      <c r="S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980.39172000000008</v>
      </c>
      <c r="T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971.24171999999999</v>
      </c>
      <c r="U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984.06172000000004</v>
      </c>
      <c r="V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1071.4117200000001</v>
      </c>
      <c r="W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1073.3017200000002</v>
      </c>
      <c r="X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992.52172000000007</v>
      </c>
      <c r="Y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1064.74172</v>
      </c>
    </row>
    <row r="215" spans="1:25" x14ac:dyDescent="0.2">
      <c r="A215" s="78">
        <f t="shared" si="7"/>
        <v>42931</v>
      </c>
      <c r="B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989.51171999999997</v>
      </c>
      <c r="C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958.29171999999994</v>
      </c>
      <c r="D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954.08172000000002</v>
      </c>
      <c r="E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951.34172000000001</v>
      </c>
      <c r="F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1007.2917200000001</v>
      </c>
      <c r="G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1031.8617200000001</v>
      </c>
      <c r="H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951.90172000000007</v>
      </c>
      <c r="I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963.75171999999998</v>
      </c>
      <c r="J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1095.03172</v>
      </c>
      <c r="K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984.47172</v>
      </c>
      <c r="L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975.4617199999999</v>
      </c>
      <c r="M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987.66171999999995</v>
      </c>
      <c r="N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987.94172000000003</v>
      </c>
      <c r="O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988.70172000000002</v>
      </c>
      <c r="P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989.11171999999999</v>
      </c>
      <c r="Q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988.13171999999997</v>
      </c>
      <c r="R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987.95172000000002</v>
      </c>
      <c r="S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987.36171999999999</v>
      </c>
      <c r="T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982.9617199999999</v>
      </c>
      <c r="U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964.04172000000005</v>
      </c>
      <c r="V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1112.8917199999999</v>
      </c>
      <c r="W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1114.01172</v>
      </c>
      <c r="X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982.78171999999995</v>
      </c>
      <c r="Y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1096.78172</v>
      </c>
    </row>
    <row r="216" spans="1:25" x14ac:dyDescent="0.2">
      <c r="A216" s="78">
        <f t="shared" si="7"/>
        <v>42932</v>
      </c>
      <c r="B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1004.57172</v>
      </c>
      <c r="C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961.01171999999997</v>
      </c>
      <c r="D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954.48172</v>
      </c>
      <c r="E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952.98172000000011</v>
      </c>
      <c r="F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1030.8317200000001</v>
      </c>
      <c r="G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1057.18172</v>
      </c>
      <c r="H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950.85172</v>
      </c>
      <c r="I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954.35172</v>
      </c>
      <c r="J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1270.3017199999999</v>
      </c>
      <c r="K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1069.2417200000002</v>
      </c>
      <c r="L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981.93172000000004</v>
      </c>
      <c r="M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982.29172000000005</v>
      </c>
      <c r="N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982.3717200000001</v>
      </c>
      <c r="O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982.48172</v>
      </c>
      <c r="P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1046.7917200000002</v>
      </c>
      <c r="Q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1070.0817200000001</v>
      </c>
      <c r="R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1035.52172</v>
      </c>
      <c r="S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1069.7117200000002</v>
      </c>
      <c r="T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1034.8617200000001</v>
      </c>
      <c r="U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962.69172000000003</v>
      </c>
      <c r="V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1067.98172</v>
      </c>
      <c r="W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1087.6317199999999</v>
      </c>
      <c r="X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984.30172000000005</v>
      </c>
      <c r="Y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1035.3317200000001</v>
      </c>
    </row>
    <row r="217" spans="1:25" x14ac:dyDescent="0.2">
      <c r="A217" s="78">
        <f t="shared" si="7"/>
        <v>42933</v>
      </c>
      <c r="B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976.88171999999997</v>
      </c>
      <c r="C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955.98172</v>
      </c>
      <c r="D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961.23172000000011</v>
      </c>
      <c r="E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961.30172000000005</v>
      </c>
      <c r="F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1033.99172</v>
      </c>
      <c r="G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1080.1017200000001</v>
      </c>
      <c r="H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990.45171999999991</v>
      </c>
      <c r="I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1261.3017199999999</v>
      </c>
      <c r="J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1100.3517199999999</v>
      </c>
      <c r="K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1002.81172</v>
      </c>
      <c r="L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1004.0217200000001</v>
      </c>
      <c r="M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1026.24172</v>
      </c>
      <c r="N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1004.6717199999999</v>
      </c>
      <c r="O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1006.05172</v>
      </c>
      <c r="P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1006.6817199999999</v>
      </c>
      <c r="Q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1004.72172</v>
      </c>
      <c r="R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975.15171999999995</v>
      </c>
      <c r="S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1001.48172</v>
      </c>
      <c r="T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1018.73172</v>
      </c>
      <c r="U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988.06172000000004</v>
      </c>
      <c r="V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1046.7217200000002</v>
      </c>
      <c r="W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1044.52172</v>
      </c>
      <c r="X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972.49171999999999</v>
      </c>
      <c r="Y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1074.6217200000001</v>
      </c>
    </row>
    <row r="218" spans="1:25" x14ac:dyDescent="0.2">
      <c r="A218" s="78">
        <f t="shared" si="7"/>
        <v>42934</v>
      </c>
      <c r="B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972.69171999999992</v>
      </c>
      <c r="C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955.8617200000001</v>
      </c>
      <c r="D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950.38171999999997</v>
      </c>
      <c r="E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950.63171999999997</v>
      </c>
      <c r="F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950.60172</v>
      </c>
      <c r="G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990.48172</v>
      </c>
      <c r="H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954.84172000000001</v>
      </c>
      <c r="I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1233.52172</v>
      </c>
      <c r="J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1100.1117199999999</v>
      </c>
      <c r="K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1001.5417200000001</v>
      </c>
      <c r="L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1058.3317200000001</v>
      </c>
      <c r="M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1079.4217200000001</v>
      </c>
      <c r="N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1079.3117200000002</v>
      </c>
      <c r="O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1079.6117200000001</v>
      </c>
      <c r="P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1091.8117199999999</v>
      </c>
      <c r="Q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1088.8817199999999</v>
      </c>
      <c r="R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1048.5917200000001</v>
      </c>
      <c r="S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1020.36172</v>
      </c>
      <c r="T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1019.32172</v>
      </c>
      <c r="U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1013.3017199999999</v>
      </c>
      <c r="V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1153.8117199999999</v>
      </c>
      <c r="W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1138.6317199999999</v>
      </c>
      <c r="X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1014.7717200000001</v>
      </c>
      <c r="Y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1142.49172</v>
      </c>
    </row>
    <row r="219" spans="1:25" x14ac:dyDescent="0.2">
      <c r="A219" s="78">
        <f t="shared" si="7"/>
        <v>42935</v>
      </c>
      <c r="B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974.31172000000004</v>
      </c>
      <c r="C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954.67172000000005</v>
      </c>
      <c r="D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949.20172000000002</v>
      </c>
      <c r="E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950.26172000000008</v>
      </c>
      <c r="F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1011.6317200000001</v>
      </c>
      <c r="G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1033.4117200000001</v>
      </c>
      <c r="H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952.67172000000005</v>
      </c>
      <c r="I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1171.1317199999999</v>
      </c>
      <c r="J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987.86171999999999</v>
      </c>
      <c r="K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1065.53172</v>
      </c>
      <c r="L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1190.0517199999999</v>
      </c>
      <c r="M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1214.4117199999998</v>
      </c>
      <c r="N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1214.8217199999999</v>
      </c>
      <c r="O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1217.0417199999999</v>
      </c>
      <c r="P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1220.98172</v>
      </c>
      <c r="Q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1220.8217199999999</v>
      </c>
      <c r="R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1158.6717199999998</v>
      </c>
      <c r="S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1105.9517199999998</v>
      </c>
      <c r="T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1064.76172</v>
      </c>
      <c r="U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1049.8417200000001</v>
      </c>
      <c r="V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1158.9317199999998</v>
      </c>
      <c r="W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1170.22172</v>
      </c>
      <c r="X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1053.76172</v>
      </c>
      <c r="Y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1077.2517200000002</v>
      </c>
    </row>
    <row r="220" spans="1:25" x14ac:dyDescent="0.2">
      <c r="A220" s="78">
        <f t="shared" si="7"/>
        <v>42936</v>
      </c>
      <c r="B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975.75171999999998</v>
      </c>
      <c r="C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957.39172000000008</v>
      </c>
      <c r="D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951.28172000000006</v>
      </c>
      <c r="E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951.61171999999999</v>
      </c>
      <c r="F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961.58172000000002</v>
      </c>
      <c r="G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991.05172000000005</v>
      </c>
      <c r="H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955.10172</v>
      </c>
      <c r="I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1136.9017199999998</v>
      </c>
      <c r="J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976.89171999999996</v>
      </c>
      <c r="K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1112.8217199999999</v>
      </c>
      <c r="L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1208.9517199999998</v>
      </c>
      <c r="M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1234.9017199999998</v>
      </c>
      <c r="N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1214.6417199999999</v>
      </c>
      <c r="O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1236.4817199999998</v>
      </c>
      <c r="P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1245.7117199999998</v>
      </c>
      <c r="Q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1230.7217199999998</v>
      </c>
      <c r="R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1182.72172</v>
      </c>
      <c r="S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1142.26172</v>
      </c>
      <c r="T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1113.4317199999998</v>
      </c>
      <c r="U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1102.96172</v>
      </c>
      <c r="V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1230.2117199999998</v>
      </c>
      <c r="W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1220.8117199999999</v>
      </c>
      <c r="X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1110.28172</v>
      </c>
      <c r="Y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1154.6217199999999</v>
      </c>
    </row>
    <row r="221" spans="1:25" x14ac:dyDescent="0.2">
      <c r="A221" s="78">
        <f t="shared" si="7"/>
        <v>42937</v>
      </c>
      <c r="B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983.35172</v>
      </c>
      <c r="C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955.81172000000004</v>
      </c>
      <c r="D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951.29172000000005</v>
      </c>
      <c r="E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951.80172000000005</v>
      </c>
      <c r="F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961.54172000000005</v>
      </c>
      <c r="G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991.17172000000005</v>
      </c>
      <c r="H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954.11171999999999</v>
      </c>
      <c r="I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1137.1917199999998</v>
      </c>
      <c r="J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975.06172000000004</v>
      </c>
      <c r="K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1102.68172</v>
      </c>
      <c r="L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1201.49172</v>
      </c>
      <c r="M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1230.8417199999999</v>
      </c>
      <c r="N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1207.5817199999999</v>
      </c>
      <c r="O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1225.9417199999998</v>
      </c>
      <c r="P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1233.5917199999999</v>
      </c>
      <c r="Q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1230.0617199999999</v>
      </c>
      <c r="R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1182.1917199999998</v>
      </c>
      <c r="S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1143.8717199999999</v>
      </c>
      <c r="T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1105.3417199999999</v>
      </c>
      <c r="U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1103.51172</v>
      </c>
      <c r="V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1223.4217199999998</v>
      </c>
      <c r="W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1233.4117199999998</v>
      </c>
      <c r="X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1117.9217199999998</v>
      </c>
      <c r="Y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1238.4817199999998</v>
      </c>
    </row>
    <row r="222" spans="1:25" x14ac:dyDescent="0.2">
      <c r="A222" s="78">
        <f t="shared" si="7"/>
        <v>42938</v>
      </c>
      <c r="B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1029.3917200000001</v>
      </c>
      <c r="C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980.17171999999994</v>
      </c>
      <c r="D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959.59172000000001</v>
      </c>
      <c r="E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951.25171999999998</v>
      </c>
      <c r="F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949.36171999999999</v>
      </c>
      <c r="G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919.66171999999995</v>
      </c>
      <c r="H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949.92172000000005</v>
      </c>
      <c r="I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1002.46172</v>
      </c>
      <c r="J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977.37171999999998</v>
      </c>
      <c r="K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1086.1617200000001</v>
      </c>
      <c r="L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1125.74172</v>
      </c>
      <c r="M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1163.2917199999999</v>
      </c>
      <c r="N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1126.51172</v>
      </c>
      <c r="O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1154.0417199999999</v>
      </c>
      <c r="P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1154.77172</v>
      </c>
      <c r="Q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1146.5517199999999</v>
      </c>
      <c r="R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1148.76172</v>
      </c>
      <c r="S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1155.8317199999999</v>
      </c>
      <c r="T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1022.9717200000001</v>
      </c>
      <c r="U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1108.6417199999999</v>
      </c>
      <c r="V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1214.0017199999998</v>
      </c>
      <c r="W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1202.0917199999999</v>
      </c>
      <c r="X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1076.8917200000001</v>
      </c>
      <c r="Y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969.92171999999994</v>
      </c>
    </row>
    <row r="223" spans="1:25" x14ac:dyDescent="0.2">
      <c r="A223" s="78">
        <f t="shared" si="7"/>
        <v>42939</v>
      </c>
      <c r="B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1025.53172</v>
      </c>
      <c r="C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983.64171999999996</v>
      </c>
      <c r="D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957.16171999999995</v>
      </c>
      <c r="E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947.02172000000007</v>
      </c>
      <c r="F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947.30172000000005</v>
      </c>
      <c r="G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949.62171999999998</v>
      </c>
      <c r="H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946.09172000000001</v>
      </c>
      <c r="I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957.86171999999999</v>
      </c>
      <c r="J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961.66171999999995</v>
      </c>
      <c r="K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993.91172000000006</v>
      </c>
      <c r="L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1076.23172</v>
      </c>
      <c r="M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1108.0517199999999</v>
      </c>
      <c r="N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1072.70172</v>
      </c>
      <c r="O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1099.9217199999998</v>
      </c>
      <c r="P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1076.24172</v>
      </c>
      <c r="Q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1075.6417200000001</v>
      </c>
      <c r="R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1076.3417200000001</v>
      </c>
      <c r="S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1086.5617199999999</v>
      </c>
      <c r="T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1035.47172</v>
      </c>
      <c r="U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1110.8717199999999</v>
      </c>
      <c r="V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1234.4117200000001</v>
      </c>
      <c r="W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1214.01172</v>
      </c>
      <c r="X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1108.5917199999999</v>
      </c>
      <c r="Y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976.29172000000005</v>
      </c>
    </row>
    <row r="224" spans="1:25" x14ac:dyDescent="0.2">
      <c r="A224" s="78">
        <f t="shared" si="7"/>
        <v>42940</v>
      </c>
      <c r="B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988.76171999999997</v>
      </c>
      <c r="C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959.32172000000003</v>
      </c>
      <c r="D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950.90171999999995</v>
      </c>
      <c r="E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947.98172</v>
      </c>
      <c r="F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942.56172000000004</v>
      </c>
      <c r="G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942.56172000000004</v>
      </c>
      <c r="H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952.61171999999999</v>
      </c>
      <c r="I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1114.8217199999999</v>
      </c>
      <c r="J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975.15171999999995</v>
      </c>
      <c r="K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1129.24172</v>
      </c>
      <c r="L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1210.9617199999998</v>
      </c>
      <c r="M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1264.3317199999999</v>
      </c>
      <c r="N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1232.7117199999998</v>
      </c>
      <c r="O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1260.3417199999999</v>
      </c>
      <c r="P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1226.0817199999999</v>
      </c>
      <c r="Q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1255.4817199999998</v>
      </c>
      <c r="R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1183.1317199999999</v>
      </c>
      <c r="S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1146.1117199999999</v>
      </c>
      <c r="T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1099.9117200000001</v>
      </c>
      <c r="U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1064.8017200000002</v>
      </c>
      <c r="V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1180.9217199999998</v>
      </c>
      <c r="W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1154.9817199999998</v>
      </c>
      <c r="X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1048.0917200000001</v>
      </c>
      <c r="Y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1065.5817200000001</v>
      </c>
    </row>
    <row r="225" spans="1:27" x14ac:dyDescent="0.2">
      <c r="A225" s="78">
        <f t="shared" si="7"/>
        <v>42941</v>
      </c>
      <c r="B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989.80172000000005</v>
      </c>
      <c r="C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958.42171999999994</v>
      </c>
      <c r="D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950.41172000000006</v>
      </c>
      <c r="E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948.2417200000001</v>
      </c>
      <c r="F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951.85172</v>
      </c>
      <c r="G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952.44171999999992</v>
      </c>
      <c r="H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954.50172000000009</v>
      </c>
      <c r="I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1115.0417199999999</v>
      </c>
      <c r="J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968.09172000000001</v>
      </c>
      <c r="K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1056.8717200000001</v>
      </c>
      <c r="L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1138.8317199999999</v>
      </c>
      <c r="M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1159.0817199999999</v>
      </c>
      <c r="N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1155.4217199999998</v>
      </c>
      <c r="O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1157.0817199999999</v>
      </c>
      <c r="P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1156.5617199999999</v>
      </c>
      <c r="Q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1159.25172</v>
      </c>
      <c r="R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1130.74172</v>
      </c>
      <c r="S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1080.52172</v>
      </c>
      <c r="T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1045.00172</v>
      </c>
      <c r="U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1067.6217200000001</v>
      </c>
      <c r="V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1179.1317199999999</v>
      </c>
      <c r="W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1178.03172</v>
      </c>
      <c r="X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1070.1717200000001</v>
      </c>
      <c r="Y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1098.4317199999998</v>
      </c>
    </row>
    <row r="226" spans="1:27" x14ac:dyDescent="0.2">
      <c r="A226" s="78">
        <f t="shared" si="7"/>
        <v>42942</v>
      </c>
      <c r="B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976.17171999999994</v>
      </c>
      <c r="C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954.35172</v>
      </c>
      <c r="D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951.80172000000005</v>
      </c>
      <c r="E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952.17171999999994</v>
      </c>
      <c r="F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971.62171999999998</v>
      </c>
      <c r="G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961.57172000000003</v>
      </c>
      <c r="H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953.53171999999995</v>
      </c>
      <c r="I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1172.25172</v>
      </c>
      <c r="J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988.40171999999995</v>
      </c>
      <c r="K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1011.1717199999999</v>
      </c>
      <c r="L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1132.28172</v>
      </c>
      <c r="M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1154.47172</v>
      </c>
      <c r="N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1097.53172</v>
      </c>
      <c r="O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1118.46172</v>
      </c>
      <c r="P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1153.6217199999999</v>
      </c>
      <c r="Q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1153.2917199999999</v>
      </c>
      <c r="R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1080.9017200000001</v>
      </c>
      <c r="S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1017.69172</v>
      </c>
      <c r="T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990.97172000000012</v>
      </c>
      <c r="U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1011.5017200000001</v>
      </c>
      <c r="V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1166.0617199999999</v>
      </c>
      <c r="W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1143.5017199999998</v>
      </c>
      <c r="X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1003.06172</v>
      </c>
      <c r="Y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1036.8617200000001</v>
      </c>
    </row>
    <row r="227" spans="1:27" x14ac:dyDescent="0.2">
      <c r="A227" s="78">
        <f t="shared" si="7"/>
        <v>42943</v>
      </c>
      <c r="B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986.77171999999996</v>
      </c>
      <c r="C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957.17171999999994</v>
      </c>
      <c r="D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953.72172000000012</v>
      </c>
      <c r="E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952.37171999999998</v>
      </c>
      <c r="F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1012.8917200000001</v>
      </c>
      <c r="G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991.24171999999999</v>
      </c>
      <c r="H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955.12171999999998</v>
      </c>
      <c r="I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1172.0717199999999</v>
      </c>
      <c r="J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1041.5217200000002</v>
      </c>
      <c r="K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1113.9217199999998</v>
      </c>
      <c r="L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1189.27172</v>
      </c>
      <c r="M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1255.26172</v>
      </c>
      <c r="N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1218.6217199999999</v>
      </c>
      <c r="O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1235.22172</v>
      </c>
      <c r="P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1243.8617199999999</v>
      </c>
      <c r="Q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1261.2217199999998</v>
      </c>
      <c r="R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1167.1517199999998</v>
      </c>
      <c r="S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1143.6617199999998</v>
      </c>
      <c r="T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1118.6617199999998</v>
      </c>
      <c r="U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1117.0817199999999</v>
      </c>
      <c r="V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1213.6317199999999</v>
      </c>
      <c r="W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1226.93172</v>
      </c>
      <c r="X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1038.2917200000002</v>
      </c>
      <c r="Y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1172.1217199999999</v>
      </c>
    </row>
    <row r="228" spans="1:27" x14ac:dyDescent="0.2">
      <c r="A228" s="78">
        <f t="shared" si="7"/>
        <v>42944</v>
      </c>
      <c r="B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992.95172000000002</v>
      </c>
      <c r="C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958.68172000000004</v>
      </c>
      <c r="D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953.94172000000003</v>
      </c>
      <c r="E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952.55172000000005</v>
      </c>
      <c r="F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1011.80172</v>
      </c>
      <c r="G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990.48172</v>
      </c>
      <c r="H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957.47172</v>
      </c>
      <c r="I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1171.52172</v>
      </c>
      <c r="J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1041.44172</v>
      </c>
      <c r="K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1117.4017199999998</v>
      </c>
      <c r="L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1194.8317199999999</v>
      </c>
      <c r="M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1267.3717199999999</v>
      </c>
      <c r="N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1232.7117199999998</v>
      </c>
      <c r="O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1270.46172</v>
      </c>
      <c r="P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1303.27172</v>
      </c>
      <c r="Q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1338.3517199999999</v>
      </c>
      <c r="R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1192.99172</v>
      </c>
      <c r="S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1147.71172</v>
      </c>
      <c r="T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1047.44172</v>
      </c>
      <c r="U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1054.72172</v>
      </c>
      <c r="V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1213.2217199999998</v>
      </c>
      <c r="W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1174.5717199999999</v>
      </c>
      <c r="X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1043.6517200000001</v>
      </c>
      <c r="Y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1210.99172</v>
      </c>
    </row>
    <row r="229" spans="1:27" x14ac:dyDescent="0.2">
      <c r="A229" s="78">
        <f t="shared" si="7"/>
        <v>42945</v>
      </c>
      <c r="B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1033.47172</v>
      </c>
      <c r="C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975.55172000000005</v>
      </c>
      <c r="D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960.43171999999993</v>
      </c>
      <c r="E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953.67171999999994</v>
      </c>
      <c r="F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961.17171999999994</v>
      </c>
      <c r="G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1019.4317199999999</v>
      </c>
      <c r="H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953.94172000000003</v>
      </c>
      <c r="I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999.13171999999997</v>
      </c>
      <c r="J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982.97171999999989</v>
      </c>
      <c r="K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1065.21172</v>
      </c>
      <c r="L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1140.4317199999998</v>
      </c>
      <c r="M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1181.1817199999998</v>
      </c>
      <c r="N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1177.77172</v>
      </c>
      <c r="O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1180.3317199999999</v>
      </c>
      <c r="P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1178.01172</v>
      </c>
      <c r="Q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1178.50172</v>
      </c>
      <c r="R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1169.2117199999998</v>
      </c>
      <c r="S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1149.03172</v>
      </c>
      <c r="T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1086.8317199999999</v>
      </c>
      <c r="U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1090.1317199999999</v>
      </c>
      <c r="V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1248.0717199999999</v>
      </c>
      <c r="W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1209.49172</v>
      </c>
      <c r="X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1074.6717200000001</v>
      </c>
      <c r="Y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983.73172</v>
      </c>
    </row>
    <row r="230" spans="1:27" x14ac:dyDescent="0.2">
      <c r="A230" s="78">
        <f t="shared" si="7"/>
        <v>42946</v>
      </c>
      <c r="B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1009.95172</v>
      </c>
      <c r="C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965.00171999999998</v>
      </c>
      <c r="D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951.78172000000006</v>
      </c>
      <c r="E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949.47172</v>
      </c>
      <c r="F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939.51172000000008</v>
      </c>
      <c r="G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1019.30172</v>
      </c>
      <c r="H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939.04172000000005</v>
      </c>
      <c r="I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946.80171999999993</v>
      </c>
      <c r="J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959.86171999999999</v>
      </c>
      <c r="K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989.09172000000001</v>
      </c>
      <c r="L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1048.0917200000001</v>
      </c>
      <c r="M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1049.27172</v>
      </c>
      <c r="N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1050.7117200000002</v>
      </c>
      <c r="O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1051.0317200000002</v>
      </c>
      <c r="P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1051.95172</v>
      </c>
      <c r="Q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1052.6017200000001</v>
      </c>
      <c r="R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1047.72172</v>
      </c>
      <c r="S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1012.8917200000001</v>
      </c>
      <c r="T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1047.1517200000001</v>
      </c>
      <c r="U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1060.1617200000001</v>
      </c>
      <c r="V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1220.5717199999999</v>
      </c>
      <c r="W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1196.0817199999999</v>
      </c>
      <c r="X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1079.9817200000002</v>
      </c>
      <c r="Y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963.39172000000008</v>
      </c>
    </row>
    <row r="231" spans="1:27" x14ac:dyDescent="0.2">
      <c r="A231" s="78">
        <f t="shared" si="7"/>
        <v>42947</v>
      </c>
      <c r="B231" s="135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977.35172</v>
      </c>
      <c r="C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953.40171999999995</v>
      </c>
      <c r="D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951.88172000000009</v>
      </c>
      <c r="E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942.73172</v>
      </c>
      <c r="F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1033.6217200000001</v>
      </c>
      <c r="G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1033.5417199999999</v>
      </c>
      <c r="H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924.76172000000008</v>
      </c>
      <c r="I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1208.77172</v>
      </c>
      <c r="J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1041.69172</v>
      </c>
      <c r="K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1071.3317200000001</v>
      </c>
      <c r="L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1141.2917199999999</v>
      </c>
      <c r="M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1196.3417199999999</v>
      </c>
      <c r="N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1172.1617199999998</v>
      </c>
      <c r="O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1192.00172</v>
      </c>
      <c r="P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1209.8217199999999</v>
      </c>
      <c r="Q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1222.5617199999999</v>
      </c>
      <c r="R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1127.5917199999999</v>
      </c>
      <c r="S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1086.95172</v>
      </c>
      <c r="T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1016.83172</v>
      </c>
      <c r="U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1026.70172</v>
      </c>
      <c r="V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1145.8917199999999</v>
      </c>
      <c r="W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1113.8017199999999</v>
      </c>
      <c r="X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996.04172000000005</v>
      </c>
      <c r="Y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993.37171999999998</v>
      </c>
    </row>
    <row r="232" spans="1:27" ht="12.75" customHeight="1" x14ac:dyDescent="0.25">
      <c r="A232" s="92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4"/>
    </row>
    <row r="233" spans="1:27" x14ac:dyDescent="0.25">
      <c r="A233" s="86" t="s">
        <v>151</v>
      </c>
      <c r="B233" s="77"/>
      <c r="C233" s="77"/>
      <c r="D233" s="77"/>
    </row>
    <row r="234" spans="1:27" ht="12.75" x14ac:dyDescent="0.2">
      <c r="A234" s="175" t="s">
        <v>48</v>
      </c>
      <c r="B234" s="186" t="s">
        <v>121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8"/>
    </row>
    <row r="235" spans="1:27" ht="12.75" x14ac:dyDescent="0.2">
      <c r="A235" s="176"/>
      <c r="B235" s="189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1"/>
    </row>
    <row r="236" spans="1:27" ht="12.75" customHeight="1" x14ac:dyDescent="0.2">
      <c r="A236" s="176"/>
      <c r="B236" s="178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0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1.25" customHeight="1" x14ac:dyDescent="0.2">
      <c r="A237" s="177"/>
      <c r="B237" s="179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1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ht="15.75" customHeight="1" x14ac:dyDescent="0.2">
      <c r="A238" s="78">
        <f>A201</f>
        <v>42917</v>
      </c>
      <c r="B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955.31172000000004</v>
      </c>
      <c r="C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910.20172000000002</v>
      </c>
      <c r="D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904.05172000000005</v>
      </c>
      <c r="E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900.91171999999995</v>
      </c>
      <c r="F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962.85172</v>
      </c>
      <c r="G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962.74171999999999</v>
      </c>
      <c r="H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900.23172000000011</v>
      </c>
      <c r="I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904.46172000000001</v>
      </c>
      <c r="J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1011.5417200000001</v>
      </c>
      <c r="K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914.22172</v>
      </c>
      <c r="L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924.67171999999994</v>
      </c>
      <c r="M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925.39171999999996</v>
      </c>
      <c r="N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925.19172000000003</v>
      </c>
      <c r="O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925.48172</v>
      </c>
      <c r="P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926.81172000000004</v>
      </c>
      <c r="Q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927.6117200000001</v>
      </c>
      <c r="R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926.77172000000007</v>
      </c>
      <c r="S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925.21172000000001</v>
      </c>
      <c r="T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929.46172000000001</v>
      </c>
      <c r="U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929.39171999999996</v>
      </c>
      <c r="V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974.57172000000003</v>
      </c>
      <c r="W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1022.1917199999999</v>
      </c>
      <c r="X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924.23172</v>
      </c>
      <c r="Y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929.26171999999997</v>
      </c>
      <c r="AA238" s="79"/>
    </row>
    <row r="239" spans="1:27" x14ac:dyDescent="0.2">
      <c r="A239" s="78">
        <f>A238+1</f>
        <v>42918</v>
      </c>
      <c r="B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949.10172</v>
      </c>
      <c r="C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915.21172000000013</v>
      </c>
      <c r="D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902.47172</v>
      </c>
      <c r="E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951.58172000000002</v>
      </c>
      <c r="F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1000.11172</v>
      </c>
      <c r="G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962.89171999999996</v>
      </c>
      <c r="H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928.35172</v>
      </c>
      <c r="I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902.45172000000002</v>
      </c>
      <c r="J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1110.95172</v>
      </c>
      <c r="K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1034.5217200000002</v>
      </c>
      <c r="L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968.36171999999999</v>
      </c>
      <c r="M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948.29172000000005</v>
      </c>
      <c r="N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948.28172000000006</v>
      </c>
      <c r="O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928.90171999999995</v>
      </c>
      <c r="P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928.92172000000005</v>
      </c>
      <c r="Q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948.2117199999999</v>
      </c>
      <c r="R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947.81172000000004</v>
      </c>
      <c r="S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968.48172</v>
      </c>
      <c r="T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929.02171999999996</v>
      </c>
      <c r="U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918.25172000000009</v>
      </c>
      <c r="V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1068.1717200000001</v>
      </c>
      <c r="W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1076.1517200000001</v>
      </c>
      <c r="X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929.95172000000002</v>
      </c>
      <c r="Y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948.70172000000002</v>
      </c>
    </row>
    <row r="240" spans="1:27" x14ac:dyDescent="0.2">
      <c r="A240" s="78">
        <f t="shared" ref="A240:A268" si="8">A239+1</f>
        <v>42919</v>
      </c>
      <c r="B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918.14171999999996</v>
      </c>
      <c r="C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902.33172000000002</v>
      </c>
      <c r="D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908.54171999999994</v>
      </c>
      <c r="E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976.99171999999999</v>
      </c>
      <c r="F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1044.20172</v>
      </c>
      <c r="G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1020.25172</v>
      </c>
      <c r="H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935.54171999999994</v>
      </c>
      <c r="I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1106.1017199999999</v>
      </c>
      <c r="J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963.02171999999996</v>
      </c>
      <c r="K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935.17172000000005</v>
      </c>
      <c r="L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1015.48172</v>
      </c>
      <c r="M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1017.0317200000001</v>
      </c>
      <c r="N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1017.1617199999999</v>
      </c>
      <c r="O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1019.5217200000001</v>
      </c>
      <c r="P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959.85172</v>
      </c>
      <c r="Q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927.97172</v>
      </c>
      <c r="R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929.71172000000001</v>
      </c>
      <c r="S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922.76172000000008</v>
      </c>
      <c r="T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946.51172000000008</v>
      </c>
      <c r="U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917.23172000000011</v>
      </c>
      <c r="V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1015.11172</v>
      </c>
      <c r="W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1022.71172</v>
      </c>
      <c r="X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924.77172000000007</v>
      </c>
      <c r="Y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985.06172000000004</v>
      </c>
    </row>
    <row r="241" spans="1:25" x14ac:dyDescent="0.2">
      <c r="A241" s="78">
        <f t="shared" si="8"/>
        <v>42920</v>
      </c>
      <c r="B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910.06172000000004</v>
      </c>
      <c r="C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891.08172000000002</v>
      </c>
      <c r="D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890.85172</v>
      </c>
      <c r="E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956.10172</v>
      </c>
      <c r="F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955.7417200000001</v>
      </c>
      <c r="G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955.52171999999996</v>
      </c>
      <c r="H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901.71172000000001</v>
      </c>
      <c r="I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1128.8817199999999</v>
      </c>
      <c r="J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982.67171999999994</v>
      </c>
      <c r="K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925.57172000000003</v>
      </c>
      <c r="L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925.64171999999996</v>
      </c>
      <c r="M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925.36171999999999</v>
      </c>
      <c r="N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925.43171999999993</v>
      </c>
      <c r="O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927.86171999999999</v>
      </c>
      <c r="P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959.55172000000005</v>
      </c>
      <c r="Q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927.14171999999996</v>
      </c>
      <c r="R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927.51172000000008</v>
      </c>
      <c r="S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919.27172000000007</v>
      </c>
      <c r="T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902.53172000000006</v>
      </c>
      <c r="U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917.01171999999997</v>
      </c>
      <c r="V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1023.0617199999999</v>
      </c>
      <c r="W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1028.22172</v>
      </c>
      <c r="X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931.05171999999993</v>
      </c>
      <c r="Y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1011.63172</v>
      </c>
    </row>
    <row r="242" spans="1:25" x14ac:dyDescent="0.2">
      <c r="A242" s="78">
        <f t="shared" si="8"/>
        <v>42921</v>
      </c>
      <c r="B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916.10172</v>
      </c>
      <c r="C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901.94172000000003</v>
      </c>
      <c r="D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900.93171999999993</v>
      </c>
      <c r="E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900.20171999999991</v>
      </c>
      <c r="F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956.04172000000005</v>
      </c>
      <c r="G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975.89171999999996</v>
      </c>
      <c r="H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901.81172000000004</v>
      </c>
      <c r="I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1106.2317199999998</v>
      </c>
      <c r="J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922.84172000000001</v>
      </c>
      <c r="K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962.63171999999997</v>
      </c>
      <c r="L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1053.98172</v>
      </c>
      <c r="M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1094.3217199999999</v>
      </c>
      <c r="N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1094.4217199999998</v>
      </c>
      <c r="O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1102.2417199999998</v>
      </c>
      <c r="P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1103.28172</v>
      </c>
      <c r="Q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1104.3017199999999</v>
      </c>
      <c r="R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1041.0817200000001</v>
      </c>
      <c r="S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997.18172000000004</v>
      </c>
      <c r="T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993.91171999999995</v>
      </c>
      <c r="U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939.45172000000002</v>
      </c>
      <c r="V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1057.22172</v>
      </c>
      <c r="W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1120.7017199999998</v>
      </c>
      <c r="X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1019.6317200000001</v>
      </c>
      <c r="Y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1053.3617200000001</v>
      </c>
    </row>
    <row r="243" spans="1:25" x14ac:dyDescent="0.2">
      <c r="A243" s="78">
        <f t="shared" si="8"/>
        <v>42922</v>
      </c>
      <c r="B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906.14172000000008</v>
      </c>
      <c r="C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900.49171999999999</v>
      </c>
      <c r="D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894.30172000000005</v>
      </c>
      <c r="E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890.77171999999996</v>
      </c>
      <c r="F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956.12171999999998</v>
      </c>
      <c r="G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936.35172</v>
      </c>
      <c r="H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900.81172000000004</v>
      </c>
      <c r="I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1053.44172</v>
      </c>
      <c r="J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923.14172000000008</v>
      </c>
      <c r="K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964.11171999999999</v>
      </c>
      <c r="L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966.27172000000007</v>
      </c>
      <c r="M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966.14172000000008</v>
      </c>
      <c r="N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964.75171999999998</v>
      </c>
      <c r="O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969.73172000000011</v>
      </c>
      <c r="P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971.92172000000005</v>
      </c>
      <c r="Q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972.94172000000003</v>
      </c>
      <c r="R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964.77171999999996</v>
      </c>
      <c r="S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935.42172000000005</v>
      </c>
      <c r="T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933.34172000000001</v>
      </c>
      <c r="U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939.67171999999994</v>
      </c>
      <c r="V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1061.93172</v>
      </c>
      <c r="W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1083.2617200000002</v>
      </c>
      <c r="X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983.68171999999993</v>
      </c>
      <c r="Y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1053.21172</v>
      </c>
    </row>
    <row r="244" spans="1:25" x14ac:dyDescent="0.2">
      <c r="A244" s="78">
        <f t="shared" si="8"/>
        <v>42923</v>
      </c>
      <c r="B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910.35172</v>
      </c>
      <c r="C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899.38171999999997</v>
      </c>
      <c r="D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893.85172</v>
      </c>
      <c r="E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890.83172000000002</v>
      </c>
      <c r="F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890.93171999999993</v>
      </c>
      <c r="G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899.88171999999997</v>
      </c>
      <c r="H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901.38172000000009</v>
      </c>
      <c r="I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1074.4017200000001</v>
      </c>
      <c r="J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934.05172000000005</v>
      </c>
      <c r="K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932.80172000000005</v>
      </c>
      <c r="L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986.46172000000001</v>
      </c>
      <c r="M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987.52172000000007</v>
      </c>
      <c r="N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968.35172</v>
      </c>
      <c r="O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970.01172000000008</v>
      </c>
      <c r="P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970.78172000000006</v>
      </c>
      <c r="Q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961.49171999999999</v>
      </c>
      <c r="R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954.24171999999999</v>
      </c>
      <c r="S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929.76171999999997</v>
      </c>
      <c r="T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926.01171999999997</v>
      </c>
      <c r="U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945.83172000000002</v>
      </c>
      <c r="V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1030.3217200000001</v>
      </c>
      <c r="W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1056.6217200000001</v>
      </c>
      <c r="X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939.72172000000012</v>
      </c>
      <c r="Y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979.60172</v>
      </c>
    </row>
    <row r="245" spans="1:25" x14ac:dyDescent="0.2">
      <c r="A245" s="78">
        <f t="shared" si="8"/>
        <v>42924</v>
      </c>
      <c r="B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931.89171999999996</v>
      </c>
      <c r="C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916.97172</v>
      </c>
      <c r="D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901.70172000000002</v>
      </c>
      <c r="E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898.75171999999998</v>
      </c>
      <c r="F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897.89171999999996</v>
      </c>
      <c r="G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900.34172000000001</v>
      </c>
      <c r="H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903.03172000000006</v>
      </c>
      <c r="I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908.11171999999999</v>
      </c>
      <c r="J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948.36171999999999</v>
      </c>
      <c r="K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924.32172000000003</v>
      </c>
      <c r="L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941.42171999999994</v>
      </c>
      <c r="M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943.70172000000002</v>
      </c>
      <c r="N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942.11171999999999</v>
      </c>
      <c r="O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940.32172000000003</v>
      </c>
      <c r="P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940.28171999999995</v>
      </c>
      <c r="Q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925.18172000000004</v>
      </c>
      <c r="R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925.13171999999997</v>
      </c>
      <c r="S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924.47172</v>
      </c>
      <c r="T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924.03172000000006</v>
      </c>
      <c r="U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924.13171999999997</v>
      </c>
      <c r="V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1057.3417200000001</v>
      </c>
      <c r="W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1070.5217200000002</v>
      </c>
      <c r="X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951.24171999999999</v>
      </c>
      <c r="Y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919.44172000000003</v>
      </c>
    </row>
    <row r="246" spans="1:25" x14ac:dyDescent="0.2">
      <c r="A246" s="78">
        <f t="shared" si="8"/>
        <v>42925</v>
      </c>
      <c r="B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971.51172000000008</v>
      </c>
      <c r="C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917.46172000000001</v>
      </c>
      <c r="D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901.79171999999994</v>
      </c>
      <c r="E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900.20171999999991</v>
      </c>
      <c r="F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899.45172000000002</v>
      </c>
      <c r="G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899.48172</v>
      </c>
      <c r="H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896.44171999999992</v>
      </c>
      <c r="I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894.15172000000007</v>
      </c>
      <c r="J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948.28172000000006</v>
      </c>
      <c r="K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914.15171999999995</v>
      </c>
      <c r="L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921.06172000000004</v>
      </c>
      <c r="M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922.13172000000009</v>
      </c>
      <c r="N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922.07172000000003</v>
      </c>
      <c r="O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922.04172000000005</v>
      </c>
      <c r="P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922.01172000000008</v>
      </c>
      <c r="Q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921.85172</v>
      </c>
      <c r="R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921.59172000000001</v>
      </c>
      <c r="S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921.37171999999998</v>
      </c>
      <c r="T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914.38171999999997</v>
      </c>
      <c r="U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917.54172000000005</v>
      </c>
      <c r="V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1014.2817200000001</v>
      </c>
      <c r="W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1029.0517200000002</v>
      </c>
      <c r="X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933.72172</v>
      </c>
      <c r="Y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910.32172000000003</v>
      </c>
    </row>
    <row r="247" spans="1:25" x14ac:dyDescent="0.2">
      <c r="A247" s="78">
        <f t="shared" si="8"/>
        <v>42926</v>
      </c>
      <c r="B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921.92171999999994</v>
      </c>
      <c r="C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904.73172</v>
      </c>
      <c r="D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900.78171999999995</v>
      </c>
      <c r="E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897.82172000000003</v>
      </c>
      <c r="F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899.00171999999998</v>
      </c>
      <c r="G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901.41172000000006</v>
      </c>
      <c r="H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902.17171999999994</v>
      </c>
      <c r="I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1166.2917199999999</v>
      </c>
      <c r="J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934.47172</v>
      </c>
      <c r="K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931.96172000000001</v>
      </c>
      <c r="L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941.40171999999995</v>
      </c>
      <c r="M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941.68172000000004</v>
      </c>
      <c r="N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941.15171999999995</v>
      </c>
      <c r="O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941.86171999999999</v>
      </c>
      <c r="P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941.83172000000002</v>
      </c>
      <c r="Q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941.96172000000001</v>
      </c>
      <c r="R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939.49171999999999</v>
      </c>
      <c r="S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929.57172000000003</v>
      </c>
      <c r="T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925.50171999999998</v>
      </c>
      <c r="U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922.43172000000004</v>
      </c>
      <c r="V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998.72172</v>
      </c>
      <c r="W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1022.1717199999999</v>
      </c>
      <c r="X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935.52171999999996</v>
      </c>
      <c r="Y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987.66172000000006</v>
      </c>
    </row>
    <row r="248" spans="1:25" x14ac:dyDescent="0.2">
      <c r="A248" s="78">
        <f t="shared" si="8"/>
        <v>42927</v>
      </c>
      <c r="B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912.77172000000007</v>
      </c>
      <c r="C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865.83172000000002</v>
      </c>
      <c r="D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891.02172000000007</v>
      </c>
      <c r="E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891.06172000000004</v>
      </c>
      <c r="F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936.59172000000001</v>
      </c>
      <c r="G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956.37171999999998</v>
      </c>
      <c r="H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902.36171999999999</v>
      </c>
      <c r="I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1165.6017199999999</v>
      </c>
      <c r="J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984.10172</v>
      </c>
      <c r="K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943.31171999999992</v>
      </c>
      <c r="L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954.05172000000005</v>
      </c>
      <c r="M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961.75171999999998</v>
      </c>
      <c r="N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952.21172000000001</v>
      </c>
      <c r="O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944.43171999999993</v>
      </c>
      <c r="P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944.13171999999997</v>
      </c>
      <c r="Q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944.4917200000001</v>
      </c>
      <c r="R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942.57172000000003</v>
      </c>
      <c r="S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926.28171999999995</v>
      </c>
      <c r="T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924.04172000000005</v>
      </c>
      <c r="U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928.4617199999999</v>
      </c>
      <c r="V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1022.3617200000001</v>
      </c>
      <c r="W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1031.8917200000001</v>
      </c>
      <c r="X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937.67171999999994</v>
      </c>
      <c r="Y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995.94171999999992</v>
      </c>
    </row>
    <row r="249" spans="1:25" x14ac:dyDescent="0.2">
      <c r="A249" s="78">
        <f t="shared" si="8"/>
        <v>42928</v>
      </c>
      <c r="B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905.25171999999998</v>
      </c>
      <c r="C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874.54172000000005</v>
      </c>
      <c r="D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891.42172000000005</v>
      </c>
      <c r="E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909.14171999999996</v>
      </c>
      <c r="F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937.09172000000001</v>
      </c>
      <c r="G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998.52171999999996</v>
      </c>
      <c r="H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955.83172000000002</v>
      </c>
      <c r="I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1190.8917199999999</v>
      </c>
      <c r="J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1039.2717200000002</v>
      </c>
      <c r="K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941.90172000000007</v>
      </c>
      <c r="L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942.53172000000006</v>
      </c>
      <c r="M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941.79172000000005</v>
      </c>
      <c r="N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941.55172000000005</v>
      </c>
      <c r="O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941.91172000000006</v>
      </c>
      <c r="P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942.43171999999993</v>
      </c>
      <c r="Q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943.24171999999999</v>
      </c>
      <c r="R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941.06172000000004</v>
      </c>
      <c r="S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925.65171999999995</v>
      </c>
      <c r="T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923.69171999999992</v>
      </c>
      <c r="U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928.65172000000007</v>
      </c>
      <c r="V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997.46172000000001</v>
      </c>
      <c r="W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993.32172000000003</v>
      </c>
      <c r="X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934.73172</v>
      </c>
      <c r="Y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967.65171999999995</v>
      </c>
    </row>
    <row r="250" spans="1:25" x14ac:dyDescent="0.2">
      <c r="A250" s="78">
        <f t="shared" si="8"/>
        <v>42929</v>
      </c>
      <c r="B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905.96172000000001</v>
      </c>
      <c r="C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881.99171999999999</v>
      </c>
      <c r="D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891.22172</v>
      </c>
      <c r="E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908.76172000000008</v>
      </c>
      <c r="F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936.76171999999997</v>
      </c>
      <c r="G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998.54171999999994</v>
      </c>
      <c r="H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917.26172000000008</v>
      </c>
      <c r="I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1190.4017199999998</v>
      </c>
      <c r="J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1005.01172</v>
      </c>
      <c r="K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942.6117200000001</v>
      </c>
      <c r="L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961.75171999999998</v>
      </c>
      <c r="M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969.37171999999998</v>
      </c>
      <c r="N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943.35172</v>
      </c>
      <c r="O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946.59172000000001</v>
      </c>
      <c r="P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946.78171999999995</v>
      </c>
      <c r="Q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947.05171999999993</v>
      </c>
      <c r="R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944.4617199999999</v>
      </c>
      <c r="S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925.83172000000002</v>
      </c>
      <c r="T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931.09172000000001</v>
      </c>
      <c r="U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928.21172000000001</v>
      </c>
      <c r="V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1013.64172</v>
      </c>
      <c r="W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1010.30172</v>
      </c>
      <c r="X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935.95171999999991</v>
      </c>
      <c r="Y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1007.2017199999999</v>
      </c>
    </row>
    <row r="251" spans="1:25" x14ac:dyDescent="0.2">
      <c r="A251" s="78">
        <f t="shared" si="8"/>
        <v>42930</v>
      </c>
      <c r="B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905.23172</v>
      </c>
      <c r="C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898.31172000000004</v>
      </c>
      <c r="D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897.87171999999998</v>
      </c>
      <c r="E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908.90172000000007</v>
      </c>
      <c r="F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956.7417200000001</v>
      </c>
      <c r="G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976.79172000000005</v>
      </c>
      <c r="H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902.30172000000005</v>
      </c>
      <c r="I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1190.4517199999998</v>
      </c>
      <c r="J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1005.01172</v>
      </c>
      <c r="K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945.81172000000004</v>
      </c>
      <c r="L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946.16171999999995</v>
      </c>
      <c r="M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962.81172000000004</v>
      </c>
      <c r="N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943.71172000000001</v>
      </c>
      <c r="O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945.79172000000005</v>
      </c>
      <c r="P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946.74171999999999</v>
      </c>
      <c r="Q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947.43172000000004</v>
      </c>
      <c r="R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943.47172000000012</v>
      </c>
      <c r="S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926.47172000000012</v>
      </c>
      <c r="T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917.86171999999999</v>
      </c>
      <c r="U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929.93172000000004</v>
      </c>
      <c r="V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1012.1417200000001</v>
      </c>
      <c r="W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1013.9117199999999</v>
      </c>
      <c r="X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937.89172000000008</v>
      </c>
      <c r="Y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1005.86172</v>
      </c>
    </row>
    <row r="252" spans="1:25" x14ac:dyDescent="0.2">
      <c r="A252" s="78">
        <f t="shared" si="8"/>
        <v>42931</v>
      </c>
      <c r="B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935.05172000000005</v>
      </c>
      <c r="C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905.67171999999994</v>
      </c>
      <c r="D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901.71172000000001</v>
      </c>
      <c r="E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899.13171999999997</v>
      </c>
      <c r="F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951.79171999999994</v>
      </c>
      <c r="G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974.91172000000006</v>
      </c>
      <c r="H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899.66172000000006</v>
      </c>
      <c r="I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910.81172000000004</v>
      </c>
      <c r="J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1034.3717200000001</v>
      </c>
      <c r="K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930.31172000000004</v>
      </c>
      <c r="L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921.83172000000002</v>
      </c>
      <c r="M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933.31172000000004</v>
      </c>
      <c r="N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933.57172000000003</v>
      </c>
      <c r="O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934.29172000000005</v>
      </c>
      <c r="P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934.68172000000004</v>
      </c>
      <c r="Q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933.76171999999997</v>
      </c>
      <c r="R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933.59172000000001</v>
      </c>
      <c r="S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933.03171999999995</v>
      </c>
      <c r="T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928.89171999999996</v>
      </c>
      <c r="U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911.08172000000002</v>
      </c>
      <c r="V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1051.18172</v>
      </c>
      <c r="W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1052.2317200000002</v>
      </c>
      <c r="X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928.72172</v>
      </c>
      <c r="Y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1036.02172</v>
      </c>
    </row>
    <row r="253" spans="1:25" x14ac:dyDescent="0.2">
      <c r="A253" s="78">
        <f t="shared" si="8"/>
        <v>42932</v>
      </c>
      <c r="B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949.23172</v>
      </c>
      <c r="C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908.23172</v>
      </c>
      <c r="D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902.08172000000002</v>
      </c>
      <c r="E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900.67172000000005</v>
      </c>
      <c r="F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973.94172000000003</v>
      </c>
      <c r="G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998.74171999999999</v>
      </c>
      <c r="H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898.66172000000006</v>
      </c>
      <c r="I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901.96172000000001</v>
      </c>
      <c r="J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1199.3317199999999</v>
      </c>
      <c r="K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1010.10172</v>
      </c>
      <c r="L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927.92172000000005</v>
      </c>
      <c r="M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928.26171999999997</v>
      </c>
      <c r="N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928.34172000000001</v>
      </c>
      <c r="O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928.44171999999992</v>
      </c>
      <c r="P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988.96172000000001</v>
      </c>
      <c r="Q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1010.88172</v>
      </c>
      <c r="R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978.36171999999999</v>
      </c>
      <c r="S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1010.5317200000001</v>
      </c>
      <c r="T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977.74171999999999</v>
      </c>
      <c r="U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909.81172000000004</v>
      </c>
      <c r="V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1008.9117199999999</v>
      </c>
      <c r="W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1027.4017200000001</v>
      </c>
      <c r="X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930.15171999999995</v>
      </c>
      <c r="Y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978.17171999999994</v>
      </c>
    </row>
    <row r="254" spans="1:25" x14ac:dyDescent="0.2">
      <c r="A254" s="78">
        <f t="shared" si="8"/>
        <v>42933</v>
      </c>
      <c r="B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923.17172000000005</v>
      </c>
      <c r="C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903.50171999999998</v>
      </c>
      <c r="D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908.44172000000003</v>
      </c>
      <c r="E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908.51171999999997</v>
      </c>
      <c r="F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976.92171999999994</v>
      </c>
      <c r="G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1020.32172</v>
      </c>
      <c r="H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935.94171999999992</v>
      </c>
      <c r="I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1190.8617199999999</v>
      </c>
      <c r="J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1039.3817200000001</v>
      </c>
      <c r="K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947.57172000000003</v>
      </c>
      <c r="L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948.71172000000001</v>
      </c>
      <c r="M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969.63171999999997</v>
      </c>
      <c r="N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949.32172000000003</v>
      </c>
      <c r="O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950.63171999999997</v>
      </c>
      <c r="P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951.21172000000001</v>
      </c>
      <c r="Q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949.37171999999998</v>
      </c>
      <c r="R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921.54171999999994</v>
      </c>
      <c r="S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946.32172000000003</v>
      </c>
      <c r="T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962.55172000000005</v>
      </c>
      <c r="U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933.69172000000003</v>
      </c>
      <c r="V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988.90172000000007</v>
      </c>
      <c r="W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986.83172000000002</v>
      </c>
      <c r="X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919.04172000000005</v>
      </c>
      <c r="Y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1015.1617200000001</v>
      </c>
    </row>
    <row r="255" spans="1:25" x14ac:dyDescent="0.2">
      <c r="A255" s="78">
        <f t="shared" si="8"/>
        <v>42934</v>
      </c>
      <c r="B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919.22172</v>
      </c>
      <c r="C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903.38172000000009</v>
      </c>
      <c r="D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898.23172</v>
      </c>
      <c r="E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898.46172000000001</v>
      </c>
      <c r="F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898.43171999999993</v>
      </c>
      <c r="G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935.9617199999999</v>
      </c>
      <c r="H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902.43172000000004</v>
      </c>
      <c r="I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1164.71172</v>
      </c>
      <c r="J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1039.1517200000001</v>
      </c>
      <c r="K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946.38172000000009</v>
      </c>
      <c r="L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999.83172000000002</v>
      </c>
      <c r="M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1019.6717200000001</v>
      </c>
      <c r="N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1019.57172</v>
      </c>
      <c r="O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1019.86172</v>
      </c>
      <c r="P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1031.3317200000001</v>
      </c>
      <c r="Q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1028.5817200000001</v>
      </c>
      <c r="R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990.66172000000006</v>
      </c>
      <c r="S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964.09172000000001</v>
      </c>
      <c r="T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963.11171999999999</v>
      </c>
      <c r="U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957.44171999999992</v>
      </c>
      <c r="V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1089.6917199999998</v>
      </c>
      <c r="W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1075.4017200000001</v>
      </c>
      <c r="X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958.83172000000002</v>
      </c>
      <c r="Y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1079.0417200000002</v>
      </c>
    </row>
    <row r="256" spans="1:25" x14ac:dyDescent="0.2">
      <c r="A256" s="78">
        <f t="shared" si="8"/>
        <v>42935</v>
      </c>
      <c r="B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920.75171999999998</v>
      </c>
      <c r="C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902.26172000000008</v>
      </c>
      <c r="D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897.12171999999998</v>
      </c>
      <c r="E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898.11171999999999</v>
      </c>
      <c r="F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955.8717200000001</v>
      </c>
      <c r="G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976.37171999999998</v>
      </c>
      <c r="H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900.38172000000009</v>
      </c>
      <c r="I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1105.9917199999998</v>
      </c>
      <c r="J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933.50171999999998</v>
      </c>
      <c r="K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1006.60172</v>
      </c>
      <c r="L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1123.8017199999999</v>
      </c>
      <c r="M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1146.72172</v>
      </c>
      <c r="N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1147.1217199999999</v>
      </c>
      <c r="O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1149.2017199999998</v>
      </c>
      <c r="P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1152.9117199999998</v>
      </c>
      <c r="Q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1152.76172</v>
      </c>
      <c r="R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1094.27172</v>
      </c>
      <c r="S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1044.6517200000001</v>
      </c>
      <c r="T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1005.87172</v>
      </c>
      <c r="U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991.83172000000002</v>
      </c>
      <c r="V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1094.51172</v>
      </c>
      <c r="W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1105.1317199999999</v>
      </c>
      <c r="X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995.53171999999995</v>
      </c>
      <c r="Y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1017.63172</v>
      </c>
    </row>
    <row r="257" spans="1:25" x14ac:dyDescent="0.2">
      <c r="A257" s="78">
        <f t="shared" si="8"/>
        <v>42936</v>
      </c>
      <c r="B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922.11171999999999</v>
      </c>
      <c r="C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904.82172000000003</v>
      </c>
      <c r="D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899.07172000000003</v>
      </c>
      <c r="E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899.38171999999997</v>
      </c>
      <c r="F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908.77172000000007</v>
      </c>
      <c r="G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936.50171999999998</v>
      </c>
      <c r="H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902.67172000000005</v>
      </c>
      <c r="I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1073.7817200000002</v>
      </c>
      <c r="J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923.18172000000004</v>
      </c>
      <c r="K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1051.1117200000001</v>
      </c>
      <c r="L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1141.5917199999999</v>
      </c>
      <c r="M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1166.01172</v>
      </c>
      <c r="N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1146.9417199999998</v>
      </c>
      <c r="O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1167.50172</v>
      </c>
      <c r="P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1176.1917199999998</v>
      </c>
      <c r="Q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1162.0817199999999</v>
      </c>
      <c r="R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1116.9017199999998</v>
      </c>
      <c r="S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1078.8217200000001</v>
      </c>
      <c r="T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1051.69172</v>
      </c>
      <c r="U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1041.8317200000001</v>
      </c>
      <c r="V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1161.5917199999999</v>
      </c>
      <c r="W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1152.75172</v>
      </c>
      <c r="X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1048.72172</v>
      </c>
      <c r="Y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1090.45172</v>
      </c>
    </row>
    <row r="258" spans="1:25" x14ac:dyDescent="0.2">
      <c r="A258" s="78">
        <f t="shared" si="8"/>
        <v>42937</v>
      </c>
      <c r="B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929.26171999999997</v>
      </c>
      <c r="C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903.34172000000001</v>
      </c>
      <c r="D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899.08172000000002</v>
      </c>
      <c r="E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899.56172000000004</v>
      </c>
      <c r="F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908.72172000000012</v>
      </c>
      <c r="G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936.62171999999998</v>
      </c>
      <c r="H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901.73172</v>
      </c>
      <c r="I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1074.0417200000002</v>
      </c>
      <c r="J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921.45172000000002</v>
      </c>
      <c r="K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1041.5717200000001</v>
      </c>
      <c r="L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1134.5617199999999</v>
      </c>
      <c r="M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1162.1917199999998</v>
      </c>
      <c r="N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1140.3017199999999</v>
      </c>
      <c r="O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1157.5817199999999</v>
      </c>
      <c r="P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1164.78172</v>
      </c>
      <c r="Q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1161.4617199999998</v>
      </c>
      <c r="R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1116.4117199999998</v>
      </c>
      <c r="S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1080.3317200000001</v>
      </c>
      <c r="T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1044.0717200000001</v>
      </c>
      <c r="U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1042.3517200000001</v>
      </c>
      <c r="V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1155.20172</v>
      </c>
      <c r="W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1164.6117199999999</v>
      </c>
      <c r="X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1055.9117200000001</v>
      </c>
      <c r="Y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1169.3817199999999</v>
      </c>
    </row>
    <row r="259" spans="1:25" x14ac:dyDescent="0.2">
      <c r="A259" s="78">
        <f t="shared" si="8"/>
        <v>42938</v>
      </c>
      <c r="B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972.59172000000001</v>
      </c>
      <c r="C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926.26171999999997</v>
      </c>
      <c r="D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906.89171999999996</v>
      </c>
      <c r="E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899.05171999999993</v>
      </c>
      <c r="F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897.27171999999996</v>
      </c>
      <c r="G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869.32172000000003</v>
      </c>
      <c r="H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897.79172000000005</v>
      </c>
      <c r="I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947.2417200000001</v>
      </c>
      <c r="J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923.63171999999997</v>
      </c>
      <c r="K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1026.0217200000002</v>
      </c>
      <c r="L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1063.27172</v>
      </c>
      <c r="M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1098.6217199999999</v>
      </c>
      <c r="N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1063.99172</v>
      </c>
      <c r="O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1089.9117199999998</v>
      </c>
      <c r="P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1090.6017199999999</v>
      </c>
      <c r="Q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1082.8617200000001</v>
      </c>
      <c r="R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1084.9317199999998</v>
      </c>
      <c r="S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1091.5917199999999</v>
      </c>
      <c r="T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966.55172000000005</v>
      </c>
      <c r="U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1047.1717200000001</v>
      </c>
      <c r="V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1146.3417199999999</v>
      </c>
      <c r="W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1135.1317199999999</v>
      </c>
      <c r="X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1017.2917199999999</v>
      </c>
      <c r="Y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916.62171999999998</v>
      </c>
    </row>
    <row r="260" spans="1:25" x14ac:dyDescent="0.2">
      <c r="A260" s="78">
        <f t="shared" si="8"/>
        <v>42939</v>
      </c>
      <c r="B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968.96172000000001</v>
      </c>
      <c r="C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929.52172000000007</v>
      </c>
      <c r="D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904.61171999999999</v>
      </c>
      <c r="E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895.06172000000004</v>
      </c>
      <c r="F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895.33172000000002</v>
      </c>
      <c r="G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897.51172000000008</v>
      </c>
      <c r="H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894.19172000000003</v>
      </c>
      <c r="I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905.26172000000008</v>
      </c>
      <c r="J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908.84172000000001</v>
      </c>
      <c r="K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939.19172000000003</v>
      </c>
      <c r="L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1016.6717199999999</v>
      </c>
      <c r="M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1046.6217200000001</v>
      </c>
      <c r="N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1013.35172</v>
      </c>
      <c r="O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1038.97172</v>
      </c>
      <c r="P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1016.6817199999999</v>
      </c>
      <c r="Q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1016.12172</v>
      </c>
      <c r="R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1016.7817200000001</v>
      </c>
      <c r="S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1026.4017200000001</v>
      </c>
      <c r="T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978.31172000000004</v>
      </c>
      <c r="U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1049.27172</v>
      </c>
      <c r="V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1165.5517199999999</v>
      </c>
      <c r="W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1146.3517199999999</v>
      </c>
      <c r="X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1047.1317200000001</v>
      </c>
      <c r="Y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922.61171999999999</v>
      </c>
    </row>
    <row r="261" spans="1:25" x14ac:dyDescent="0.2">
      <c r="A261" s="78">
        <f t="shared" si="8"/>
        <v>42940</v>
      </c>
      <c r="B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934.35172</v>
      </c>
      <c r="C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906.64171999999996</v>
      </c>
      <c r="D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898.71172000000001</v>
      </c>
      <c r="E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895.96172000000001</v>
      </c>
      <c r="F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890.87171999999998</v>
      </c>
      <c r="G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890.87171999999998</v>
      </c>
      <c r="H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900.33172000000002</v>
      </c>
      <c r="I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1052.99172</v>
      </c>
      <c r="J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921.54171999999994</v>
      </c>
      <c r="K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1066.5717200000001</v>
      </c>
      <c r="L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1143.4817199999998</v>
      </c>
      <c r="M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1193.71172</v>
      </c>
      <c r="N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1163.9517199999998</v>
      </c>
      <c r="O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1189.95172</v>
      </c>
      <c r="P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1157.7117199999998</v>
      </c>
      <c r="Q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1185.3817199999999</v>
      </c>
      <c r="R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1117.28172</v>
      </c>
      <c r="S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1082.44172</v>
      </c>
      <c r="T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1038.96172</v>
      </c>
      <c r="U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1005.9217200000001</v>
      </c>
      <c r="V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1115.2117199999998</v>
      </c>
      <c r="W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1090.7917199999999</v>
      </c>
      <c r="X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990.18171999999993</v>
      </c>
      <c r="Y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1006.6517200000001</v>
      </c>
    </row>
    <row r="262" spans="1:25" x14ac:dyDescent="0.2">
      <c r="A262" s="78">
        <f t="shared" si="8"/>
        <v>42941</v>
      </c>
      <c r="B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935.33172000000002</v>
      </c>
      <c r="C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905.79171999999994</v>
      </c>
      <c r="D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898.25171999999998</v>
      </c>
      <c r="E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896.21172000000001</v>
      </c>
      <c r="F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899.61171999999999</v>
      </c>
      <c r="G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900.16171999999995</v>
      </c>
      <c r="H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902.10172</v>
      </c>
      <c r="I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1053.20172</v>
      </c>
      <c r="J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914.90171999999995</v>
      </c>
      <c r="K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998.46172000000001</v>
      </c>
      <c r="L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1075.5917200000001</v>
      </c>
      <c r="M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1094.6517199999998</v>
      </c>
      <c r="N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1091.2117199999998</v>
      </c>
      <c r="O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1092.77172</v>
      </c>
      <c r="P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1092.28172</v>
      </c>
      <c r="Q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1094.8117199999999</v>
      </c>
      <c r="R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1067.97172</v>
      </c>
      <c r="S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1020.71172</v>
      </c>
      <c r="T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987.28171999999995</v>
      </c>
      <c r="U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1008.57172</v>
      </c>
      <c r="V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1113.52172</v>
      </c>
      <c r="W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1112.48172</v>
      </c>
      <c r="X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1010.9717200000001</v>
      </c>
      <c r="Y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1037.5617200000002</v>
      </c>
    </row>
    <row r="263" spans="1:25" x14ac:dyDescent="0.2">
      <c r="A263" s="78">
        <f t="shared" si="8"/>
        <v>42942</v>
      </c>
      <c r="B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922.50171999999998</v>
      </c>
      <c r="C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901.96172000000001</v>
      </c>
      <c r="D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899.56172000000004</v>
      </c>
      <c r="E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899.91171999999995</v>
      </c>
      <c r="F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918.22172</v>
      </c>
      <c r="G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908.76172000000008</v>
      </c>
      <c r="H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901.19171999999992</v>
      </c>
      <c r="I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1107.0517199999999</v>
      </c>
      <c r="J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934.01172000000008</v>
      </c>
      <c r="K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955.44171999999992</v>
      </c>
      <c r="L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1069.43172</v>
      </c>
      <c r="M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1090.3117199999999</v>
      </c>
      <c r="N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1036.72172</v>
      </c>
      <c r="O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1056.4217200000001</v>
      </c>
      <c r="P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1089.51172</v>
      </c>
      <c r="Q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1089.2017199999998</v>
      </c>
      <c r="R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1021.07172</v>
      </c>
      <c r="S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961.57172000000003</v>
      </c>
      <c r="T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936.42172000000005</v>
      </c>
      <c r="U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955.75172000000009</v>
      </c>
      <c r="V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1101.2217199999998</v>
      </c>
      <c r="W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1079.98172</v>
      </c>
      <c r="X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947.81172000000004</v>
      </c>
      <c r="Y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979.62171999999998</v>
      </c>
    </row>
    <row r="264" spans="1:25" x14ac:dyDescent="0.2">
      <c r="A264" s="78">
        <f t="shared" si="8"/>
        <v>42943</v>
      </c>
      <c r="B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932.48172</v>
      </c>
      <c r="C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904.62171999999998</v>
      </c>
      <c r="D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901.3617200000001</v>
      </c>
      <c r="E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900.09172000000001</v>
      </c>
      <c r="F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957.06172000000004</v>
      </c>
      <c r="G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936.68171999999993</v>
      </c>
      <c r="H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902.69172000000003</v>
      </c>
      <c r="I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1106.8817199999999</v>
      </c>
      <c r="J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984.00172000000009</v>
      </c>
      <c r="K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1052.1517200000001</v>
      </c>
      <c r="L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1123.0617199999999</v>
      </c>
      <c r="M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1185.1717199999998</v>
      </c>
      <c r="N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1150.6917199999998</v>
      </c>
      <c r="O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1166.3117199999999</v>
      </c>
      <c r="P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1174.4517199999998</v>
      </c>
      <c r="Q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1190.78172</v>
      </c>
      <c r="R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1102.25172</v>
      </c>
      <c r="S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1080.1317200000001</v>
      </c>
      <c r="T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1056.6117200000001</v>
      </c>
      <c r="U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1055.1217200000001</v>
      </c>
      <c r="V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1146.00172</v>
      </c>
      <c r="W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1158.51172</v>
      </c>
      <c r="X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980.97172000000012</v>
      </c>
      <c r="Y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1106.9217199999998</v>
      </c>
    </row>
    <row r="265" spans="1:25" x14ac:dyDescent="0.2">
      <c r="A265" s="78">
        <f t="shared" si="8"/>
        <v>42944</v>
      </c>
      <c r="B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938.29172000000005</v>
      </c>
      <c r="C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906.04172000000005</v>
      </c>
      <c r="D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901.57172000000003</v>
      </c>
      <c r="E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900.27172000000007</v>
      </c>
      <c r="F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956.04172000000005</v>
      </c>
      <c r="G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935.9617199999999</v>
      </c>
      <c r="H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904.89171999999996</v>
      </c>
      <c r="I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1106.3617199999999</v>
      </c>
      <c r="J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983.93172000000004</v>
      </c>
      <c r="K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1055.4217200000001</v>
      </c>
      <c r="L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1128.3017199999999</v>
      </c>
      <c r="M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1196.5717199999999</v>
      </c>
      <c r="N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1163.9517199999998</v>
      </c>
      <c r="O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1199.48172</v>
      </c>
      <c r="P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1230.3617199999999</v>
      </c>
      <c r="Q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1263.3817199999999</v>
      </c>
      <c r="R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1126.5717199999999</v>
      </c>
      <c r="S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1083.95172</v>
      </c>
      <c r="T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989.57172000000003</v>
      </c>
      <c r="U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996.43172000000004</v>
      </c>
      <c r="V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1145.6017199999999</v>
      </c>
      <c r="W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1109.23172</v>
      </c>
      <c r="X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986.01171999999997</v>
      </c>
      <c r="Y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1143.50172</v>
      </c>
    </row>
    <row r="266" spans="1:25" x14ac:dyDescent="0.2">
      <c r="A266" s="78">
        <f t="shared" si="8"/>
        <v>42945</v>
      </c>
      <c r="B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976.43172000000004</v>
      </c>
      <c r="C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921.91171999999995</v>
      </c>
      <c r="D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907.69171999999992</v>
      </c>
      <c r="E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901.32172000000003</v>
      </c>
      <c r="F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908.38171999999997</v>
      </c>
      <c r="G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963.2117199999999</v>
      </c>
      <c r="H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901.57172000000003</v>
      </c>
      <c r="I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944.11171999999999</v>
      </c>
      <c r="J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928.90171999999995</v>
      </c>
      <c r="K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1006.30172</v>
      </c>
      <c r="L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1077.1017200000001</v>
      </c>
      <c r="M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1115.4517199999998</v>
      </c>
      <c r="N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1112.24172</v>
      </c>
      <c r="O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1114.6517199999998</v>
      </c>
      <c r="P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1112.4717199999998</v>
      </c>
      <c r="Q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1112.93172</v>
      </c>
      <c r="R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1104.1917199999998</v>
      </c>
      <c r="S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1085.1917199999998</v>
      </c>
      <c r="T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1026.6517200000001</v>
      </c>
      <c r="U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1029.7517200000002</v>
      </c>
      <c r="V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1178.4017199999998</v>
      </c>
      <c r="W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1142.1017199999999</v>
      </c>
      <c r="X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1015.21172</v>
      </c>
      <c r="Y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929.62171999999998</v>
      </c>
    </row>
    <row r="267" spans="1:25" x14ac:dyDescent="0.2">
      <c r="A267" s="78">
        <f t="shared" si="8"/>
        <v>42946</v>
      </c>
      <c r="B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954.29172000000005</v>
      </c>
      <c r="C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911.99171999999999</v>
      </c>
      <c r="D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899.54172000000005</v>
      </c>
      <c r="E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897.37171999999998</v>
      </c>
      <c r="F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887.99171999999999</v>
      </c>
      <c r="G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963.10172</v>
      </c>
      <c r="H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887.55172000000005</v>
      </c>
      <c r="I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894.86171999999999</v>
      </c>
      <c r="J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907.14172000000008</v>
      </c>
      <c r="K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934.66171999999995</v>
      </c>
      <c r="L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990.18171999999993</v>
      </c>
      <c r="M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991.30172000000005</v>
      </c>
      <c r="N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992.65172000000007</v>
      </c>
      <c r="O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992.95172000000002</v>
      </c>
      <c r="P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993.82172000000003</v>
      </c>
      <c r="Q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994.43172000000004</v>
      </c>
      <c r="R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989.84172000000001</v>
      </c>
      <c r="S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957.06172000000004</v>
      </c>
      <c r="T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989.31171999999992</v>
      </c>
      <c r="U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1001.55172</v>
      </c>
      <c r="V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1152.53172</v>
      </c>
      <c r="W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1129.4817199999998</v>
      </c>
      <c r="X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1020.20172</v>
      </c>
      <c r="Y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910.47172</v>
      </c>
    </row>
    <row r="268" spans="1:25" x14ac:dyDescent="0.2">
      <c r="A268" s="78">
        <f t="shared" si="8"/>
        <v>42947</v>
      </c>
      <c r="B268" s="135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923.61171999999999</v>
      </c>
      <c r="C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901.06171999999992</v>
      </c>
      <c r="D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899.63172000000009</v>
      </c>
      <c r="E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891.03172000000006</v>
      </c>
      <c r="F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976.57172000000003</v>
      </c>
      <c r="G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976.49171999999999</v>
      </c>
      <c r="H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874.1117200000001</v>
      </c>
      <c r="I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1141.4217199999998</v>
      </c>
      <c r="J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984.16172000000006</v>
      </c>
      <c r="K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1012.06172</v>
      </c>
      <c r="L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1077.9117200000001</v>
      </c>
      <c r="M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1129.72172</v>
      </c>
      <c r="N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1106.9617199999998</v>
      </c>
      <c r="O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1125.6317199999999</v>
      </c>
      <c r="P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1142.4117199999998</v>
      </c>
      <c r="Q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1154.4017199999998</v>
      </c>
      <c r="R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1065.01172</v>
      </c>
      <c r="S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1026.77172</v>
      </c>
      <c r="T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960.77171999999996</v>
      </c>
      <c r="U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970.05172000000005</v>
      </c>
      <c r="V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1082.23172</v>
      </c>
      <c r="W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1052.03172</v>
      </c>
      <c r="X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941.20172000000002</v>
      </c>
      <c r="Y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938.68171999999993</v>
      </c>
    </row>
    <row r="269" spans="1:25" x14ac:dyDescent="0.25">
      <c r="A269" s="93"/>
      <c r="B269" s="77"/>
      <c r="C269" s="77"/>
      <c r="D269" s="77"/>
    </row>
    <row r="270" spans="1:25" x14ac:dyDescent="0.25">
      <c r="A270" s="86" t="s">
        <v>152</v>
      </c>
      <c r="B270" s="77"/>
      <c r="C270" s="77"/>
      <c r="D270" s="77"/>
    </row>
    <row r="271" spans="1:25" ht="12.75" x14ac:dyDescent="0.2">
      <c r="A271" s="175" t="s">
        <v>48</v>
      </c>
      <c r="B271" s="186" t="s">
        <v>121</v>
      </c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8"/>
    </row>
    <row r="272" spans="1:25" ht="12.75" x14ac:dyDescent="0.2">
      <c r="A272" s="176"/>
      <c r="B272" s="189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1"/>
    </row>
    <row r="273" spans="1:27" ht="12.75" customHeight="1" x14ac:dyDescent="0.2">
      <c r="A273" s="176"/>
      <c r="B273" s="178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0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7" ht="11.25" customHeight="1" x14ac:dyDescent="0.2">
      <c r="A274" s="177"/>
      <c r="B274" s="179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1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7" ht="15.75" customHeight="1" x14ac:dyDescent="0.2">
      <c r="A275" s="78">
        <f>A238</f>
        <v>42917</v>
      </c>
      <c r="B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906.05172000000005</v>
      </c>
      <c r="C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863.43172000000004</v>
      </c>
      <c r="D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857.62171999999998</v>
      </c>
      <c r="E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854.66171999999995</v>
      </c>
      <c r="F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913.18172000000004</v>
      </c>
      <c r="G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913.07172000000003</v>
      </c>
      <c r="H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854.02172000000007</v>
      </c>
      <c r="I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858.01171999999997</v>
      </c>
      <c r="J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959.17172000000005</v>
      </c>
      <c r="K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867.23172000000011</v>
      </c>
      <c r="L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877.10172</v>
      </c>
      <c r="M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877.79172000000005</v>
      </c>
      <c r="N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877.59172000000001</v>
      </c>
      <c r="O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877.86171999999999</v>
      </c>
      <c r="P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879.13171999999997</v>
      </c>
      <c r="Q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879.88172000000009</v>
      </c>
      <c r="R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879.08172000000002</v>
      </c>
      <c r="S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877.61171999999999</v>
      </c>
      <c r="T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881.62171999999998</v>
      </c>
      <c r="U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881.56172000000004</v>
      </c>
      <c r="V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924.25171999999998</v>
      </c>
      <c r="W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969.23172</v>
      </c>
      <c r="X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876.69172000000003</v>
      </c>
      <c r="Y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881.44172000000003</v>
      </c>
      <c r="AA275" s="79"/>
    </row>
    <row r="276" spans="1:27" x14ac:dyDescent="0.2">
      <c r="A276" s="78">
        <f>A275+1</f>
        <v>42918</v>
      </c>
      <c r="B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900.19172000000003</v>
      </c>
      <c r="C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868.16172000000006</v>
      </c>
      <c r="D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856.13171999999997</v>
      </c>
      <c r="E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902.53172000000006</v>
      </c>
      <c r="F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948.37171999999998</v>
      </c>
      <c r="G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913.21172000000001</v>
      </c>
      <c r="H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880.58172000000002</v>
      </c>
      <c r="I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856.11171999999999</v>
      </c>
      <c r="J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1053.0917200000001</v>
      </c>
      <c r="K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980.88171999999997</v>
      </c>
      <c r="L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918.38171999999997</v>
      </c>
      <c r="M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899.42172000000005</v>
      </c>
      <c r="N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899.41172000000006</v>
      </c>
      <c r="O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881.10172</v>
      </c>
      <c r="P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881.1217200000001</v>
      </c>
      <c r="Q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899.35172</v>
      </c>
      <c r="R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898.96172000000001</v>
      </c>
      <c r="S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918.50171999999998</v>
      </c>
      <c r="T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881.21172000000001</v>
      </c>
      <c r="U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871.04172000000005</v>
      </c>
      <c r="V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1012.6817199999999</v>
      </c>
      <c r="W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1020.2217200000001</v>
      </c>
      <c r="X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882.09172000000001</v>
      </c>
      <c r="Y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899.80172000000005</v>
      </c>
    </row>
    <row r="277" spans="1:27" x14ac:dyDescent="0.2">
      <c r="A277" s="78">
        <f t="shared" ref="A277:A305" si="9">A276+1</f>
        <v>42919</v>
      </c>
      <c r="B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870.93172000000004</v>
      </c>
      <c r="C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856.00171999999998</v>
      </c>
      <c r="D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861.86171999999999</v>
      </c>
      <c r="E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926.53172000000006</v>
      </c>
      <c r="F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990.03172000000006</v>
      </c>
      <c r="G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967.40171999999995</v>
      </c>
      <c r="H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887.37171999999998</v>
      </c>
      <c r="I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1048.51172</v>
      </c>
      <c r="J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913.33172000000002</v>
      </c>
      <c r="K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887.02172000000007</v>
      </c>
      <c r="L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962.90172000000007</v>
      </c>
      <c r="M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964.36171999999999</v>
      </c>
      <c r="N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964.48172</v>
      </c>
      <c r="O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966.71172000000001</v>
      </c>
      <c r="P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910.34172000000001</v>
      </c>
      <c r="Q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880.22172</v>
      </c>
      <c r="R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881.86171999999999</v>
      </c>
      <c r="S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875.30172000000005</v>
      </c>
      <c r="T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897.73172000000011</v>
      </c>
      <c r="U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870.07172000000003</v>
      </c>
      <c r="V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962.55171999999993</v>
      </c>
      <c r="W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969.72172</v>
      </c>
      <c r="X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877.20172000000002</v>
      </c>
      <c r="Y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934.16172000000006</v>
      </c>
    </row>
    <row r="278" spans="1:27" x14ac:dyDescent="0.2">
      <c r="A278" s="78">
        <f t="shared" si="9"/>
        <v>42920</v>
      </c>
      <c r="B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863.30172000000005</v>
      </c>
      <c r="C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845.37171999999998</v>
      </c>
      <c r="D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845.15172000000007</v>
      </c>
      <c r="E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906.80172000000005</v>
      </c>
      <c r="F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906.45172000000002</v>
      </c>
      <c r="G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906.25171999999998</v>
      </c>
      <c r="H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855.41172000000006</v>
      </c>
      <c r="I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1070.03172</v>
      </c>
      <c r="J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931.90171999999995</v>
      </c>
      <c r="K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877.95171999999991</v>
      </c>
      <c r="L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878.02172000000007</v>
      </c>
      <c r="M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877.75171999999998</v>
      </c>
      <c r="N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877.82172000000003</v>
      </c>
      <c r="O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880.12171999999998</v>
      </c>
      <c r="P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910.06172000000004</v>
      </c>
      <c r="Q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879.43171999999993</v>
      </c>
      <c r="R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879.78172000000006</v>
      </c>
      <c r="S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872.00172000000009</v>
      </c>
      <c r="T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856.19172000000003</v>
      </c>
      <c r="U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869.86171999999999</v>
      </c>
      <c r="V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970.06171999999992</v>
      </c>
      <c r="W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974.93171999999993</v>
      </c>
      <c r="X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883.13171999999997</v>
      </c>
      <c r="Y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959.26171999999997</v>
      </c>
    </row>
    <row r="279" spans="1:27" x14ac:dyDescent="0.2">
      <c r="A279" s="78">
        <f t="shared" si="9"/>
        <v>42921</v>
      </c>
      <c r="B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869.00172000000009</v>
      </c>
      <c r="C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855.63172000000009</v>
      </c>
      <c r="D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854.67171999999994</v>
      </c>
      <c r="E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853.98172</v>
      </c>
      <c r="F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906.7417200000001</v>
      </c>
      <c r="G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925.49171999999999</v>
      </c>
      <c r="H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855.51172000000008</v>
      </c>
      <c r="I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1048.6317200000001</v>
      </c>
      <c r="J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875.38171999999997</v>
      </c>
      <c r="K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912.97172</v>
      </c>
      <c r="L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999.27172000000007</v>
      </c>
      <c r="M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1037.3917200000001</v>
      </c>
      <c r="N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1037.47172</v>
      </c>
      <c r="O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1044.8617200000001</v>
      </c>
      <c r="P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1045.8417200000001</v>
      </c>
      <c r="Q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1046.8117200000002</v>
      </c>
      <c r="R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987.09172000000001</v>
      </c>
      <c r="S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945.60172</v>
      </c>
      <c r="T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942.52171999999996</v>
      </c>
      <c r="U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891.06172000000004</v>
      </c>
      <c r="V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1002.33172</v>
      </c>
      <c r="W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1062.3017199999999</v>
      </c>
      <c r="X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966.81172000000004</v>
      </c>
      <c r="Y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998.68172000000004</v>
      </c>
    </row>
    <row r="280" spans="1:27" x14ac:dyDescent="0.2">
      <c r="A280" s="78">
        <f t="shared" si="9"/>
        <v>42922</v>
      </c>
      <c r="B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859.60172</v>
      </c>
      <c r="C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854.26171999999997</v>
      </c>
      <c r="D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848.41172000000006</v>
      </c>
      <c r="E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845.08172000000002</v>
      </c>
      <c r="F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906.81172000000004</v>
      </c>
      <c r="G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888.14171999999996</v>
      </c>
      <c r="H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854.56172000000004</v>
      </c>
      <c r="I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998.76171999999997</v>
      </c>
      <c r="J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875.66172000000006</v>
      </c>
      <c r="K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914.3717200000001</v>
      </c>
      <c r="L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916.40172000000007</v>
      </c>
      <c r="M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916.28172000000006</v>
      </c>
      <c r="N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914.96172000000001</v>
      </c>
      <c r="O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919.67172000000005</v>
      </c>
      <c r="P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921.74171999999999</v>
      </c>
      <c r="Q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922.70172000000002</v>
      </c>
      <c r="R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914.99171999999999</v>
      </c>
      <c r="S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887.26172000000008</v>
      </c>
      <c r="T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885.30171999999993</v>
      </c>
      <c r="U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891.27171999999996</v>
      </c>
      <c r="V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1006.7817200000001</v>
      </c>
      <c r="W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1026.93172</v>
      </c>
      <c r="X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932.85172</v>
      </c>
      <c r="Y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998.54171999999994</v>
      </c>
    </row>
    <row r="281" spans="1:27" x14ac:dyDescent="0.2">
      <c r="A281" s="78">
        <f t="shared" si="9"/>
        <v>42923</v>
      </c>
      <c r="B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863.57172000000003</v>
      </c>
      <c r="C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853.21172000000001</v>
      </c>
      <c r="D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847.99171999999999</v>
      </c>
      <c r="E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845.13171999999997</v>
      </c>
      <c r="F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845.23172</v>
      </c>
      <c r="G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853.68171999999993</v>
      </c>
      <c r="H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855.10172</v>
      </c>
      <c r="I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1018.5617199999999</v>
      </c>
      <c r="J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885.96172000000001</v>
      </c>
      <c r="K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884.78172000000006</v>
      </c>
      <c r="L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935.48172000000011</v>
      </c>
      <c r="M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936.48172</v>
      </c>
      <c r="N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918.37171999999998</v>
      </c>
      <c r="O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919.93172000000004</v>
      </c>
      <c r="P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920.67172000000005</v>
      </c>
      <c r="Q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911.89171999999996</v>
      </c>
      <c r="R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905.04172000000005</v>
      </c>
      <c r="S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881.91171999999995</v>
      </c>
      <c r="T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878.37171999999998</v>
      </c>
      <c r="U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897.09172000000001</v>
      </c>
      <c r="V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976.92172000000005</v>
      </c>
      <c r="W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1001.77172</v>
      </c>
      <c r="X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891.32172000000003</v>
      </c>
      <c r="Y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929.00171999999998</v>
      </c>
    </row>
    <row r="282" spans="1:27" x14ac:dyDescent="0.2">
      <c r="A282" s="78">
        <f t="shared" si="9"/>
        <v>42924</v>
      </c>
      <c r="B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883.92171999999994</v>
      </c>
      <c r="C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869.83172000000002</v>
      </c>
      <c r="D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855.40172000000007</v>
      </c>
      <c r="E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852.61171999999999</v>
      </c>
      <c r="F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851.80171999999993</v>
      </c>
      <c r="G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854.11171999999999</v>
      </c>
      <c r="H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856.65171999999995</v>
      </c>
      <c r="I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861.46172000000001</v>
      </c>
      <c r="J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899.49171999999999</v>
      </c>
      <c r="K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876.77172000000007</v>
      </c>
      <c r="L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892.93171999999993</v>
      </c>
      <c r="M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895.08172000000002</v>
      </c>
      <c r="N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893.58172000000002</v>
      </c>
      <c r="O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891.89172000000008</v>
      </c>
      <c r="P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891.85172</v>
      </c>
      <c r="Q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877.58172000000002</v>
      </c>
      <c r="R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877.54171999999994</v>
      </c>
      <c r="S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876.92172000000005</v>
      </c>
      <c r="T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876.50172000000009</v>
      </c>
      <c r="U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876.59172000000001</v>
      </c>
      <c r="V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1002.44172</v>
      </c>
      <c r="W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1014.9017200000001</v>
      </c>
      <c r="X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902.20171999999991</v>
      </c>
      <c r="Y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872.16172000000006</v>
      </c>
    </row>
    <row r="283" spans="1:27" x14ac:dyDescent="0.2">
      <c r="A283" s="78">
        <f t="shared" si="9"/>
        <v>42925</v>
      </c>
      <c r="B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921.35172</v>
      </c>
      <c r="C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870.29172000000005</v>
      </c>
      <c r="D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855.49171999999999</v>
      </c>
      <c r="E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853.98172</v>
      </c>
      <c r="F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853.27171999999996</v>
      </c>
      <c r="G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853.31171999999992</v>
      </c>
      <c r="H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850.43171999999993</v>
      </c>
      <c r="I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848.27172000000007</v>
      </c>
      <c r="J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899.41172000000006</v>
      </c>
      <c r="K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867.16171999999995</v>
      </c>
      <c r="L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873.69172000000003</v>
      </c>
      <c r="M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874.70172000000002</v>
      </c>
      <c r="N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874.65171999999995</v>
      </c>
      <c r="O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874.62171999999998</v>
      </c>
      <c r="P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874.59172000000001</v>
      </c>
      <c r="Q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874.44172000000003</v>
      </c>
      <c r="R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874.19172000000003</v>
      </c>
      <c r="S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873.98172</v>
      </c>
      <c r="T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867.38171999999997</v>
      </c>
      <c r="U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870.37171999999998</v>
      </c>
      <c r="V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961.77172000000007</v>
      </c>
      <c r="W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975.72172</v>
      </c>
      <c r="X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885.66172000000006</v>
      </c>
      <c r="Y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863.54172000000005</v>
      </c>
    </row>
    <row r="284" spans="1:27" x14ac:dyDescent="0.2">
      <c r="A284" s="78">
        <f t="shared" si="9"/>
        <v>42926</v>
      </c>
      <c r="B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874.51171999999997</v>
      </c>
      <c r="C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858.27172000000007</v>
      </c>
      <c r="D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854.53171999999995</v>
      </c>
      <c r="E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851.74171999999999</v>
      </c>
      <c r="F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852.85172</v>
      </c>
      <c r="G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855.13171999999997</v>
      </c>
      <c r="H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855.85172</v>
      </c>
      <c r="I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1105.3817199999999</v>
      </c>
      <c r="J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886.37171999999998</v>
      </c>
      <c r="K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883.9917200000001</v>
      </c>
      <c r="L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892.90171999999995</v>
      </c>
      <c r="M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893.18172000000004</v>
      </c>
      <c r="N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892.68171999999993</v>
      </c>
      <c r="O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893.34172000000001</v>
      </c>
      <c r="P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893.32172000000003</v>
      </c>
      <c r="Q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893.44172000000003</v>
      </c>
      <c r="R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891.11171999999999</v>
      </c>
      <c r="S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881.73172</v>
      </c>
      <c r="T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877.89171999999996</v>
      </c>
      <c r="U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874.9917200000001</v>
      </c>
      <c r="V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947.06172000000004</v>
      </c>
      <c r="W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969.22172</v>
      </c>
      <c r="X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887.36171999999999</v>
      </c>
      <c r="Y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936.61171999999999</v>
      </c>
    </row>
    <row r="285" spans="1:27" x14ac:dyDescent="0.2">
      <c r="A285" s="78">
        <f t="shared" si="9"/>
        <v>42927</v>
      </c>
      <c r="B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865.86171999999999</v>
      </c>
      <c r="C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821.51171999999997</v>
      </c>
      <c r="D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845.31172000000004</v>
      </c>
      <c r="E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845.35172</v>
      </c>
      <c r="F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888.36171999999999</v>
      </c>
      <c r="G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907.05172000000005</v>
      </c>
      <c r="H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856.02171999999996</v>
      </c>
      <c r="I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1104.72172</v>
      </c>
      <c r="J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933.25171999999998</v>
      </c>
      <c r="K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894.7117199999999</v>
      </c>
      <c r="L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904.86171999999999</v>
      </c>
      <c r="M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912.13171999999997</v>
      </c>
      <c r="N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903.12171999999998</v>
      </c>
      <c r="O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895.77171999999996</v>
      </c>
      <c r="P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895.49171999999999</v>
      </c>
      <c r="Q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895.83172000000002</v>
      </c>
      <c r="R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894.02171999999996</v>
      </c>
      <c r="S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878.63171999999997</v>
      </c>
      <c r="T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876.51172000000008</v>
      </c>
      <c r="U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880.69171999999992</v>
      </c>
      <c r="V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969.40172000000007</v>
      </c>
      <c r="W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978.40172000000007</v>
      </c>
      <c r="X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889.38171999999997</v>
      </c>
      <c r="Y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944.44171999999992</v>
      </c>
    </row>
    <row r="286" spans="1:27" x14ac:dyDescent="0.2">
      <c r="A286" s="78">
        <f t="shared" si="9"/>
        <v>42928</v>
      </c>
      <c r="B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858.76171999999997</v>
      </c>
      <c r="C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829.7417200000001</v>
      </c>
      <c r="D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845.69172000000003</v>
      </c>
      <c r="E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862.43171999999993</v>
      </c>
      <c r="F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888.84172000000001</v>
      </c>
      <c r="G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946.88171999999997</v>
      </c>
      <c r="H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906.54171999999994</v>
      </c>
      <c r="I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1128.6117199999999</v>
      </c>
      <c r="J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985.37171999999998</v>
      </c>
      <c r="K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893.38172000000009</v>
      </c>
      <c r="L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893.97172</v>
      </c>
      <c r="M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893.28172000000006</v>
      </c>
      <c r="N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893.05172000000005</v>
      </c>
      <c r="O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893.40172000000007</v>
      </c>
      <c r="P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893.89171999999996</v>
      </c>
      <c r="Q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894.65171999999995</v>
      </c>
      <c r="R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892.59172000000001</v>
      </c>
      <c r="S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878.03172000000006</v>
      </c>
      <c r="T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876.17171999999994</v>
      </c>
      <c r="U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880.86171999999999</v>
      </c>
      <c r="V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945.88171999999997</v>
      </c>
      <c r="W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941.96172000000001</v>
      </c>
      <c r="X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886.60172</v>
      </c>
      <c r="Y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917.71172000000001</v>
      </c>
    </row>
    <row r="287" spans="1:27" x14ac:dyDescent="0.2">
      <c r="A287" s="78">
        <f t="shared" si="9"/>
        <v>42929</v>
      </c>
      <c r="B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859.42171999999994</v>
      </c>
      <c r="C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836.78171999999995</v>
      </c>
      <c r="D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845.50171999999998</v>
      </c>
      <c r="E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862.07172000000003</v>
      </c>
      <c r="F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888.52172000000007</v>
      </c>
      <c r="G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946.89171999999996</v>
      </c>
      <c r="H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870.10172</v>
      </c>
      <c r="I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1128.1517199999998</v>
      </c>
      <c r="J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953.00171999999998</v>
      </c>
      <c r="K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894.05172000000005</v>
      </c>
      <c r="L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912.13171999999997</v>
      </c>
      <c r="M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919.34172000000001</v>
      </c>
      <c r="N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894.75172000000009</v>
      </c>
      <c r="O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897.81172000000004</v>
      </c>
      <c r="P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897.99171999999999</v>
      </c>
      <c r="Q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898.25171999999998</v>
      </c>
      <c r="R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895.80171999999993</v>
      </c>
      <c r="S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878.20172000000002</v>
      </c>
      <c r="T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883.17172000000005</v>
      </c>
      <c r="U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880.45172000000002</v>
      </c>
      <c r="V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961.16171999999995</v>
      </c>
      <c r="W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958.01171999999997</v>
      </c>
      <c r="X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887.76171999999997</v>
      </c>
      <c r="Y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955.07171999999991</v>
      </c>
    </row>
    <row r="288" spans="1:27" x14ac:dyDescent="0.2">
      <c r="A288" s="78">
        <f t="shared" si="9"/>
        <v>42930</v>
      </c>
      <c r="B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858.74171999999999</v>
      </c>
      <c r="C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852.20171999999991</v>
      </c>
      <c r="D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851.78171999999995</v>
      </c>
      <c r="E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862.20172000000002</v>
      </c>
      <c r="F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907.40172000000007</v>
      </c>
      <c r="G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926.34172000000001</v>
      </c>
      <c r="H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855.97172</v>
      </c>
      <c r="I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1128.2017199999998</v>
      </c>
      <c r="J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953.00171999999998</v>
      </c>
      <c r="K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897.08172000000002</v>
      </c>
      <c r="L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897.41171999999995</v>
      </c>
      <c r="M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913.13172000000009</v>
      </c>
      <c r="N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895.10172</v>
      </c>
      <c r="O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897.06172000000004</v>
      </c>
      <c r="P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897.95172000000002</v>
      </c>
      <c r="Q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898.61171999999999</v>
      </c>
      <c r="R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894.8717200000001</v>
      </c>
      <c r="S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878.80172000000005</v>
      </c>
      <c r="T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870.67172000000005</v>
      </c>
      <c r="U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882.07172000000003</v>
      </c>
      <c r="V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959.7417200000001</v>
      </c>
      <c r="W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961.42172000000005</v>
      </c>
      <c r="X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889.59172000000001</v>
      </c>
      <c r="Y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953.81172000000004</v>
      </c>
    </row>
    <row r="289" spans="1:25" x14ac:dyDescent="0.2">
      <c r="A289" s="78">
        <f t="shared" si="9"/>
        <v>42931</v>
      </c>
      <c r="B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886.91171999999995</v>
      </c>
      <c r="C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859.15171999999995</v>
      </c>
      <c r="D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855.41172000000006</v>
      </c>
      <c r="E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852.97172</v>
      </c>
      <c r="F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902.72172</v>
      </c>
      <c r="G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924.57172000000003</v>
      </c>
      <c r="H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853.47172</v>
      </c>
      <c r="I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864.01171999999997</v>
      </c>
      <c r="J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980.74171999999999</v>
      </c>
      <c r="K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882.43171999999993</v>
      </c>
      <c r="L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874.42171999999994</v>
      </c>
      <c r="M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885.26171999999997</v>
      </c>
      <c r="N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885.52172000000007</v>
      </c>
      <c r="O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886.19172000000003</v>
      </c>
      <c r="P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886.56172000000004</v>
      </c>
      <c r="Q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885.69172000000003</v>
      </c>
      <c r="R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885.53172000000006</v>
      </c>
      <c r="S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885.00171999999998</v>
      </c>
      <c r="T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881.09172000000001</v>
      </c>
      <c r="U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864.26172000000008</v>
      </c>
      <c r="V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996.62171999999998</v>
      </c>
      <c r="W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997.61171999999999</v>
      </c>
      <c r="X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880.93171999999993</v>
      </c>
      <c r="Y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982.30171999999993</v>
      </c>
    </row>
    <row r="290" spans="1:25" x14ac:dyDescent="0.2">
      <c r="A290" s="78">
        <f t="shared" si="9"/>
        <v>42932</v>
      </c>
      <c r="B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900.31171999999992</v>
      </c>
      <c r="C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861.57172000000003</v>
      </c>
      <c r="D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855.76171999999997</v>
      </c>
      <c r="E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854.43172000000004</v>
      </c>
      <c r="F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923.65172000000007</v>
      </c>
      <c r="G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947.08172000000002</v>
      </c>
      <c r="H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852.53172000000006</v>
      </c>
      <c r="I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855.65172000000007</v>
      </c>
      <c r="J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1136.5917199999999</v>
      </c>
      <c r="K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957.81172000000004</v>
      </c>
      <c r="L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880.17172000000005</v>
      </c>
      <c r="M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880.49171999999999</v>
      </c>
      <c r="N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880.57172000000003</v>
      </c>
      <c r="O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880.66171999999995</v>
      </c>
      <c r="P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937.84172000000001</v>
      </c>
      <c r="Q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958.55172000000005</v>
      </c>
      <c r="R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927.83172000000002</v>
      </c>
      <c r="S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958.22172000000012</v>
      </c>
      <c r="T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927.24171999999999</v>
      </c>
      <c r="U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863.06172000000004</v>
      </c>
      <c r="V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956.69171999999992</v>
      </c>
      <c r="W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974.16172000000006</v>
      </c>
      <c r="X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882.28171999999995</v>
      </c>
      <c r="Y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927.65171999999995</v>
      </c>
    </row>
    <row r="291" spans="1:25" x14ac:dyDescent="0.2">
      <c r="A291" s="78">
        <f t="shared" si="9"/>
        <v>42933</v>
      </c>
      <c r="B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875.68172000000004</v>
      </c>
      <c r="C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857.10172</v>
      </c>
      <c r="D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861.77172000000007</v>
      </c>
      <c r="E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861.83172000000002</v>
      </c>
      <c r="F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926.4617199999999</v>
      </c>
      <c r="G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967.47172</v>
      </c>
      <c r="H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887.75171999999998</v>
      </c>
      <c r="I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1128.5917199999999</v>
      </c>
      <c r="J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985.47172000000012</v>
      </c>
      <c r="K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898.74171999999999</v>
      </c>
      <c r="L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899.81172000000004</v>
      </c>
      <c r="M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919.58172000000002</v>
      </c>
      <c r="N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900.39171999999996</v>
      </c>
      <c r="O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901.62171999999998</v>
      </c>
      <c r="P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902.18171999999993</v>
      </c>
      <c r="Q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900.44171999999992</v>
      </c>
      <c r="R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874.15171999999995</v>
      </c>
      <c r="S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897.56172000000004</v>
      </c>
      <c r="T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912.89171999999996</v>
      </c>
      <c r="U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885.62171999999998</v>
      </c>
      <c r="V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937.79172000000005</v>
      </c>
      <c r="W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935.83172000000002</v>
      </c>
      <c r="X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871.78172000000006</v>
      </c>
      <c r="Y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962.59172000000001</v>
      </c>
    </row>
    <row r="292" spans="1:25" x14ac:dyDescent="0.2">
      <c r="A292" s="78">
        <f t="shared" si="9"/>
        <v>42934</v>
      </c>
      <c r="B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871.96172000000001</v>
      </c>
      <c r="C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856.9917200000001</v>
      </c>
      <c r="D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852.12171999999998</v>
      </c>
      <c r="E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852.34172000000001</v>
      </c>
      <c r="F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852.32172000000003</v>
      </c>
      <c r="G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887.77171999999996</v>
      </c>
      <c r="H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856.09172000000001</v>
      </c>
      <c r="I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1103.8817199999999</v>
      </c>
      <c r="J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985.25171999999998</v>
      </c>
      <c r="K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897.61171999999999</v>
      </c>
      <c r="L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948.11171999999999</v>
      </c>
      <c r="M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966.86171999999999</v>
      </c>
      <c r="N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966.76171999999997</v>
      </c>
      <c r="O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967.03171999999995</v>
      </c>
      <c r="P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977.88171999999997</v>
      </c>
      <c r="Q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975.27172000000007</v>
      </c>
      <c r="R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939.44172000000003</v>
      </c>
      <c r="S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914.34172000000001</v>
      </c>
      <c r="T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913.42172000000005</v>
      </c>
      <c r="U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908.07172000000003</v>
      </c>
      <c r="V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1033.00172</v>
      </c>
      <c r="W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1019.51172</v>
      </c>
      <c r="X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909.37171999999998</v>
      </c>
      <c r="Y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1022.94172</v>
      </c>
    </row>
    <row r="293" spans="1:25" x14ac:dyDescent="0.2">
      <c r="A293" s="78">
        <f t="shared" si="9"/>
        <v>42935</v>
      </c>
      <c r="B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873.40171999999995</v>
      </c>
      <c r="C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855.93172000000004</v>
      </c>
      <c r="D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851.07172000000003</v>
      </c>
      <c r="E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852.01171999999997</v>
      </c>
      <c r="F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906.58172000000002</v>
      </c>
      <c r="G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925.95172000000002</v>
      </c>
      <c r="H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854.16172000000006</v>
      </c>
      <c r="I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1048.4017200000001</v>
      </c>
      <c r="J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885.45171999999991</v>
      </c>
      <c r="K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954.51171999999997</v>
      </c>
      <c r="L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1065.23172</v>
      </c>
      <c r="M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1086.8917199999999</v>
      </c>
      <c r="N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1087.26172</v>
      </c>
      <c r="O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1089.2317199999998</v>
      </c>
      <c r="P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1092.73172</v>
      </c>
      <c r="Q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1092.5917199999999</v>
      </c>
      <c r="R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1037.3317200000001</v>
      </c>
      <c r="S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990.45172000000002</v>
      </c>
      <c r="T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953.82172000000003</v>
      </c>
      <c r="U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940.56172000000004</v>
      </c>
      <c r="V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1037.5617200000002</v>
      </c>
      <c r="W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1047.6017200000001</v>
      </c>
      <c r="X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944.04171999999994</v>
      </c>
      <c r="Y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964.93172000000004</v>
      </c>
    </row>
    <row r="294" spans="1:25" x14ac:dyDescent="0.2">
      <c r="A294" s="78">
        <f t="shared" si="9"/>
        <v>42936</v>
      </c>
      <c r="B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874.68171999999993</v>
      </c>
      <c r="C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858.35172</v>
      </c>
      <c r="D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852.92172000000005</v>
      </c>
      <c r="E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853.21172000000001</v>
      </c>
      <c r="F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862.08172000000002</v>
      </c>
      <c r="G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888.28171999999995</v>
      </c>
      <c r="H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856.32172000000003</v>
      </c>
      <c r="I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1017.97172</v>
      </c>
      <c r="J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875.69172000000003</v>
      </c>
      <c r="K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996.56172000000004</v>
      </c>
      <c r="L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1082.0417199999999</v>
      </c>
      <c r="M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1105.1117199999999</v>
      </c>
      <c r="N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1087.1017199999999</v>
      </c>
      <c r="O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1106.52172</v>
      </c>
      <c r="P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1114.7317199999998</v>
      </c>
      <c r="Q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1101.4017199999998</v>
      </c>
      <c r="R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1058.72172</v>
      </c>
      <c r="S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1022.74172</v>
      </c>
      <c r="T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997.10172</v>
      </c>
      <c r="U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987.79172000000005</v>
      </c>
      <c r="V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1100.9417199999998</v>
      </c>
      <c r="W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1092.5817199999999</v>
      </c>
      <c r="X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994.30171999999993</v>
      </c>
      <c r="Y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1033.72172</v>
      </c>
    </row>
    <row r="295" spans="1:25" x14ac:dyDescent="0.2">
      <c r="A295" s="78">
        <f t="shared" si="9"/>
        <v>42937</v>
      </c>
      <c r="B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881.44172000000003</v>
      </c>
      <c r="C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856.95172000000002</v>
      </c>
      <c r="D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852.93172000000004</v>
      </c>
      <c r="E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853.38171999999997</v>
      </c>
      <c r="F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862.04172000000005</v>
      </c>
      <c r="G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888.39171999999996</v>
      </c>
      <c r="H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855.43172000000004</v>
      </c>
      <c r="I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1018.22172</v>
      </c>
      <c r="J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874.06172000000004</v>
      </c>
      <c r="K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987.54172000000005</v>
      </c>
      <c r="L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1075.4017200000001</v>
      </c>
      <c r="M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1101.51172</v>
      </c>
      <c r="N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1080.8217200000001</v>
      </c>
      <c r="O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1097.1517199999998</v>
      </c>
      <c r="P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1103.9517199999998</v>
      </c>
      <c r="Q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1100.8117199999999</v>
      </c>
      <c r="R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1058.2517200000002</v>
      </c>
      <c r="S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1024.1617200000001</v>
      </c>
      <c r="T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989.91171999999995</v>
      </c>
      <c r="U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988.28171999999995</v>
      </c>
      <c r="V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1094.9017199999998</v>
      </c>
      <c r="W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1103.78172</v>
      </c>
      <c r="X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1001.09172</v>
      </c>
      <c r="Y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1108.3017199999999</v>
      </c>
    </row>
    <row r="296" spans="1:25" x14ac:dyDescent="0.2">
      <c r="A296" s="78">
        <f t="shared" si="9"/>
        <v>42938</v>
      </c>
      <c r="B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922.38171999999997</v>
      </c>
      <c r="C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878.60172</v>
      </c>
      <c r="D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860.30172000000005</v>
      </c>
      <c r="E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852.89171999999996</v>
      </c>
      <c r="F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851.21172000000001</v>
      </c>
      <c r="G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824.81172000000004</v>
      </c>
      <c r="H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851.71172000000001</v>
      </c>
      <c r="I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898.43172000000004</v>
      </c>
      <c r="J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876.12171999999998</v>
      </c>
      <c r="K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972.85172</v>
      </c>
      <c r="L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1008.0417199999999</v>
      </c>
      <c r="M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1041.44172</v>
      </c>
      <c r="N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1008.73172</v>
      </c>
      <c r="O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1033.21172</v>
      </c>
      <c r="P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1033.8617200000001</v>
      </c>
      <c r="Q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1026.5517200000002</v>
      </c>
      <c r="R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1028.51172</v>
      </c>
      <c r="S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1034.8017200000002</v>
      </c>
      <c r="T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916.67172000000005</v>
      </c>
      <c r="U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992.84172000000001</v>
      </c>
      <c r="V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1086.53172</v>
      </c>
      <c r="W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1075.94172</v>
      </c>
      <c r="X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964.61171999999999</v>
      </c>
      <c r="Y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869.49171999999999</v>
      </c>
    </row>
    <row r="297" spans="1:25" x14ac:dyDescent="0.2">
      <c r="A297" s="78">
        <f t="shared" si="9"/>
        <v>42939</v>
      </c>
      <c r="B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918.94171999999992</v>
      </c>
      <c r="C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881.69172000000003</v>
      </c>
      <c r="D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858.15171999999995</v>
      </c>
      <c r="E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849.13171999999997</v>
      </c>
      <c r="F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849.38172000000009</v>
      </c>
      <c r="G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851.44172000000003</v>
      </c>
      <c r="H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848.30172000000005</v>
      </c>
      <c r="I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858.77172000000007</v>
      </c>
      <c r="J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862.15171999999995</v>
      </c>
      <c r="K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890.82172000000003</v>
      </c>
      <c r="L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964.02171999999996</v>
      </c>
      <c r="M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992.32172000000003</v>
      </c>
      <c r="N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960.88171999999997</v>
      </c>
      <c r="O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985.09172000000001</v>
      </c>
      <c r="P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964.03171999999995</v>
      </c>
      <c r="Q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963.50171999999998</v>
      </c>
      <c r="R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964.12171999999998</v>
      </c>
      <c r="S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973.21172000000001</v>
      </c>
      <c r="T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927.78171999999995</v>
      </c>
      <c r="U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994.82172000000003</v>
      </c>
      <c r="V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1104.68172</v>
      </c>
      <c r="W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1086.5417199999999</v>
      </c>
      <c r="X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992.80171999999993</v>
      </c>
      <c r="Y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875.16172000000006</v>
      </c>
    </row>
    <row r="298" spans="1:25" x14ac:dyDescent="0.2">
      <c r="A298" s="78">
        <f t="shared" si="9"/>
        <v>42940</v>
      </c>
      <c r="B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886.25171999999998</v>
      </c>
      <c r="C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860.07172000000003</v>
      </c>
      <c r="D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852.58172000000002</v>
      </c>
      <c r="E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849.98172</v>
      </c>
      <c r="F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845.17172000000005</v>
      </c>
      <c r="G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845.17172000000005</v>
      </c>
      <c r="H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854.10172</v>
      </c>
      <c r="I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998.33172000000002</v>
      </c>
      <c r="J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874.15171999999995</v>
      </c>
      <c r="K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1011.1617199999999</v>
      </c>
      <c r="L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1083.8317200000001</v>
      </c>
      <c r="M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1131.28172</v>
      </c>
      <c r="N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1103.1617199999998</v>
      </c>
      <c r="O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1127.73172</v>
      </c>
      <c r="P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1097.27172</v>
      </c>
      <c r="Q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1123.4117199999998</v>
      </c>
      <c r="R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1059.0817200000001</v>
      </c>
      <c r="S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1026.1617200000001</v>
      </c>
      <c r="T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985.08172000000002</v>
      </c>
      <c r="U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953.8617200000001</v>
      </c>
      <c r="V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1057.1117200000001</v>
      </c>
      <c r="W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1034.0517200000002</v>
      </c>
      <c r="X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939.00171999999998</v>
      </c>
      <c r="Y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954.55172000000005</v>
      </c>
    </row>
    <row r="299" spans="1:25" x14ac:dyDescent="0.2">
      <c r="A299" s="78">
        <f t="shared" si="9"/>
        <v>42941</v>
      </c>
      <c r="B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887.17172000000005</v>
      </c>
      <c r="C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859.27171999999996</v>
      </c>
      <c r="D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852.14171999999996</v>
      </c>
      <c r="E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850.21172000000001</v>
      </c>
      <c r="F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853.43171999999993</v>
      </c>
      <c r="G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853.95172000000002</v>
      </c>
      <c r="H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855.78172000000006</v>
      </c>
      <c r="I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998.53171999999995</v>
      </c>
      <c r="J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867.87171999999998</v>
      </c>
      <c r="K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946.81172000000004</v>
      </c>
      <c r="L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1019.69172</v>
      </c>
      <c r="M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1037.69172</v>
      </c>
      <c r="N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1034.44172</v>
      </c>
      <c r="O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1035.9117200000001</v>
      </c>
      <c r="P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1035.46172</v>
      </c>
      <c r="Q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1037.8417200000001</v>
      </c>
      <c r="R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1012.49172</v>
      </c>
      <c r="S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967.84172000000001</v>
      </c>
      <c r="T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936.25171999999998</v>
      </c>
      <c r="U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956.37171999999998</v>
      </c>
      <c r="V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1055.5217200000002</v>
      </c>
      <c r="W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1054.5417200000002</v>
      </c>
      <c r="X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958.64172000000008</v>
      </c>
      <c r="Y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983.76171999999997</v>
      </c>
    </row>
    <row r="300" spans="1:25" x14ac:dyDescent="0.2">
      <c r="A300" s="78">
        <f t="shared" si="9"/>
        <v>42942</v>
      </c>
      <c r="B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875.05172000000005</v>
      </c>
      <c r="C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855.65172000000007</v>
      </c>
      <c r="D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853.38171999999997</v>
      </c>
      <c r="E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853.7117199999999</v>
      </c>
      <c r="F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871.01171999999997</v>
      </c>
      <c r="G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862.07172000000003</v>
      </c>
      <c r="H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854.92171999999994</v>
      </c>
      <c r="I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1049.4117200000001</v>
      </c>
      <c r="J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885.93172000000004</v>
      </c>
      <c r="K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906.17171999999994</v>
      </c>
      <c r="L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1013.86172</v>
      </c>
      <c r="M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1033.5917200000001</v>
      </c>
      <c r="N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982.97172</v>
      </c>
      <c r="O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1001.57172</v>
      </c>
      <c r="P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1032.8417200000001</v>
      </c>
      <c r="Q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1032.5517200000002</v>
      </c>
      <c r="R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968.18172000000004</v>
      </c>
      <c r="S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911.97172</v>
      </c>
      <c r="T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888.21172000000001</v>
      </c>
      <c r="U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906.46172000000001</v>
      </c>
      <c r="V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1043.9017200000001</v>
      </c>
      <c r="W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1023.84172</v>
      </c>
      <c r="X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898.96172000000001</v>
      </c>
      <c r="Y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929.01171999999997</v>
      </c>
    </row>
    <row r="301" spans="1:25" x14ac:dyDescent="0.2">
      <c r="A301" s="78">
        <f t="shared" si="9"/>
        <v>42943</v>
      </c>
      <c r="B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884.48172</v>
      </c>
      <c r="C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858.16171999999995</v>
      </c>
      <c r="D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855.08172000000002</v>
      </c>
      <c r="E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853.89172000000008</v>
      </c>
      <c r="F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907.71172000000001</v>
      </c>
      <c r="G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888.45171999999991</v>
      </c>
      <c r="H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856.34172000000001</v>
      </c>
      <c r="I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1049.2417200000002</v>
      </c>
      <c r="J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933.16172000000006</v>
      </c>
      <c r="K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997.54172000000005</v>
      </c>
      <c r="L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1064.5417200000002</v>
      </c>
      <c r="M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1123.22172</v>
      </c>
      <c r="N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1090.6417199999999</v>
      </c>
      <c r="O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1105.4017199999998</v>
      </c>
      <c r="P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1113.0817199999999</v>
      </c>
      <c r="Q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1128.5117199999997</v>
      </c>
      <c r="R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1044.8717200000001</v>
      </c>
      <c r="S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1023.98172</v>
      </c>
      <c r="T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1001.76172</v>
      </c>
      <c r="U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1000.35172</v>
      </c>
      <c r="V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1086.20172</v>
      </c>
      <c r="W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1098.03172</v>
      </c>
      <c r="X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930.29172000000005</v>
      </c>
      <c r="Y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1049.2917200000002</v>
      </c>
    </row>
    <row r="302" spans="1:25" x14ac:dyDescent="0.2">
      <c r="A302" s="78">
        <f t="shared" si="9"/>
        <v>42944</v>
      </c>
      <c r="B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889.97172000000012</v>
      </c>
      <c r="C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859.50171999999998</v>
      </c>
      <c r="D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855.28172000000006</v>
      </c>
      <c r="E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854.05172000000005</v>
      </c>
      <c r="F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906.7417200000001</v>
      </c>
      <c r="G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887.77171999999996</v>
      </c>
      <c r="H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858.42172000000005</v>
      </c>
      <c r="I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1048.75172</v>
      </c>
      <c r="J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933.09172000000001</v>
      </c>
      <c r="K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1000.63172</v>
      </c>
      <c r="L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1069.48172</v>
      </c>
      <c r="M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1133.99172</v>
      </c>
      <c r="N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1103.1617199999998</v>
      </c>
      <c r="O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1136.73172</v>
      </c>
      <c r="P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1165.9117199999998</v>
      </c>
      <c r="Q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1197.1017199999999</v>
      </c>
      <c r="R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1067.8517200000001</v>
      </c>
      <c r="S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1027.5917200000001</v>
      </c>
      <c r="T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938.42171999999994</v>
      </c>
      <c r="U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944.89172000000008</v>
      </c>
      <c r="V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1085.8317199999999</v>
      </c>
      <c r="W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1051.47172</v>
      </c>
      <c r="X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935.05171999999993</v>
      </c>
      <c r="Y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1083.8517200000001</v>
      </c>
    </row>
    <row r="303" spans="1:25" x14ac:dyDescent="0.2">
      <c r="A303" s="78">
        <f t="shared" si="9"/>
        <v>42945</v>
      </c>
      <c r="B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926.01171999999997</v>
      </c>
      <c r="C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874.50171999999998</v>
      </c>
      <c r="D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861.06171999999992</v>
      </c>
      <c r="E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855.04171999999994</v>
      </c>
      <c r="F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861.71172000000001</v>
      </c>
      <c r="G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913.52171999999996</v>
      </c>
      <c r="H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855.28172000000006</v>
      </c>
      <c r="I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895.47172</v>
      </c>
      <c r="J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881.10172</v>
      </c>
      <c r="K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954.22172</v>
      </c>
      <c r="L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1021.11172</v>
      </c>
      <c r="M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1057.3417200000001</v>
      </c>
      <c r="N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1054.3117200000002</v>
      </c>
      <c r="O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1056.5917200000001</v>
      </c>
      <c r="P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1054.53172</v>
      </c>
      <c r="Q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1054.97172</v>
      </c>
      <c r="R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1046.70172</v>
      </c>
      <c r="S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1028.75172</v>
      </c>
      <c r="T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973.45171999999991</v>
      </c>
      <c r="U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976.38171999999997</v>
      </c>
      <c r="V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1116.8217199999999</v>
      </c>
      <c r="W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1082.5217200000002</v>
      </c>
      <c r="X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962.64171999999996</v>
      </c>
      <c r="Y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881.78171999999995</v>
      </c>
    </row>
    <row r="304" spans="1:25" x14ac:dyDescent="0.2">
      <c r="A304" s="78">
        <f t="shared" si="9"/>
        <v>42946</v>
      </c>
      <c r="B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905.09172000000001</v>
      </c>
      <c r="C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865.12171999999998</v>
      </c>
      <c r="D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853.36171999999999</v>
      </c>
      <c r="E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851.31172000000004</v>
      </c>
      <c r="F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842.45172000000002</v>
      </c>
      <c r="G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913.41172000000006</v>
      </c>
      <c r="H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842.04172000000005</v>
      </c>
      <c r="I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848.94171999999992</v>
      </c>
      <c r="J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860.54172000000005</v>
      </c>
      <c r="K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886.54171999999994</v>
      </c>
      <c r="L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939.00171999999998</v>
      </c>
      <c r="M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940.05172000000005</v>
      </c>
      <c r="N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941.33172000000002</v>
      </c>
      <c r="O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941.61171999999999</v>
      </c>
      <c r="P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942.43172000000004</v>
      </c>
      <c r="Q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943.01172000000008</v>
      </c>
      <c r="R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938.67172000000005</v>
      </c>
      <c r="S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907.71172000000001</v>
      </c>
      <c r="T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938.17171999999994</v>
      </c>
      <c r="U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949.73172</v>
      </c>
      <c r="V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1092.3717199999999</v>
      </c>
      <c r="W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1070.6017200000001</v>
      </c>
      <c r="X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967.36171999999999</v>
      </c>
      <c r="Y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863.68172000000004</v>
      </c>
    </row>
    <row r="305" spans="1:27" x14ac:dyDescent="0.2">
      <c r="A305" s="78">
        <f t="shared" si="9"/>
        <v>42947</v>
      </c>
      <c r="B305" s="135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876.10172</v>
      </c>
      <c r="C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854.80171999999993</v>
      </c>
      <c r="D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853.45172000000002</v>
      </c>
      <c r="E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845.32172000000003</v>
      </c>
      <c r="F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926.14171999999996</v>
      </c>
      <c r="G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926.06171999999992</v>
      </c>
      <c r="H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829.34172000000001</v>
      </c>
      <c r="I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1081.8817200000001</v>
      </c>
      <c r="J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933.31172000000004</v>
      </c>
      <c r="K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959.66171999999995</v>
      </c>
      <c r="L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1021.88172</v>
      </c>
      <c r="M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1070.8217200000001</v>
      </c>
      <c r="N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1049.3217200000001</v>
      </c>
      <c r="O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1066.97172</v>
      </c>
      <c r="P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1082.8117200000002</v>
      </c>
      <c r="Q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1094.1417199999999</v>
      </c>
      <c r="R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1009.6917199999999</v>
      </c>
      <c r="S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973.56172000000004</v>
      </c>
      <c r="T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911.20171999999991</v>
      </c>
      <c r="U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919.98172</v>
      </c>
      <c r="V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1025.96172</v>
      </c>
      <c r="W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997.43171999999993</v>
      </c>
      <c r="X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892.72172</v>
      </c>
      <c r="Y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890.34172000000001</v>
      </c>
    </row>
    <row r="307" spans="1:27" s="89" customFormat="1" ht="19.5" customHeight="1" x14ac:dyDescent="0.25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x14ac:dyDescent="0.25">
      <c r="A308" s="86" t="s">
        <v>149</v>
      </c>
      <c r="B308" s="77"/>
      <c r="C308" s="77"/>
      <c r="D308" s="77"/>
    </row>
    <row r="309" spans="1:27" ht="12.75" x14ac:dyDescent="0.2">
      <c r="A309" s="175" t="s">
        <v>48</v>
      </c>
      <c r="B309" s="186" t="s">
        <v>121</v>
      </c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8"/>
    </row>
    <row r="310" spans="1:27" ht="12.75" x14ac:dyDescent="0.2">
      <c r="A310" s="176"/>
      <c r="B310" s="189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1"/>
    </row>
    <row r="311" spans="1:27" ht="12.75" customHeight="1" x14ac:dyDescent="0.2">
      <c r="A311" s="176"/>
      <c r="B311" s="178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0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1.25" customHeight="1" x14ac:dyDescent="0.2">
      <c r="A312" s="177"/>
      <c r="B312" s="179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1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ht="15.75" customHeight="1" x14ac:dyDescent="0.2">
      <c r="A313" s="78">
        <f>A275</f>
        <v>42917</v>
      </c>
      <c r="B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1179.5975100000001</v>
      </c>
      <c r="C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1130.88751</v>
      </c>
      <c r="D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1124.2475100000001</v>
      </c>
      <c r="E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1120.86751</v>
      </c>
      <c r="F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1187.7375100000002</v>
      </c>
      <c r="G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1187.61751</v>
      </c>
      <c r="H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1120.12751</v>
      </c>
      <c r="I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1124.68751</v>
      </c>
      <c r="J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1240.3075100000001</v>
      </c>
      <c r="K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1135.2275100000002</v>
      </c>
      <c r="L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1146.5075100000001</v>
      </c>
      <c r="M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1147.2975100000001</v>
      </c>
      <c r="N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1147.0675100000001</v>
      </c>
      <c r="O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1147.38751</v>
      </c>
      <c r="P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1148.8275100000001</v>
      </c>
      <c r="Q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1149.6875100000002</v>
      </c>
      <c r="R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1148.7775100000001</v>
      </c>
      <c r="S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1147.0975100000001</v>
      </c>
      <c r="T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1151.67751</v>
      </c>
      <c r="U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1151.60751</v>
      </c>
      <c r="V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1200.39751</v>
      </c>
      <c r="W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1251.8075099999999</v>
      </c>
      <c r="X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1146.0375100000001</v>
      </c>
      <c r="Y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1151.4675100000002</v>
      </c>
      <c r="AA313" s="79"/>
    </row>
    <row r="314" spans="1:27" x14ac:dyDescent="0.2">
      <c r="A314" s="78">
        <f>A313+1</f>
        <v>42918</v>
      </c>
      <c r="B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1172.89751</v>
      </c>
      <c r="C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1136.2975100000001</v>
      </c>
      <c r="D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1122.5475100000001</v>
      </c>
      <c r="E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1175.5675100000001</v>
      </c>
      <c r="F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1227.9675099999999</v>
      </c>
      <c r="G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1187.7775100000001</v>
      </c>
      <c r="H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1150.4875100000002</v>
      </c>
      <c r="I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1122.5175100000001</v>
      </c>
      <c r="J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1347.64751</v>
      </c>
      <c r="K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1265.1175099999998</v>
      </c>
      <c r="L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1193.68751</v>
      </c>
      <c r="M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1172.0175100000001</v>
      </c>
      <c r="N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1172.0075100000001</v>
      </c>
      <c r="O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1151.0875100000001</v>
      </c>
      <c r="P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1151.10751</v>
      </c>
      <c r="Q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1171.93751</v>
      </c>
      <c r="R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1171.4975100000001</v>
      </c>
      <c r="S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1193.8175100000001</v>
      </c>
      <c r="T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1151.20751</v>
      </c>
      <c r="U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1139.5875100000001</v>
      </c>
      <c r="V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1301.45751</v>
      </c>
      <c r="W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1310.0775099999998</v>
      </c>
      <c r="X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1152.2175100000002</v>
      </c>
      <c r="Y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1172.4575100000002</v>
      </c>
    </row>
    <row r="315" spans="1:27" x14ac:dyDescent="0.2">
      <c r="A315" s="78">
        <f t="shared" ref="A315:A343" si="10">A314+1</f>
        <v>42919</v>
      </c>
      <c r="B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1139.4575100000002</v>
      </c>
      <c r="C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1122.39751</v>
      </c>
      <c r="D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1129.0975100000001</v>
      </c>
      <c r="E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1202.9975100000001</v>
      </c>
      <c r="F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1275.5675099999999</v>
      </c>
      <c r="G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1249.70751</v>
      </c>
      <c r="H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1158.2475099999999</v>
      </c>
      <c r="I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1342.4075099999998</v>
      </c>
      <c r="J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1187.91751</v>
      </c>
      <c r="K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1157.8475100000001</v>
      </c>
      <c r="L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1244.5675099999999</v>
      </c>
      <c r="M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1246.2375099999999</v>
      </c>
      <c r="N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1246.3775099999998</v>
      </c>
      <c r="O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1248.92751</v>
      </c>
      <c r="P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1184.5075100000001</v>
      </c>
      <c r="Q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1150.0775100000001</v>
      </c>
      <c r="R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1151.95751</v>
      </c>
      <c r="S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1144.4575100000002</v>
      </c>
      <c r="T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1170.0875100000001</v>
      </c>
      <c r="U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1138.4775100000002</v>
      </c>
      <c r="V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1244.1675099999998</v>
      </c>
      <c r="W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1252.3675099999998</v>
      </c>
      <c r="X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1146.62751</v>
      </c>
      <c r="Y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1211.7175100000002</v>
      </c>
    </row>
    <row r="316" spans="1:27" x14ac:dyDescent="0.2">
      <c r="A316" s="78">
        <f t="shared" si="10"/>
        <v>42920</v>
      </c>
      <c r="B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1130.7375100000002</v>
      </c>
      <c r="C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1110.2475100000001</v>
      </c>
      <c r="D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1109.9975100000001</v>
      </c>
      <c r="E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1180.45751</v>
      </c>
      <c r="F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1180.0575100000001</v>
      </c>
      <c r="G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1179.8175100000001</v>
      </c>
      <c r="H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1121.7275100000002</v>
      </c>
      <c r="I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1366.9975099999999</v>
      </c>
      <c r="J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1209.13751</v>
      </c>
      <c r="K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1147.4875099999999</v>
      </c>
      <c r="L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1147.5575100000001</v>
      </c>
      <c r="M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1147.2575100000001</v>
      </c>
      <c r="N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1147.3375100000001</v>
      </c>
      <c r="O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1149.95751</v>
      </c>
      <c r="P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1184.17751</v>
      </c>
      <c r="Q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1149.17751</v>
      </c>
      <c r="R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1149.5775100000001</v>
      </c>
      <c r="S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1140.6775100000002</v>
      </c>
      <c r="T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1122.60751</v>
      </c>
      <c r="U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1138.2375100000002</v>
      </c>
      <c r="V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1252.7475099999999</v>
      </c>
      <c r="W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1258.3175099999999</v>
      </c>
      <c r="X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1153.39751</v>
      </c>
      <c r="Y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1240.40751</v>
      </c>
    </row>
    <row r="317" spans="1:27" x14ac:dyDescent="0.2">
      <c r="A317" s="78">
        <f t="shared" si="10"/>
        <v>42921</v>
      </c>
      <c r="B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1137.2575100000001</v>
      </c>
      <c r="C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1121.9775100000002</v>
      </c>
      <c r="D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1120.87751</v>
      </c>
      <c r="E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1120.0875100000001</v>
      </c>
      <c r="F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1180.37751</v>
      </c>
      <c r="G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1201.8175100000001</v>
      </c>
      <c r="H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1121.8375100000001</v>
      </c>
      <c r="I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1342.5475099999999</v>
      </c>
      <c r="J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1144.5475100000001</v>
      </c>
      <c r="K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1187.5075099999999</v>
      </c>
      <c r="L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1286.1375099999998</v>
      </c>
      <c r="M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1329.69751</v>
      </c>
      <c r="N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1329.7975099999999</v>
      </c>
      <c r="O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1338.2375099999997</v>
      </c>
      <c r="P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1339.35751</v>
      </c>
      <c r="Q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1340.4675099999999</v>
      </c>
      <c r="R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1272.20751</v>
      </c>
      <c r="S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1224.7975100000001</v>
      </c>
      <c r="T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1221.2775100000001</v>
      </c>
      <c r="U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1162.4675100000002</v>
      </c>
      <c r="V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1289.6375099999998</v>
      </c>
      <c r="W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1358.1675099999998</v>
      </c>
      <c r="X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1249.0375099999999</v>
      </c>
      <c r="Y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1285.45751</v>
      </c>
    </row>
    <row r="318" spans="1:27" x14ac:dyDescent="0.2">
      <c r="A318" s="78">
        <f t="shared" si="10"/>
        <v>42922</v>
      </c>
      <c r="B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1126.5075100000001</v>
      </c>
      <c r="C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1120.40751</v>
      </c>
      <c r="D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1113.7275100000002</v>
      </c>
      <c r="E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1109.91751</v>
      </c>
      <c r="F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1180.4675099999999</v>
      </c>
      <c r="G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1159.12751</v>
      </c>
      <c r="H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1120.7475100000001</v>
      </c>
      <c r="I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1285.5475099999999</v>
      </c>
      <c r="J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1144.86751</v>
      </c>
      <c r="K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1189.0975100000001</v>
      </c>
      <c r="L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1191.4275100000002</v>
      </c>
      <c r="M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1191.2875100000001</v>
      </c>
      <c r="N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1189.7875100000001</v>
      </c>
      <c r="O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1195.1675100000002</v>
      </c>
      <c r="P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1197.5275100000001</v>
      </c>
      <c r="Q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1198.62751</v>
      </c>
      <c r="R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1189.8075100000001</v>
      </c>
      <c r="S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1158.11751</v>
      </c>
      <c r="T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1155.87751</v>
      </c>
      <c r="U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1162.70751</v>
      </c>
      <c r="V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1294.7175099999999</v>
      </c>
      <c r="W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1317.7475099999999</v>
      </c>
      <c r="X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1210.2275099999999</v>
      </c>
      <c r="Y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1285.2975099999999</v>
      </c>
    </row>
    <row r="319" spans="1:27" x14ac:dyDescent="0.2">
      <c r="A319" s="78">
        <f t="shared" si="10"/>
        <v>42923</v>
      </c>
      <c r="B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1131.0575100000001</v>
      </c>
      <c r="C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1119.2075100000002</v>
      </c>
      <c r="D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1113.2375099999999</v>
      </c>
      <c r="E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1109.9775099999999</v>
      </c>
      <c r="F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1110.0875100000001</v>
      </c>
      <c r="G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1119.7475100000001</v>
      </c>
      <c r="H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1121.35751</v>
      </c>
      <c r="I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1308.1775099999998</v>
      </c>
      <c r="J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1156.63751</v>
      </c>
      <c r="K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1155.2975100000001</v>
      </c>
      <c r="L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1213.2275100000002</v>
      </c>
      <c r="M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1214.37751</v>
      </c>
      <c r="N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1193.66751</v>
      </c>
      <c r="O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1195.4675100000002</v>
      </c>
      <c r="P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1196.2975100000001</v>
      </c>
      <c r="Q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1186.2675099999999</v>
      </c>
      <c r="R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1178.43751</v>
      </c>
      <c r="S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1152.0075099999999</v>
      </c>
      <c r="T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1147.95751</v>
      </c>
      <c r="U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1169.35751</v>
      </c>
      <c r="V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1260.5875099999998</v>
      </c>
      <c r="W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1288.9875099999999</v>
      </c>
      <c r="X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1162.7675100000001</v>
      </c>
      <c r="Y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1205.8275100000001</v>
      </c>
    </row>
    <row r="320" spans="1:27" x14ac:dyDescent="0.2">
      <c r="A320" s="78">
        <f t="shared" si="10"/>
        <v>42924</v>
      </c>
      <c r="B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1154.3075100000001</v>
      </c>
      <c r="C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1138.2075100000002</v>
      </c>
      <c r="D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1121.7075100000002</v>
      </c>
      <c r="E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1118.5175100000001</v>
      </c>
      <c r="F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1117.5975100000001</v>
      </c>
      <c r="G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1120.2375099999999</v>
      </c>
      <c r="H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1123.14751</v>
      </c>
      <c r="I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1128.63751</v>
      </c>
      <c r="J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1172.0975100000001</v>
      </c>
      <c r="K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1146.13751</v>
      </c>
      <c r="L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1164.5975100000001</v>
      </c>
      <c r="M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1167.0675100000001</v>
      </c>
      <c r="N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1165.3475100000001</v>
      </c>
      <c r="O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1163.41751</v>
      </c>
      <c r="P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1163.36751</v>
      </c>
      <c r="Q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1147.0575100000001</v>
      </c>
      <c r="R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1147.0075100000001</v>
      </c>
      <c r="S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1146.2975100000001</v>
      </c>
      <c r="T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1145.8275100000001</v>
      </c>
      <c r="U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1145.92751</v>
      </c>
      <c r="V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1289.7575099999999</v>
      </c>
      <c r="W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1303.9975099999999</v>
      </c>
      <c r="X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1175.19751</v>
      </c>
      <c r="Y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1140.86751</v>
      </c>
    </row>
    <row r="321" spans="1:25" x14ac:dyDescent="0.2">
      <c r="A321" s="78">
        <f t="shared" si="10"/>
        <v>42925</v>
      </c>
      <c r="B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1197.0875100000001</v>
      </c>
      <c r="C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1138.7275100000002</v>
      </c>
      <c r="D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1121.8075100000001</v>
      </c>
      <c r="E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1120.0875100000001</v>
      </c>
      <c r="F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1119.2775100000001</v>
      </c>
      <c r="G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1119.3175100000001</v>
      </c>
      <c r="H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1116.0275100000001</v>
      </c>
      <c r="I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1113.5675100000001</v>
      </c>
      <c r="J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1172.0075100000001</v>
      </c>
      <c r="K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1135.14751</v>
      </c>
      <c r="L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1142.61751</v>
      </c>
      <c r="M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1143.7675100000001</v>
      </c>
      <c r="N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1143.70751</v>
      </c>
      <c r="O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1143.66751</v>
      </c>
      <c r="P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1143.64751</v>
      </c>
      <c r="Q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1143.4675100000002</v>
      </c>
      <c r="R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1143.1875100000002</v>
      </c>
      <c r="S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1142.94751</v>
      </c>
      <c r="T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1135.39751</v>
      </c>
      <c r="U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1138.8175100000001</v>
      </c>
      <c r="V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1243.2675099999999</v>
      </c>
      <c r="W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1259.2175099999999</v>
      </c>
      <c r="X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1156.2875100000001</v>
      </c>
      <c r="Y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1131.0175100000001</v>
      </c>
    </row>
    <row r="322" spans="1:25" x14ac:dyDescent="0.2">
      <c r="A322" s="78">
        <f t="shared" si="10"/>
        <v>42926</v>
      </c>
      <c r="B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1143.5475100000001</v>
      </c>
      <c r="C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1124.9875100000002</v>
      </c>
      <c r="D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1120.7175099999999</v>
      </c>
      <c r="E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1117.5275100000001</v>
      </c>
      <c r="F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1118.7975100000001</v>
      </c>
      <c r="G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1121.39751</v>
      </c>
      <c r="H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1122.2175099999999</v>
      </c>
      <c r="I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1407.39751</v>
      </c>
      <c r="J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1157.0975100000001</v>
      </c>
      <c r="K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1154.38751</v>
      </c>
      <c r="L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1164.5775100000001</v>
      </c>
      <c r="M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1164.88751</v>
      </c>
      <c r="N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1164.3075100000001</v>
      </c>
      <c r="O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1165.0675100000001</v>
      </c>
      <c r="P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1165.0475100000001</v>
      </c>
      <c r="Q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1165.18751</v>
      </c>
      <c r="R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1162.5175100000001</v>
      </c>
      <c r="S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1151.8075100000001</v>
      </c>
      <c r="T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1147.40751</v>
      </c>
      <c r="U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1144.0975100000001</v>
      </c>
      <c r="V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1226.4675100000002</v>
      </c>
      <c r="W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1251.7875099999999</v>
      </c>
      <c r="X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1158.2375099999999</v>
      </c>
      <c r="Y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1214.5275100000001</v>
      </c>
    </row>
    <row r="323" spans="1:25" x14ac:dyDescent="0.2">
      <c r="A323" s="78">
        <f t="shared" si="10"/>
        <v>42927</v>
      </c>
      <c r="B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1133.6675100000002</v>
      </c>
      <c r="C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1082.9875100000002</v>
      </c>
      <c r="D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1110.17751</v>
      </c>
      <c r="E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1110.2275100000002</v>
      </c>
      <c r="F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1159.37751</v>
      </c>
      <c r="G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1180.7375100000002</v>
      </c>
      <c r="H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1122.41751</v>
      </c>
      <c r="I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1406.64751</v>
      </c>
      <c r="J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1210.68751</v>
      </c>
      <c r="K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1166.63751</v>
      </c>
      <c r="L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1178.2375100000002</v>
      </c>
      <c r="M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1186.5475100000001</v>
      </c>
      <c r="N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1176.2475100000001</v>
      </c>
      <c r="O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1167.8475100000001</v>
      </c>
      <c r="P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1167.5275100000001</v>
      </c>
      <c r="Q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1167.9075100000002</v>
      </c>
      <c r="R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1165.8475100000001</v>
      </c>
      <c r="S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1148.2575100000001</v>
      </c>
      <c r="T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1145.8375100000001</v>
      </c>
      <c r="U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1150.60751</v>
      </c>
      <c r="V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1251.9875099999999</v>
      </c>
      <c r="W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1262.2775099999999</v>
      </c>
      <c r="X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1160.5475100000001</v>
      </c>
      <c r="Y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1223.4675099999999</v>
      </c>
    </row>
    <row r="324" spans="1:25" x14ac:dyDescent="0.2">
      <c r="A324" s="78">
        <f t="shared" si="10"/>
        <v>42928</v>
      </c>
      <c r="B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1125.5475100000001</v>
      </c>
      <c r="C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1092.38751</v>
      </c>
      <c r="D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1110.60751</v>
      </c>
      <c r="E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1129.7475099999999</v>
      </c>
      <c r="F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1159.92751</v>
      </c>
      <c r="G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1226.2575100000001</v>
      </c>
      <c r="H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1180.15751</v>
      </c>
      <c r="I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1433.95751</v>
      </c>
      <c r="J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1270.2475099999999</v>
      </c>
      <c r="K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1165.11751</v>
      </c>
      <c r="L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1165.7975100000001</v>
      </c>
      <c r="M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1164.9975100000001</v>
      </c>
      <c r="N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1164.7375100000002</v>
      </c>
      <c r="O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1165.13751</v>
      </c>
      <c r="P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1165.69751</v>
      </c>
      <c r="Q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1166.5675100000001</v>
      </c>
      <c r="R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1164.2075100000002</v>
      </c>
      <c r="S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1147.5675100000001</v>
      </c>
      <c r="T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1145.45751</v>
      </c>
      <c r="U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1150.8075100000001</v>
      </c>
      <c r="V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1225.10751</v>
      </c>
      <c r="W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1220.63751</v>
      </c>
      <c r="X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1157.37751</v>
      </c>
      <c r="Y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1192.92751</v>
      </c>
    </row>
    <row r="325" spans="1:25" x14ac:dyDescent="0.2">
      <c r="A325" s="78">
        <f t="shared" si="10"/>
        <v>42929</v>
      </c>
      <c r="B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1126.3075100000001</v>
      </c>
      <c r="C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1100.43751</v>
      </c>
      <c r="D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1110.39751</v>
      </c>
      <c r="E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1129.3375100000001</v>
      </c>
      <c r="F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1159.5675100000001</v>
      </c>
      <c r="G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1226.2675100000001</v>
      </c>
      <c r="H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1138.5175100000001</v>
      </c>
      <c r="I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1433.42751</v>
      </c>
      <c r="J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1233.2575100000001</v>
      </c>
      <c r="K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1165.87751</v>
      </c>
      <c r="L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1186.5475100000001</v>
      </c>
      <c r="M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1194.7775100000001</v>
      </c>
      <c r="N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1166.6775100000002</v>
      </c>
      <c r="O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1170.17751</v>
      </c>
      <c r="P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1170.38751</v>
      </c>
      <c r="Q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1170.67751</v>
      </c>
      <c r="R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1167.88751</v>
      </c>
      <c r="S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1147.7675100000001</v>
      </c>
      <c r="T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1153.4475100000002</v>
      </c>
      <c r="U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1150.3375100000001</v>
      </c>
      <c r="V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1242.5775099999998</v>
      </c>
      <c r="W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1238.9775099999999</v>
      </c>
      <c r="X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1158.69751</v>
      </c>
      <c r="Y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1235.62751</v>
      </c>
    </row>
    <row r="326" spans="1:25" x14ac:dyDescent="0.2">
      <c r="A326" s="78">
        <f t="shared" si="10"/>
        <v>42930</v>
      </c>
      <c r="B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1125.5275100000001</v>
      </c>
      <c r="C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1118.0475100000001</v>
      </c>
      <c r="D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1117.5775100000001</v>
      </c>
      <c r="E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1129.4875100000002</v>
      </c>
      <c r="F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1181.13751</v>
      </c>
      <c r="G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1202.7875100000001</v>
      </c>
      <c r="H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1122.35751</v>
      </c>
      <c r="I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1433.4775099999999</v>
      </c>
      <c r="J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1233.2575100000001</v>
      </c>
      <c r="K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1169.3475100000001</v>
      </c>
      <c r="L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1169.7175099999999</v>
      </c>
      <c r="M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1187.6875100000002</v>
      </c>
      <c r="N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1167.0775100000001</v>
      </c>
      <c r="O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1169.3175100000001</v>
      </c>
      <c r="P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1170.3375100000001</v>
      </c>
      <c r="Q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1171.0875100000001</v>
      </c>
      <c r="R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1166.8175100000001</v>
      </c>
      <c r="S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1148.4575100000002</v>
      </c>
      <c r="T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1139.15751</v>
      </c>
      <c r="U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1152.1875100000002</v>
      </c>
      <c r="V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1240.95751</v>
      </c>
      <c r="W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1242.8775099999998</v>
      </c>
      <c r="X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1160.7875100000001</v>
      </c>
      <c r="Y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1234.17751</v>
      </c>
    </row>
    <row r="327" spans="1:25" x14ac:dyDescent="0.2">
      <c r="A327" s="78">
        <f t="shared" si="10"/>
        <v>42931</v>
      </c>
      <c r="B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1157.7175099999999</v>
      </c>
      <c r="C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1125.9975099999999</v>
      </c>
      <c r="D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1121.7275100000002</v>
      </c>
      <c r="E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1118.93751</v>
      </c>
      <c r="F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1175.7975100000001</v>
      </c>
      <c r="G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1200.7575100000001</v>
      </c>
      <c r="H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1119.5075100000001</v>
      </c>
      <c r="I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1131.5475100000001</v>
      </c>
      <c r="J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1264.95751</v>
      </c>
      <c r="K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1152.60751</v>
      </c>
      <c r="L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1143.44751</v>
      </c>
      <c r="M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1155.8375100000001</v>
      </c>
      <c r="N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1156.12751</v>
      </c>
      <c r="O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1156.89751</v>
      </c>
      <c r="P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1157.3275100000001</v>
      </c>
      <c r="Q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1156.3275100000001</v>
      </c>
      <c r="R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1156.13751</v>
      </c>
      <c r="S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1155.5375100000001</v>
      </c>
      <c r="T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1151.0675100000001</v>
      </c>
      <c r="U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1131.8375100000001</v>
      </c>
      <c r="V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1283.1075099999998</v>
      </c>
      <c r="W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1284.2375099999999</v>
      </c>
      <c r="X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1150.88751</v>
      </c>
      <c r="Y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1266.7375099999999</v>
      </c>
    </row>
    <row r="328" spans="1:25" x14ac:dyDescent="0.2">
      <c r="A328" s="78">
        <f t="shared" si="10"/>
        <v>42932</v>
      </c>
      <c r="B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1173.0275100000001</v>
      </c>
      <c r="C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1128.7575100000001</v>
      </c>
      <c r="D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1122.11751</v>
      </c>
      <c r="E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1120.5975100000001</v>
      </c>
      <c r="F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1199.7075100000002</v>
      </c>
      <c r="G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1226.4975100000001</v>
      </c>
      <c r="H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1118.4375100000002</v>
      </c>
      <c r="I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1121.9975100000001</v>
      </c>
      <c r="J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1443.0675099999999</v>
      </c>
      <c r="K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1238.7475099999999</v>
      </c>
      <c r="L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1150.0275100000001</v>
      </c>
      <c r="M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1150.38751</v>
      </c>
      <c r="N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1150.4775100000002</v>
      </c>
      <c r="O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1150.5875100000001</v>
      </c>
      <c r="P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1215.92751</v>
      </c>
      <c r="Q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1239.5975099999998</v>
      </c>
      <c r="R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1204.4875099999999</v>
      </c>
      <c r="S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1239.2275099999999</v>
      </c>
      <c r="T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1203.8075100000001</v>
      </c>
      <c r="U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1130.4675099999999</v>
      </c>
      <c r="V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1237.4675099999999</v>
      </c>
      <c r="W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1257.43751</v>
      </c>
      <c r="X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1152.42751</v>
      </c>
      <c r="Y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1204.2875100000001</v>
      </c>
    </row>
    <row r="329" spans="1:25" x14ac:dyDescent="0.2">
      <c r="A329" s="78">
        <f t="shared" si="10"/>
        <v>42933</v>
      </c>
      <c r="B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1144.88751</v>
      </c>
      <c r="C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1123.65751</v>
      </c>
      <c r="D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1128.9875100000002</v>
      </c>
      <c r="E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1129.0575100000001</v>
      </c>
      <c r="F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1202.92751</v>
      </c>
      <c r="G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1249.7875099999999</v>
      </c>
      <c r="H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1158.67751</v>
      </c>
      <c r="I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1433.9275099999998</v>
      </c>
      <c r="J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1270.3675099999998</v>
      </c>
      <c r="K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1171.2375100000002</v>
      </c>
      <c r="L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1172.4675100000002</v>
      </c>
      <c r="M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1195.0575100000001</v>
      </c>
      <c r="N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1173.12751</v>
      </c>
      <c r="O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1174.5375100000001</v>
      </c>
      <c r="P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1175.17751</v>
      </c>
      <c r="Q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1173.17751</v>
      </c>
      <c r="R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1143.13751</v>
      </c>
      <c r="S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1169.88751</v>
      </c>
      <c r="T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1187.41751</v>
      </c>
      <c r="U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1156.2475100000001</v>
      </c>
      <c r="V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1215.86751</v>
      </c>
      <c r="W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1213.62751</v>
      </c>
      <c r="X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1140.43751</v>
      </c>
      <c r="Y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1244.2175099999999</v>
      </c>
    </row>
    <row r="330" spans="1:25" x14ac:dyDescent="0.2">
      <c r="A330" s="78">
        <f t="shared" si="10"/>
        <v>42934</v>
      </c>
      <c r="B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1140.62751</v>
      </c>
      <c r="C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1123.5275100000001</v>
      </c>
      <c r="D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1117.9575100000002</v>
      </c>
      <c r="E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1118.20751</v>
      </c>
      <c r="F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1118.18751</v>
      </c>
      <c r="G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1158.70751</v>
      </c>
      <c r="H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1122.4975100000001</v>
      </c>
      <c r="I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1405.68751</v>
      </c>
      <c r="J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1270.1175099999998</v>
      </c>
      <c r="K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1169.9575100000002</v>
      </c>
      <c r="L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1227.66751</v>
      </c>
      <c r="M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1249.0875099999998</v>
      </c>
      <c r="N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1248.9775099999999</v>
      </c>
      <c r="O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1249.2875099999999</v>
      </c>
      <c r="P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1261.67751</v>
      </c>
      <c r="Q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1258.70751</v>
      </c>
      <c r="R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1217.7575100000001</v>
      </c>
      <c r="S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1189.0775100000001</v>
      </c>
      <c r="T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1188.0175100000001</v>
      </c>
      <c r="U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1181.89751</v>
      </c>
      <c r="V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1324.6875099999997</v>
      </c>
      <c r="W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1309.2675099999999</v>
      </c>
      <c r="X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1183.39751</v>
      </c>
      <c r="Y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1313.18751</v>
      </c>
    </row>
    <row r="331" spans="1:25" x14ac:dyDescent="0.2">
      <c r="A331" s="78">
        <f t="shared" si="10"/>
        <v>42935</v>
      </c>
      <c r="B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1142.2775100000001</v>
      </c>
      <c r="C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1122.3175100000001</v>
      </c>
      <c r="D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1116.7675100000001</v>
      </c>
      <c r="E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1117.8375100000001</v>
      </c>
      <c r="F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1180.2075100000002</v>
      </c>
      <c r="G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1202.3375100000001</v>
      </c>
      <c r="H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1120.2875100000001</v>
      </c>
      <c r="I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1342.2875099999999</v>
      </c>
      <c r="J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1156.0575100000001</v>
      </c>
      <c r="K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1234.9775099999999</v>
      </c>
      <c r="L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1361.5175099999999</v>
      </c>
      <c r="M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1386.2675099999999</v>
      </c>
      <c r="N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1386.69751</v>
      </c>
      <c r="O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1388.9475099999997</v>
      </c>
      <c r="P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1392.94751</v>
      </c>
      <c r="Q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1392.7875099999999</v>
      </c>
      <c r="R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1329.6275099999998</v>
      </c>
      <c r="S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1276.0575099999999</v>
      </c>
      <c r="T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1234.18751</v>
      </c>
      <c r="U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1219.0275100000001</v>
      </c>
      <c r="V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1329.89751</v>
      </c>
      <c r="W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1341.3675099999998</v>
      </c>
      <c r="X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1223.0175099999999</v>
      </c>
      <c r="Y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1246.8875099999998</v>
      </c>
    </row>
    <row r="332" spans="1:25" x14ac:dyDescent="0.2">
      <c r="A332" s="78">
        <f t="shared" si="10"/>
        <v>42936</v>
      </c>
      <c r="B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1143.7475099999999</v>
      </c>
      <c r="C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1125.0875100000001</v>
      </c>
      <c r="D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1118.86751</v>
      </c>
      <c r="E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1119.2075100000002</v>
      </c>
      <c r="F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1129.3475100000001</v>
      </c>
      <c r="G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1159.2875100000001</v>
      </c>
      <c r="H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1122.7575100000001</v>
      </c>
      <c r="I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1307.5075099999999</v>
      </c>
      <c r="J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1144.90751</v>
      </c>
      <c r="K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1283.0275099999999</v>
      </c>
      <c r="L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1380.7275099999999</v>
      </c>
      <c r="M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1407.0975099999998</v>
      </c>
      <c r="N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1386.5075099999999</v>
      </c>
      <c r="O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1408.70751</v>
      </c>
      <c r="P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1418.0875099999998</v>
      </c>
      <c r="Q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1402.8475099999998</v>
      </c>
      <c r="R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1354.0675099999999</v>
      </c>
      <c r="S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1312.94751</v>
      </c>
      <c r="T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1283.6575099999998</v>
      </c>
      <c r="U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1273.0175099999999</v>
      </c>
      <c r="V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1402.3275099999998</v>
      </c>
      <c r="W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1392.7675099999999</v>
      </c>
      <c r="X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1280.45751</v>
      </c>
      <c r="Y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1325.5075099999999</v>
      </c>
    </row>
    <row r="333" spans="1:25" x14ac:dyDescent="0.2">
      <c r="A333" s="78">
        <f t="shared" si="10"/>
        <v>42937</v>
      </c>
      <c r="B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1151.4675100000002</v>
      </c>
      <c r="C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1123.4775099999999</v>
      </c>
      <c r="D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1118.88751</v>
      </c>
      <c r="E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1119.40751</v>
      </c>
      <c r="F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1129.2975100000001</v>
      </c>
      <c r="G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1159.41751</v>
      </c>
      <c r="H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1121.7475100000001</v>
      </c>
      <c r="I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1307.7975099999999</v>
      </c>
      <c r="J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1143.0375100000001</v>
      </c>
      <c r="K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1272.7275099999999</v>
      </c>
      <c r="L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1373.13751</v>
      </c>
      <c r="M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1402.9775099999999</v>
      </c>
      <c r="N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1379.3275099999998</v>
      </c>
      <c r="O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1397.9875099999999</v>
      </c>
      <c r="P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1405.7675099999999</v>
      </c>
      <c r="Q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1402.1775099999998</v>
      </c>
      <c r="R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1353.5375099999999</v>
      </c>
      <c r="S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1314.5875099999998</v>
      </c>
      <c r="T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1275.43751</v>
      </c>
      <c r="U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1273.5775099999998</v>
      </c>
      <c r="V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1395.42751</v>
      </c>
      <c r="W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1405.5775099999998</v>
      </c>
      <c r="X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1288.2175099999999</v>
      </c>
      <c r="Y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1410.7375099999999</v>
      </c>
    </row>
    <row r="334" spans="1:25" x14ac:dyDescent="0.2">
      <c r="A334" s="78">
        <f t="shared" si="10"/>
        <v>42938</v>
      </c>
      <c r="B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1198.2575099999999</v>
      </c>
      <c r="C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1148.2275099999999</v>
      </c>
      <c r="D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1127.3175100000001</v>
      </c>
      <c r="E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1118.8475100000001</v>
      </c>
      <c r="F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1116.92751</v>
      </c>
      <c r="G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1086.7475100000001</v>
      </c>
      <c r="H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1117.4875100000002</v>
      </c>
      <c r="I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1170.88751</v>
      </c>
      <c r="J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1145.38751</v>
      </c>
      <c r="K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1255.93751</v>
      </c>
      <c r="L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1296.1575099999998</v>
      </c>
      <c r="M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1334.3275099999998</v>
      </c>
      <c r="N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1296.9475099999997</v>
      </c>
      <c r="O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1324.92751</v>
      </c>
      <c r="P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1325.66751</v>
      </c>
      <c r="Q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1317.3075099999999</v>
      </c>
      <c r="R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1319.5575099999999</v>
      </c>
      <c r="S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1326.7375099999999</v>
      </c>
      <c r="T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1191.7275100000002</v>
      </c>
      <c r="U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1278.7875099999999</v>
      </c>
      <c r="V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1385.8575099999998</v>
      </c>
      <c r="W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1373.7475099999999</v>
      </c>
      <c r="X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1246.5275099999999</v>
      </c>
      <c r="Y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1137.8175100000001</v>
      </c>
    </row>
    <row r="335" spans="1:25" x14ac:dyDescent="0.2">
      <c r="A335" s="78">
        <f t="shared" si="10"/>
        <v>42939</v>
      </c>
      <c r="B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1194.3275100000001</v>
      </c>
      <c r="C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1151.7575100000001</v>
      </c>
      <c r="D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1124.8475100000001</v>
      </c>
      <c r="E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1114.5475100000001</v>
      </c>
      <c r="F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1114.8375100000001</v>
      </c>
      <c r="G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1117.1875100000002</v>
      </c>
      <c r="H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1113.5975100000001</v>
      </c>
      <c r="I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1125.5575100000001</v>
      </c>
      <c r="J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1129.41751</v>
      </c>
      <c r="K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1162.1975100000002</v>
      </c>
      <c r="L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1245.8475099999998</v>
      </c>
      <c r="M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1278.18751</v>
      </c>
      <c r="N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1242.2675099999999</v>
      </c>
      <c r="O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1269.92751</v>
      </c>
      <c r="P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1245.8675099999998</v>
      </c>
      <c r="Q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1245.2475099999999</v>
      </c>
      <c r="R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1245.95751</v>
      </c>
      <c r="S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1256.3475099999998</v>
      </c>
      <c r="T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1204.43751</v>
      </c>
      <c r="U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1281.0475099999999</v>
      </c>
      <c r="V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1406.5975099999998</v>
      </c>
      <c r="W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1385.8675099999998</v>
      </c>
      <c r="X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1278.7375099999999</v>
      </c>
      <c r="Y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1144.2975100000001</v>
      </c>
    </row>
    <row r="336" spans="1:25" x14ac:dyDescent="0.2">
      <c r="A336" s="78">
        <f t="shared" si="10"/>
        <v>42940</v>
      </c>
      <c r="B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1156.95751</v>
      </c>
      <c r="C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1127.0375100000001</v>
      </c>
      <c r="D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1118.4875100000002</v>
      </c>
      <c r="E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1115.5175100000001</v>
      </c>
      <c r="F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1110.0175100000001</v>
      </c>
      <c r="G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1110.0175100000001</v>
      </c>
      <c r="H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1120.2275099999999</v>
      </c>
      <c r="I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1285.0675099999999</v>
      </c>
      <c r="J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1143.13751</v>
      </c>
      <c r="K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1299.7275099999999</v>
      </c>
      <c r="L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1382.7675099999999</v>
      </c>
      <c r="M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1437.0075099999999</v>
      </c>
      <c r="N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1404.8675099999998</v>
      </c>
      <c r="O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1432.94751</v>
      </c>
      <c r="P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1398.1275099999998</v>
      </c>
      <c r="Q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1428.0075099999999</v>
      </c>
      <c r="R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1354.4775099999999</v>
      </c>
      <c r="S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1316.8675099999998</v>
      </c>
      <c r="T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1269.91751</v>
      </c>
      <c r="U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1234.2375100000002</v>
      </c>
      <c r="V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1352.2375099999999</v>
      </c>
      <c r="W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1325.8775099999998</v>
      </c>
      <c r="X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1217.2475099999999</v>
      </c>
      <c r="Y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1235.0275100000001</v>
      </c>
    </row>
    <row r="337" spans="1:27" x14ac:dyDescent="0.2">
      <c r="A337" s="78">
        <f t="shared" si="10"/>
        <v>42941</v>
      </c>
      <c r="B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1158.0175100000001</v>
      </c>
      <c r="C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1126.13751</v>
      </c>
      <c r="D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1117.9875100000002</v>
      </c>
      <c r="E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1115.7775100000001</v>
      </c>
      <c r="F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1119.45751</v>
      </c>
      <c r="G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1120.0575100000001</v>
      </c>
      <c r="H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1122.14751</v>
      </c>
      <c r="I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1285.2875099999999</v>
      </c>
      <c r="J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1135.95751</v>
      </c>
      <c r="K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1226.17751</v>
      </c>
      <c r="L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1309.4675099999999</v>
      </c>
      <c r="M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1330.0375099999999</v>
      </c>
      <c r="N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1326.3275099999998</v>
      </c>
      <c r="O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1328.0075099999999</v>
      </c>
      <c r="P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1327.4875099999999</v>
      </c>
      <c r="Q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1330.2175099999999</v>
      </c>
      <c r="R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1301.2475099999999</v>
      </c>
      <c r="S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1250.20751</v>
      </c>
      <c r="T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1214.10751</v>
      </c>
      <c r="U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1237.10751</v>
      </c>
      <c r="V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1350.41751</v>
      </c>
      <c r="W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1349.2975099999999</v>
      </c>
      <c r="X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1239.69751</v>
      </c>
      <c r="Y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1268.4075099999998</v>
      </c>
    </row>
    <row r="338" spans="1:27" x14ac:dyDescent="0.2">
      <c r="A338" s="78">
        <f t="shared" si="10"/>
        <v>42942</v>
      </c>
      <c r="B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1144.16751</v>
      </c>
      <c r="C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1121.9975100000001</v>
      </c>
      <c r="D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1119.40751</v>
      </c>
      <c r="E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1119.7775100000001</v>
      </c>
      <c r="F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1139.5475100000001</v>
      </c>
      <c r="G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1129.3375100000001</v>
      </c>
      <c r="H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1121.16751</v>
      </c>
      <c r="I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1343.43751</v>
      </c>
      <c r="J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1156.5975100000001</v>
      </c>
      <c r="K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1179.7275099999999</v>
      </c>
      <c r="L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1302.8175099999999</v>
      </c>
      <c r="M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1325.3575099999998</v>
      </c>
      <c r="N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1267.4975099999999</v>
      </c>
      <c r="O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1288.7575099999999</v>
      </c>
      <c r="P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1324.4975099999999</v>
      </c>
      <c r="Q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1324.16751</v>
      </c>
      <c r="R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1250.5975099999998</v>
      </c>
      <c r="S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1186.35751</v>
      </c>
      <c r="T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1159.2075100000002</v>
      </c>
      <c r="U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1180.0675100000001</v>
      </c>
      <c r="V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1337.1375099999998</v>
      </c>
      <c r="W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1314.20751</v>
      </c>
      <c r="X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1171.4975100000001</v>
      </c>
      <c r="Y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1205.8375100000001</v>
      </c>
    </row>
    <row r="339" spans="1:27" x14ac:dyDescent="0.2">
      <c r="A339" s="78">
        <f t="shared" si="10"/>
        <v>42943</v>
      </c>
      <c r="B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1154.94751</v>
      </c>
      <c r="C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1124.85751</v>
      </c>
      <c r="D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1121.3475100000001</v>
      </c>
      <c r="E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1119.9775100000002</v>
      </c>
      <c r="F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1181.4875100000002</v>
      </c>
      <c r="G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1159.4775099999999</v>
      </c>
      <c r="H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1122.7775100000001</v>
      </c>
      <c r="I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1343.2475099999999</v>
      </c>
      <c r="J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1210.5775100000001</v>
      </c>
      <c r="K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1284.1575099999998</v>
      </c>
      <c r="L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1360.7175099999999</v>
      </c>
      <c r="M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1427.7875099999999</v>
      </c>
      <c r="N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1390.5575099999999</v>
      </c>
      <c r="O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1407.41751</v>
      </c>
      <c r="P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1416.1975099999997</v>
      </c>
      <c r="Q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1433.8375099999998</v>
      </c>
      <c r="R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1338.2475099999999</v>
      </c>
      <c r="S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1314.3675099999998</v>
      </c>
      <c r="T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1288.9775099999999</v>
      </c>
      <c r="U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1287.3675099999998</v>
      </c>
      <c r="V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1385.4875099999999</v>
      </c>
      <c r="W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1398.9975099999999</v>
      </c>
      <c r="X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1207.2975100000001</v>
      </c>
      <c r="Y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1343.2975099999999</v>
      </c>
    </row>
    <row r="340" spans="1:27" x14ac:dyDescent="0.2">
      <c r="A340" s="78">
        <f t="shared" si="10"/>
        <v>42944</v>
      </c>
      <c r="B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1161.2175100000002</v>
      </c>
      <c r="C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1126.39751</v>
      </c>
      <c r="D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1121.5775100000001</v>
      </c>
      <c r="E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1120.16751</v>
      </c>
      <c r="F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1180.37751</v>
      </c>
      <c r="G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1158.70751</v>
      </c>
      <c r="H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1125.15751</v>
      </c>
      <c r="I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1342.68751</v>
      </c>
      <c r="J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1210.4975100000001</v>
      </c>
      <c r="K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1287.68751</v>
      </c>
      <c r="L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1366.3775099999998</v>
      </c>
      <c r="M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1440.0975099999998</v>
      </c>
      <c r="N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1404.8675099999998</v>
      </c>
      <c r="O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1443.2275099999999</v>
      </c>
      <c r="P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1476.5775099999998</v>
      </c>
      <c r="Q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1512.2275099999999</v>
      </c>
      <c r="R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1364.5075099999999</v>
      </c>
      <c r="S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1318.4975099999999</v>
      </c>
      <c r="T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1216.5875100000001</v>
      </c>
      <c r="U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1223.9875100000002</v>
      </c>
      <c r="V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1385.0575099999999</v>
      </c>
      <c r="W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1345.7875099999999</v>
      </c>
      <c r="X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1212.7375099999999</v>
      </c>
      <c r="Y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1382.7975099999999</v>
      </c>
    </row>
    <row r="341" spans="1:27" x14ac:dyDescent="0.2">
      <c r="A341" s="78">
        <f t="shared" si="10"/>
        <v>42945</v>
      </c>
      <c r="B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1202.40751</v>
      </c>
      <c r="C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1143.5375100000001</v>
      </c>
      <c r="D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1128.17751</v>
      </c>
      <c r="E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1121.2975100000001</v>
      </c>
      <c r="F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1128.92751</v>
      </c>
      <c r="G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1188.12751</v>
      </c>
      <c r="H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1121.5775100000001</v>
      </c>
      <c r="I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1167.4975100000001</v>
      </c>
      <c r="J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1151.0875100000001</v>
      </c>
      <c r="K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1234.64751</v>
      </c>
      <c r="L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1311.0975099999998</v>
      </c>
      <c r="M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1352.4975099999999</v>
      </c>
      <c r="N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1349.0375099999999</v>
      </c>
      <c r="O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1351.63751</v>
      </c>
      <c r="P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1349.2875099999999</v>
      </c>
      <c r="Q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1349.7875099999999</v>
      </c>
      <c r="R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1340.3475099999998</v>
      </c>
      <c r="S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1319.8275099999998</v>
      </c>
      <c r="T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1256.6275099999998</v>
      </c>
      <c r="U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1259.9775099999999</v>
      </c>
      <c r="V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1420.4775099999999</v>
      </c>
      <c r="W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1381.2775099999999</v>
      </c>
      <c r="X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1244.2675099999999</v>
      </c>
      <c r="Y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1151.85751</v>
      </c>
    </row>
    <row r="342" spans="1:27" x14ac:dyDescent="0.2">
      <c r="A342" s="78">
        <f t="shared" si="10"/>
        <v>42946</v>
      </c>
      <c r="B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1178.4975100000001</v>
      </c>
      <c r="C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1132.8175100000001</v>
      </c>
      <c r="D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1119.37751</v>
      </c>
      <c r="E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1117.0375100000001</v>
      </c>
      <c r="F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1106.91751</v>
      </c>
      <c r="G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1188.0075100000001</v>
      </c>
      <c r="H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1106.4375100000002</v>
      </c>
      <c r="I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1114.3275100000001</v>
      </c>
      <c r="J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1127.5875100000001</v>
      </c>
      <c r="K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1157.2975100000001</v>
      </c>
      <c r="L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1217.2475099999999</v>
      </c>
      <c r="M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1218.45751</v>
      </c>
      <c r="N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1219.9175100000002</v>
      </c>
      <c r="O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1220.2375100000002</v>
      </c>
      <c r="P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1221.1775100000002</v>
      </c>
      <c r="Q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1221.8375100000001</v>
      </c>
      <c r="R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1216.87751</v>
      </c>
      <c r="S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1181.4875100000002</v>
      </c>
      <c r="T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1216.3075100000001</v>
      </c>
      <c r="U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1229.5175100000001</v>
      </c>
      <c r="V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1392.5375099999999</v>
      </c>
      <c r="W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1367.6475099999998</v>
      </c>
      <c r="X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1249.65751</v>
      </c>
      <c r="Y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1131.1775100000002</v>
      </c>
    </row>
    <row r="343" spans="1:27" x14ac:dyDescent="0.2">
      <c r="A343" s="78">
        <f t="shared" si="10"/>
        <v>42947</v>
      </c>
      <c r="B343" s="135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1145.36751</v>
      </c>
      <c r="C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1121.0275100000001</v>
      </c>
      <c r="D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1119.4775100000002</v>
      </c>
      <c r="E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1110.18751</v>
      </c>
      <c r="F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1202.5475100000001</v>
      </c>
      <c r="G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1202.4675099999999</v>
      </c>
      <c r="H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1091.9275100000002</v>
      </c>
      <c r="I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1380.5375099999999</v>
      </c>
      <c r="J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1210.7475100000001</v>
      </c>
      <c r="K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1240.8675099999998</v>
      </c>
      <c r="L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1311.9675099999999</v>
      </c>
      <c r="M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1367.9075099999998</v>
      </c>
      <c r="N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1343.3375099999998</v>
      </c>
      <c r="O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1363.4975099999999</v>
      </c>
      <c r="P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1381.6075099999998</v>
      </c>
      <c r="Q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1394.5575099999999</v>
      </c>
      <c r="R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1298.0375099999999</v>
      </c>
      <c r="S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1256.7475099999999</v>
      </c>
      <c r="T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1185.4875099999999</v>
      </c>
      <c r="U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1195.5175100000001</v>
      </c>
      <c r="V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1316.6375099999998</v>
      </c>
      <c r="W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1284.0275099999999</v>
      </c>
      <c r="X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1164.35751</v>
      </c>
      <c r="Y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1161.64751</v>
      </c>
    </row>
    <row r="344" spans="1:27" x14ac:dyDescent="0.2">
      <c r="A344" s="90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91"/>
    </row>
    <row r="345" spans="1:27" x14ac:dyDescent="0.25">
      <c r="A345" s="86" t="s">
        <v>150</v>
      </c>
      <c r="B345" s="77"/>
      <c r="C345" s="77"/>
      <c r="D345" s="77"/>
    </row>
    <row r="346" spans="1:27" ht="12.75" x14ac:dyDescent="0.2">
      <c r="A346" s="175" t="s">
        <v>48</v>
      </c>
      <c r="B346" s="186" t="s">
        <v>121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8"/>
    </row>
    <row r="347" spans="1:27" ht="12.75" x14ac:dyDescent="0.2">
      <c r="A347" s="176"/>
      <c r="B347" s="189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1"/>
    </row>
    <row r="348" spans="1:27" ht="12.75" customHeight="1" x14ac:dyDescent="0.2">
      <c r="A348" s="176"/>
      <c r="B348" s="178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0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7" ht="11.25" customHeight="1" x14ac:dyDescent="0.2">
      <c r="A349" s="177"/>
      <c r="B349" s="179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1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7" ht="15.75" customHeight="1" x14ac:dyDescent="0.2">
      <c r="A350" s="78">
        <f>A313</f>
        <v>42917</v>
      </c>
      <c r="B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1164.2275100000002</v>
      </c>
      <c r="C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1116.2975100000001</v>
      </c>
      <c r="D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1109.7675100000001</v>
      </c>
      <c r="E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1106.43751</v>
      </c>
      <c r="F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1172.2475100000001</v>
      </c>
      <c r="G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1172.11751</v>
      </c>
      <c r="H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1105.7075100000002</v>
      </c>
      <c r="I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1110.19751</v>
      </c>
      <c r="J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1223.9675100000002</v>
      </c>
      <c r="K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1120.5675100000001</v>
      </c>
      <c r="L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1131.67751</v>
      </c>
      <c r="M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1132.44751</v>
      </c>
      <c r="N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1132.2275100000002</v>
      </c>
      <c r="O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1132.5275100000001</v>
      </c>
      <c r="P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1133.95751</v>
      </c>
      <c r="Q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1134.7975100000001</v>
      </c>
      <c r="R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1133.90751</v>
      </c>
      <c r="S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1132.2475100000001</v>
      </c>
      <c r="T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1136.7575100000001</v>
      </c>
      <c r="U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1136.68751</v>
      </c>
      <c r="V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1184.69751</v>
      </c>
      <c r="W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1235.2875100000001</v>
      </c>
      <c r="X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1131.20751</v>
      </c>
      <c r="Y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1136.5475100000001</v>
      </c>
      <c r="AA350" s="79"/>
    </row>
    <row r="351" spans="1:27" x14ac:dyDescent="0.2">
      <c r="A351" s="78">
        <f>A350+1</f>
        <v>42918</v>
      </c>
      <c r="B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1157.63751</v>
      </c>
      <c r="C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1121.61751</v>
      </c>
      <c r="D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1108.0875100000001</v>
      </c>
      <c r="E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1160.2675100000001</v>
      </c>
      <c r="F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1211.8275100000001</v>
      </c>
      <c r="G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1172.2775100000001</v>
      </c>
      <c r="H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1135.5875100000001</v>
      </c>
      <c r="I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1108.0675100000001</v>
      </c>
      <c r="J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1329.5975099999998</v>
      </c>
      <c r="K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1248.3875099999998</v>
      </c>
      <c r="L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1178.0875100000001</v>
      </c>
      <c r="M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1156.7775100000001</v>
      </c>
      <c r="N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1156.7675100000001</v>
      </c>
      <c r="O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1136.16751</v>
      </c>
      <c r="P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1136.1975100000002</v>
      </c>
      <c r="Q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1156.68751</v>
      </c>
      <c r="R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1156.2575100000001</v>
      </c>
      <c r="S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1178.2275100000002</v>
      </c>
      <c r="T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1136.2975100000001</v>
      </c>
      <c r="U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1124.85751</v>
      </c>
      <c r="V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1284.1475099999998</v>
      </c>
      <c r="W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1292.62751</v>
      </c>
      <c r="X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1137.2875100000001</v>
      </c>
      <c r="Y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1157.2075100000002</v>
      </c>
    </row>
    <row r="352" spans="1:27" x14ac:dyDescent="0.2">
      <c r="A352" s="78">
        <f t="shared" ref="A352:A380" si="11">A351+1</f>
        <v>42919</v>
      </c>
      <c r="B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1124.7375100000002</v>
      </c>
      <c r="C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1107.93751</v>
      </c>
      <c r="D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1114.5375100000001</v>
      </c>
      <c r="E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1187.2575100000001</v>
      </c>
      <c r="F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1258.66751</v>
      </c>
      <c r="G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1233.2275100000002</v>
      </c>
      <c r="H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1143.2175099999999</v>
      </c>
      <c r="I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1324.4475099999997</v>
      </c>
      <c r="J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1172.41751</v>
      </c>
      <c r="K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1142.8275100000001</v>
      </c>
      <c r="L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1228.16751</v>
      </c>
      <c r="M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1229.8075100000001</v>
      </c>
      <c r="N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1229.93751</v>
      </c>
      <c r="O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1232.4575100000002</v>
      </c>
      <c r="P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1169.0575100000001</v>
      </c>
      <c r="Q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1135.17751</v>
      </c>
      <c r="R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1137.0275100000001</v>
      </c>
      <c r="S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1129.64751</v>
      </c>
      <c r="T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1154.87751</v>
      </c>
      <c r="U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1123.7675100000001</v>
      </c>
      <c r="V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1227.7675100000001</v>
      </c>
      <c r="W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1235.8375100000001</v>
      </c>
      <c r="X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1131.7875100000001</v>
      </c>
      <c r="Y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1195.8375100000001</v>
      </c>
    </row>
    <row r="353" spans="1:25" x14ac:dyDescent="0.2">
      <c r="A353" s="78">
        <f t="shared" si="11"/>
        <v>42920</v>
      </c>
      <c r="B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1116.15751</v>
      </c>
      <c r="C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1095.9875099999999</v>
      </c>
      <c r="D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1095.7475100000001</v>
      </c>
      <c r="E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1165.0775100000001</v>
      </c>
      <c r="F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1164.6775100000002</v>
      </c>
      <c r="G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1164.44751</v>
      </c>
      <c r="H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1107.2775100000001</v>
      </c>
      <c r="I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1348.6375099999998</v>
      </c>
      <c r="J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1193.3075100000001</v>
      </c>
      <c r="K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1132.62751</v>
      </c>
      <c r="L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1132.6975100000002</v>
      </c>
      <c r="M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1132.40751</v>
      </c>
      <c r="N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1132.4775099999999</v>
      </c>
      <c r="O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1135.0675100000001</v>
      </c>
      <c r="P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1168.7375100000002</v>
      </c>
      <c r="Q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1134.2975100000001</v>
      </c>
      <c r="R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1134.6875100000002</v>
      </c>
      <c r="S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1125.9375100000002</v>
      </c>
      <c r="T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1108.14751</v>
      </c>
      <c r="U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1123.5375100000001</v>
      </c>
      <c r="V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1236.2175099999999</v>
      </c>
      <c r="W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1241.6975099999997</v>
      </c>
      <c r="X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1138.44751</v>
      </c>
      <c r="Y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1224.0675100000001</v>
      </c>
    </row>
    <row r="354" spans="1:25" x14ac:dyDescent="0.2">
      <c r="A354" s="78">
        <f t="shared" si="11"/>
        <v>42921</v>
      </c>
      <c r="B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1122.5675100000001</v>
      </c>
      <c r="C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1107.5275100000001</v>
      </c>
      <c r="D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1106.44751</v>
      </c>
      <c r="E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1105.67751</v>
      </c>
      <c r="F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1164.9975100000001</v>
      </c>
      <c r="G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1186.0975100000001</v>
      </c>
      <c r="H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1107.38751</v>
      </c>
      <c r="I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1324.5775099999998</v>
      </c>
      <c r="J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1129.7375099999999</v>
      </c>
      <c r="K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1172.0075099999999</v>
      </c>
      <c r="L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1269.0675099999999</v>
      </c>
      <c r="M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1311.92751</v>
      </c>
      <c r="N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1312.0275099999999</v>
      </c>
      <c r="O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1320.3375099999998</v>
      </c>
      <c r="P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1321.44751</v>
      </c>
      <c r="Q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1322.5375099999999</v>
      </c>
      <c r="R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1255.3675099999998</v>
      </c>
      <c r="S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1208.7075100000002</v>
      </c>
      <c r="T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1205.2375099999999</v>
      </c>
      <c r="U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1147.37751</v>
      </c>
      <c r="V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1272.5075099999999</v>
      </c>
      <c r="W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1339.9475099999997</v>
      </c>
      <c r="X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1232.5675100000001</v>
      </c>
      <c r="Y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1268.40751</v>
      </c>
    </row>
    <row r="355" spans="1:25" x14ac:dyDescent="0.2">
      <c r="A355" s="78">
        <f t="shared" si="11"/>
        <v>42922</v>
      </c>
      <c r="B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1111.9875100000002</v>
      </c>
      <c r="C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1105.9775099999999</v>
      </c>
      <c r="D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1099.4075100000002</v>
      </c>
      <c r="E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1095.65751</v>
      </c>
      <c r="F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1165.0875100000001</v>
      </c>
      <c r="G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1144.0875100000001</v>
      </c>
      <c r="H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1106.3275100000001</v>
      </c>
      <c r="I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1268.4875099999999</v>
      </c>
      <c r="J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1130.0575100000001</v>
      </c>
      <c r="K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1173.5775100000001</v>
      </c>
      <c r="L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1175.87751</v>
      </c>
      <c r="M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1175.7375100000002</v>
      </c>
      <c r="N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1174.2575100000001</v>
      </c>
      <c r="O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1179.5475100000001</v>
      </c>
      <c r="P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1181.87751</v>
      </c>
      <c r="Q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1182.9575100000002</v>
      </c>
      <c r="R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1174.2775100000001</v>
      </c>
      <c r="S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1143.0975100000001</v>
      </c>
      <c r="T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1140.88751</v>
      </c>
      <c r="U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1147.60751</v>
      </c>
      <c r="V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1277.5075099999999</v>
      </c>
      <c r="W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1300.17751</v>
      </c>
      <c r="X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1194.36751</v>
      </c>
      <c r="Y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1268.2475099999999</v>
      </c>
    </row>
    <row r="356" spans="1:25" x14ac:dyDescent="0.2">
      <c r="A356" s="78">
        <f t="shared" si="11"/>
        <v>42923</v>
      </c>
      <c r="B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1116.4575100000002</v>
      </c>
      <c r="C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1104.8075100000001</v>
      </c>
      <c r="D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1098.93751</v>
      </c>
      <c r="E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1095.7175099999999</v>
      </c>
      <c r="F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1095.8275100000001</v>
      </c>
      <c r="G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1105.3275100000001</v>
      </c>
      <c r="H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1106.9275100000002</v>
      </c>
      <c r="I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1290.7675099999999</v>
      </c>
      <c r="J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1141.63751</v>
      </c>
      <c r="K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1140.3175100000001</v>
      </c>
      <c r="L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1197.3275100000001</v>
      </c>
      <c r="M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1198.44751</v>
      </c>
      <c r="N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1178.0775100000001</v>
      </c>
      <c r="O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1179.8475100000001</v>
      </c>
      <c r="P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1180.66751</v>
      </c>
      <c r="Q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1170.7975100000001</v>
      </c>
      <c r="R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1163.0875100000001</v>
      </c>
      <c r="S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1137.0775100000001</v>
      </c>
      <c r="T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1133.0975100000001</v>
      </c>
      <c r="U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1154.15751</v>
      </c>
      <c r="V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1243.92751</v>
      </c>
      <c r="W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1271.8775099999998</v>
      </c>
      <c r="X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1147.6675100000002</v>
      </c>
      <c r="Y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1190.0475100000001</v>
      </c>
    </row>
    <row r="357" spans="1:25" x14ac:dyDescent="0.2">
      <c r="A357" s="78">
        <f t="shared" si="11"/>
        <v>42924</v>
      </c>
      <c r="B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1139.3475100000001</v>
      </c>
      <c r="C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1123.4975100000001</v>
      </c>
      <c r="D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1107.2675100000001</v>
      </c>
      <c r="E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1104.12751</v>
      </c>
      <c r="F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1103.2275099999999</v>
      </c>
      <c r="G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1105.8175100000001</v>
      </c>
      <c r="H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1108.67751</v>
      </c>
      <c r="I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1114.0875100000001</v>
      </c>
      <c r="J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1156.8475100000001</v>
      </c>
      <c r="K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1131.3075100000001</v>
      </c>
      <c r="L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1149.4675099999999</v>
      </c>
      <c r="M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1151.89751</v>
      </c>
      <c r="N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1150.20751</v>
      </c>
      <c r="O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1148.3075100000001</v>
      </c>
      <c r="P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1148.2575100000001</v>
      </c>
      <c r="Q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1132.2075100000002</v>
      </c>
      <c r="R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1132.16751</v>
      </c>
      <c r="S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1131.4675100000002</v>
      </c>
      <c r="T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1130.9975100000001</v>
      </c>
      <c r="U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1131.0975100000001</v>
      </c>
      <c r="V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1272.6375099999998</v>
      </c>
      <c r="W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1286.64751</v>
      </c>
      <c r="X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1159.89751</v>
      </c>
      <c r="Y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1126.11751</v>
      </c>
    </row>
    <row r="358" spans="1:25" x14ac:dyDescent="0.2">
      <c r="A358" s="78">
        <f t="shared" si="11"/>
        <v>42925</v>
      </c>
      <c r="B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1181.43751</v>
      </c>
      <c r="C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1124.0075100000001</v>
      </c>
      <c r="D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1107.36751</v>
      </c>
      <c r="E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1105.67751</v>
      </c>
      <c r="F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1104.87751</v>
      </c>
      <c r="G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1104.91751</v>
      </c>
      <c r="H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1101.67751</v>
      </c>
      <c r="I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1099.2475100000001</v>
      </c>
      <c r="J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1156.7675100000001</v>
      </c>
      <c r="K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1120.4975100000001</v>
      </c>
      <c r="L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1127.8375100000001</v>
      </c>
      <c r="M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1128.9775100000002</v>
      </c>
      <c r="N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1128.91751</v>
      </c>
      <c r="O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1128.87751</v>
      </c>
      <c r="P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1128.85751</v>
      </c>
      <c r="Q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1128.6775100000002</v>
      </c>
      <c r="R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1128.39751</v>
      </c>
      <c r="S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1128.16751</v>
      </c>
      <c r="T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1120.7375100000002</v>
      </c>
      <c r="U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1124.0975100000001</v>
      </c>
      <c r="V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1226.88751</v>
      </c>
      <c r="W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1242.5775099999998</v>
      </c>
      <c r="X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1141.2975100000001</v>
      </c>
      <c r="Y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1116.4275100000002</v>
      </c>
    </row>
    <row r="359" spans="1:25" x14ac:dyDescent="0.2">
      <c r="A359" s="78">
        <f t="shared" si="11"/>
        <v>42926</v>
      </c>
      <c r="B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1128.7575100000001</v>
      </c>
      <c r="C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1110.4875100000002</v>
      </c>
      <c r="D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1106.2875100000001</v>
      </c>
      <c r="E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1103.14751</v>
      </c>
      <c r="F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1104.39751</v>
      </c>
      <c r="G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1106.9575100000002</v>
      </c>
      <c r="H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1107.7675100000001</v>
      </c>
      <c r="I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1388.39751</v>
      </c>
      <c r="J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1142.0875100000001</v>
      </c>
      <c r="K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1139.41751</v>
      </c>
      <c r="L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1149.44751</v>
      </c>
      <c r="M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1149.7575100000001</v>
      </c>
      <c r="N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1149.18751</v>
      </c>
      <c r="O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1149.93751</v>
      </c>
      <c r="P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1149.90751</v>
      </c>
      <c r="Q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1150.0475100000001</v>
      </c>
      <c r="R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1147.42751</v>
      </c>
      <c r="S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1136.87751</v>
      </c>
      <c r="T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1132.5575100000001</v>
      </c>
      <c r="U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1129.2975100000001</v>
      </c>
      <c r="V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1210.35751</v>
      </c>
      <c r="W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1235.2775100000001</v>
      </c>
      <c r="X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1143.20751</v>
      </c>
      <c r="Y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1198.5975100000001</v>
      </c>
    </row>
    <row r="360" spans="1:25" x14ac:dyDescent="0.2">
      <c r="A360" s="78">
        <f t="shared" si="11"/>
        <v>42927</v>
      </c>
      <c r="B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1119.0375100000001</v>
      </c>
      <c r="C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1069.15751</v>
      </c>
      <c r="D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1095.91751</v>
      </c>
      <c r="E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1095.9675099999999</v>
      </c>
      <c r="F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1144.3375100000001</v>
      </c>
      <c r="G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1165.35751</v>
      </c>
      <c r="H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1107.9675099999999</v>
      </c>
      <c r="I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1387.6575099999998</v>
      </c>
      <c r="J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1194.8275100000001</v>
      </c>
      <c r="K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1151.4775099999999</v>
      </c>
      <c r="L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1162.89751</v>
      </c>
      <c r="M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1171.0675100000001</v>
      </c>
      <c r="N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1160.92751</v>
      </c>
      <c r="O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1152.66751</v>
      </c>
      <c r="P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1152.3475100000001</v>
      </c>
      <c r="Q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1152.7275100000002</v>
      </c>
      <c r="R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1150.69751</v>
      </c>
      <c r="S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1133.38751</v>
      </c>
      <c r="T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1131.0075100000001</v>
      </c>
      <c r="U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1135.70751</v>
      </c>
      <c r="V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1235.4675100000002</v>
      </c>
      <c r="W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1245.5975099999998</v>
      </c>
      <c r="X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1145.4875099999999</v>
      </c>
      <c r="Y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1207.39751</v>
      </c>
    </row>
    <row r="361" spans="1:25" x14ac:dyDescent="0.2">
      <c r="A361" s="78">
        <f t="shared" si="11"/>
        <v>42928</v>
      </c>
      <c r="B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1111.0475100000001</v>
      </c>
      <c r="C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1078.4175100000002</v>
      </c>
      <c r="D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1096.3475100000001</v>
      </c>
      <c r="E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1115.17751</v>
      </c>
      <c r="F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1144.87751</v>
      </c>
      <c r="G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1210.14751</v>
      </c>
      <c r="H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1164.7775100000001</v>
      </c>
      <c r="I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1414.5275099999999</v>
      </c>
      <c r="J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1253.43751</v>
      </c>
      <c r="K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1149.9875100000002</v>
      </c>
      <c r="L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1150.64751</v>
      </c>
      <c r="M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1149.86751</v>
      </c>
      <c r="N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1149.60751</v>
      </c>
      <c r="O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1149.9975100000001</v>
      </c>
      <c r="P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1150.5475100000001</v>
      </c>
      <c r="Q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1151.40751</v>
      </c>
      <c r="R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1149.0875100000001</v>
      </c>
      <c r="S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1132.7175100000002</v>
      </c>
      <c r="T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1130.62751</v>
      </c>
      <c r="U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1135.89751</v>
      </c>
      <c r="V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1209.0175100000001</v>
      </c>
      <c r="W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1204.61751</v>
      </c>
      <c r="X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1142.35751</v>
      </c>
      <c r="Y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1177.3475100000001</v>
      </c>
    </row>
    <row r="362" spans="1:25" x14ac:dyDescent="0.2">
      <c r="A362" s="78">
        <f t="shared" si="11"/>
        <v>42929</v>
      </c>
      <c r="B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1111.7875100000001</v>
      </c>
      <c r="C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1086.3275100000001</v>
      </c>
      <c r="D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1096.13751</v>
      </c>
      <c r="E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1114.7675100000001</v>
      </c>
      <c r="F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1144.5175100000001</v>
      </c>
      <c r="G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1210.15751</v>
      </c>
      <c r="H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1123.8075100000001</v>
      </c>
      <c r="I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1414.0075099999999</v>
      </c>
      <c r="J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1217.0375100000001</v>
      </c>
      <c r="K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1150.7375100000002</v>
      </c>
      <c r="L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1171.0675100000001</v>
      </c>
      <c r="M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1179.16751</v>
      </c>
      <c r="N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1151.5175100000001</v>
      </c>
      <c r="O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1154.95751</v>
      </c>
      <c r="P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1155.16751</v>
      </c>
      <c r="Q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1155.44751</v>
      </c>
      <c r="R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1152.70751</v>
      </c>
      <c r="S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1132.90751</v>
      </c>
      <c r="T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1138.4975100000001</v>
      </c>
      <c r="U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1135.4375100000002</v>
      </c>
      <c r="V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1226.19751</v>
      </c>
      <c r="W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1222.65751</v>
      </c>
      <c r="X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1143.65751</v>
      </c>
      <c r="Y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1219.36751</v>
      </c>
    </row>
    <row r="363" spans="1:25" x14ac:dyDescent="0.2">
      <c r="A363" s="78">
        <f t="shared" si="11"/>
        <v>42930</v>
      </c>
      <c r="B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1111.0175100000001</v>
      </c>
      <c r="C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1103.66751</v>
      </c>
      <c r="D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1103.19751</v>
      </c>
      <c r="E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1114.91751</v>
      </c>
      <c r="F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1165.7475100000001</v>
      </c>
      <c r="G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1187.0475100000001</v>
      </c>
      <c r="H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1107.90751</v>
      </c>
      <c r="I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1414.0575099999999</v>
      </c>
      <c r="J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1217.0375100000001</v>
      </c>
      <c r="K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1154.13751</v>
      </c>
      <c r="L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1154.5075100000001</v>
      </c>
      <c r="M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1172.1975100000002</v>
      </c>
      <c r="N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1151.90751</v>
      </c>
      <c r="O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1154.11751</v>
      </c>
      <c r="P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1155.11751</v>
      </c>
      <c r="Q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1155.85751</v>
      </c>
      <c r="R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1151.64751</v>
      </c>
      <c r="S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1133.5875100000001</v>
      </c>
      <c r="T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1124.43751</v>
      </c>
      <c r="U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1137.2575100000001</v>
      </c>
      <c r="V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1224.60751</v>
      </c>
      <c r="W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1226.4975100000001</v>
      </c>
      <c r="X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1145.7175100000002</v>
      </c>
      <c r="Y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1217.93751</v>
      </c>
    </row>
    <row r="364" spans="1:25" x14ac:dyDescent="0.2">
      <c r="A364" s="78">
        <f t="shared" si="11"/>
        <v>42931</v>
      </c>
      <c r="B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1142.70751</v>
      </c>
      <c r="C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1111.4875099999999</v>
      </c>
      <c r="D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1107.2775100000001</v>
      </c>
      <c r="E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1104.5375100000001</v>
      </c>
      <c r="F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1160.4875100000002</v>
      </c>
      <c r="G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1185.0575100000001</v>
      </c>
      <c r="H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1105.0975100000001</v>
      </c>
      <c r="I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1116.94751</v>
      </c>
      <c r="J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1248.2275099999999</v>
      </c>
      <c r="K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1137.66751</v>
      </c>
      <c r="L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1128.65751</v>
      </c>
      <c r="M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1140.85751</v>
      </c>
      <c r="N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1141.13751</v>
      </c>
      <c r="O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1141.89751</v>
      </c>
      <c r="P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1142.3075100000001</v>
      </c>
      <c r="Q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1141.3275100000001</v>
      </c>
      <c r="R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1141.14751</v>
      </c>
      <c r="S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1140.5575100000001</v>
      </c>
      <c r="T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1136.15751</v>
      </c>
      <c r="U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1117.2375100000002</v>
      </c>
      <c r="V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1266.0875099999998</v>
      </c>
      <c r="W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1267.20751</v>
      </c>
      <c r="X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1135.9775099999999</v>
      </c>
      <c r="Y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1249.9775099999999</v>
      </c>
    </row>
    <row r="365" spans="1:25" x14ac:dyDescent="0.2">
      <c r="A365" s="78">
        <f t="shared" si="11"/>
        <v>42932</v>
      </c>
      <c r="B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1157.7675100000001</v>
      </c>
      <c r="C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1114.20751</v>
      </c>
      <c r="D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1107.67751</v>
      </c>
      <c r="E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1106.1775100000002</v>
      </c>
      <c r="F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1184.0275100000001</v>
      </c>
      <c r="G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1210.37751</v>
      </c>
      <c r="H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1104.0475100000001</v>
      </c>
      <c r="I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1107.5475100000001</v>
      </c>
      <c r="J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1423.4975099999999</v>
      </c>
      <c r="K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1222.4375100000002</v>
      </c>
      <c r="L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1135.12751</v>
      </c>
      <c r="M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1135.4875100000002</v>
      </c>
      <c r="N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1135.5675100000001</v>
      </c>
      <c r="O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1135.67751</v>
      </c>
      <c r="P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1199.9875100000002</v>
      </c>
      <c r="Q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1223.2775100000001</v>
      </c>
      <c r="R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1188.7175099999999</v>
      </c>
      <c r="S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1222.9075100000002</v>
      </c>
      <c r="T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1188.0575100000001</v>
      </c>
      <c r="U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1115.88751</v>
      </c>
      <c r="V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1221.17751</v>
      </c>
      <c r="W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1240.8275099999998</v>
      </c>
      <c r="X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1137.4975100000001</v>
      </c>
      <c r="Y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1188.5275100000001</v>
      </c>
    </row>
    <row r="366" spans="1:25" x14ac:dyDescent="0.2">
      <c r="A366" s="78">
        <f t="shared" si="11"/>
        <v>42933</v>
      </c>
      <c r="B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1130.0775100000001</v>
      </c>
      <c r="C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1109.17751</v>
      </c>
      <c r="D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1114.4275100000002</v>
      </c>
      <c r="E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1114.4975100000001</v>
      </c>
      <c r="F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1187.18751</v>
      </c>
      <c r="G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1233.2975100000001</v>
      </c>
      <c r="H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1143.64751</v>
      </c>
      <c r="I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1414.4975099999999</v>
      </c>
      <c r="J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1253.5475099999999</v>
      </c>
      <c r="K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1156.0075100000001</v>
      </c>
      <c r="L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1157.2175100000002</v>
      </c>
      <c r="M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1179.43751</v>
      </c>
      <c r="N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1157.86751</v>
      </c>
      <c r="O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1159.2475100000001</v>
      </c>
      <c r="P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1159.87751</v>
      </c>
      <c r="Q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1157.91751</v>
      </c>
      <c r="R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1128.3475100000001</v>
      </c>
      <c r="S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1154.67751</v>
      </c>
      <c r="T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1171.92751</v>
      </c>
      <c r="U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1141.2575100000001</v>
      </c>
      <c r="V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1199.9175100000002</v>
      </c>
      <c r="W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1197.7175099999999</v>
      </c>
      <c r="X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1125.68751</v>
      </c>
      <c r="Y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1227.8175100000001</v>
      </c>
    </row>
    <row r="367" spans="1:25" x14ac:dyDescent="0.2">
      <c r="A367" s="78">
        <f t="shared" si="11"/>
        <v>42934</v>
      </c>
      <c r="B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1125.88751</v>
      </c>
      <c r="C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1109.0575100000001</v>
      </c>
      <c r="D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1103.5775100000001</v>
      </c>
      <c r="E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1103.8275100000001</v>
      </c>
      <c r="F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1103.7975100000001</v>
      </c>
      <c r="G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1143.67751</v>
      </c>
      <c r="H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1108.0375100000001</v>
      </c>
      <c r="I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1386.7175099999999</v>
      </c>
      <c r="J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1253.3075099999999</v>
      </c>
      <c r="K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1154.7375100000002</v>
      </c>
      <c r="L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1211.5275100000001</v>
      </c>
      <c r="M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1232.61751</v>
      </c>
      <c r="N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1232.5075100000001</v>
      </c>
      <c r="O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1232.8075100000001</v>
      </c>
      <c r="P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1245.0075099999999</v>
      </c>
      <c r="Q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1242.0775099999998</v>
      </c>
      <c r="R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1201.7875100000001</v>
      </c>
      <c r="S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1173.5575100000001</v>
      </c>
      <c r="T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1172.5175100000001</v>
      </c>
      <c r="U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1166.4975099999999</v>
      </c>
      <c r="V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1307.0075099999999</v>
      </c>
      <c r="W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1291.8275099999998</v>
      </c>
      <c r="X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1167.9675100000002</v>
      </c>
      <c r="Y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1295.68751</v>
      </c>
    </row>
    <row r="368" spans="1:25" x14ac:dyDescent="0.2">
      <c r="A368" s="78">
        <f t="shared" si="11"/>
        <v>42935</v>
      </c>
      <c r="B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1127.5075100000001</v>
      </c>
      <c r="C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1107.86751</v>
      </c>
      <c r="D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1102.39751</v>
      </c>
      <c r="E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1103.4575100000002</v>
      </c>
      <c r="F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1164.8275100000001</v>
      </c>
      <c r="G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1186.60751</v>
      </c>
      <c r="H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1105.86751</v>
      </c>
      <c r="I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1324.3275099999998</v>
      </c>
      <c r="J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1141.0575100000001</v>
      </c>
      <c r="K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1218.7275099999999</v>
      </c>
      <c r="L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1343.2475099999999</v>
      </c>
      <c r="M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1367.6075099999998</v>
      </c>
      <c r="N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1368.0175099999999</v>
      </c>
      <c r="O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1370.2375099999999</v>
      </c>
      <c r="P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1374.17751</v>
      </c>
      <c r="Q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1374.0175099999999</v>
      </c>
      <c r="R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1311.8675099999998</v>
      </c>
      <c r="S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1259.1475099999998</v>
      </c>
      <c r="T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1217.95751</v>
      </c>
      <c r="U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1203.0375100000001</v>
      </c>
      <c r="V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1312.1275099999998</v>
      </c>
      <c r="W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1323.41751</v>
      </c>
      <c r="X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1206.95751</v>
      </c>
      <c r="Y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1230.4475100000002</v>
      </c>
    </row>
    <row r="369" spans="1:25" x14ac:dyDescent="0.2">
      <c r="A369" s="78">
        <f t="shared" si="11"/>
        <v>42936</v>
      </c>
      <c r="B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1128.94751</v>
      </c>
      <c r="C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1110.5875100000001</v>
      </c>
      <c r="D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1104.4775100000002</v>
      </c>
      <c r="E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1104.8075100000001</v>
      </c>
      <c r="F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1114.7775100000001</v>
      </c>
      <c r="G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1144.2475100000001</v>
      </c>
      <c r="H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1108.2975100000001</v>
      </c>
      <c r="I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1290.0975099999998</v>
      </c>
      <c r="J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1130.0875100000001</v>
      </c>
      <c r="K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1266.0175099999999</v>
      </c>
      <c r="L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1362.1475099999998</v>
      </c>
      <c r="M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1388.0975099999998</v>
      </c>
      <c r="N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1367.8375099999998</v>
      </c>
      <c r="O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1389.6775099999998</v>
      </c>
      <c r="P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1398.9075099999998</v>
      </c>
      <c r="Q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1383.9175099999998</v>
      </c>
      <c r="R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1335.91751</v>
      </c>
      <c r="S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1295.45751</v>
      </c>
      <c r="T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1266.6275099999998</v>
      </c>
      <c r="U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1256.15751</v>
      </c>
      <c r="V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1383.4075099999998</v>
      </c>
      <c r="W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1374.0075099999999</v>
      </c>
      <c r="X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1263.4775099999999</v>
      </c>
      <c r="Y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1307.8175099999999</v>
      </c>
    </row>
    <row r="370" spans="1:25" x14ac:dyDescent="0.2">
      <c r="A370" s="78">
        <f t="shared" si="11"/>
        <v>42937</v>
      </c>
      <c r="B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1136.5475100000001</v>
      </c>
      <c r="C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1109.0075100000001</v>
      </c>
      <c r="D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1104.4875100000002</v>
      </c>
      <c r="E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1104.9975100000001</v>
      </c>
      <c r="F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1114.7375100000002</v>
      </c>
      <c r="G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1144.36751</v>
      </c>
      <c r="H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1107.3075100000001</v>
      </c>
      <c r="I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1290.3875099999998</v>
      </c>
      <c r="J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1128.2575100000001</v>
      </c>
      <c r="K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1255.87751</v>
      </c>
      <c r="L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1354.68751</v>
      </c>
      <c r="M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1384.0375099999999</v>
      </c>
      <c r="N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1360.7775099999999</v>
      </c>
      <c r="O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1379.1375099999998</v>
      </c>
      <c r="P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1386.7875099999999</v>
      </c>
      <c r="Q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1383.2575099999999</v>
      </c>
      <c r="R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1335.3875099999998</v>
      </c>
      <c r="S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1297.0675099999999</v>
      </c>
      <c r="T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1258.5375099999999</v>
      </c>
      <c r="U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1256.70751</v>
      </c>
      <c r="V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1376.6175099999998</v>
      </c>
      <c r="W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1386.6075099999998</v>
      </c>
      <c r="X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1271.1175099999998</v>
      </c>
      <c r="Y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1391.6775099999998</v>
      </c>
    </row>
    <row r="371" spans="1:25" x14ac:dyDescent="0.2">
      <c r="A371" s="78">
        <f t="shared" si="11"/>
        <v>42938</v>
      </c>
      <c r="B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1182.5875100000001</v>
      </c>
      <c r="C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1133.36751</v>
      </c>
      <c r="D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1112.7875100000001</v>
      </c>
      <c r="E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1104.44751</v>
      </c>
      <c r="F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1102.5575100000001</v>
      </c>
      <c r="G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1072.85751</v>
      </c>
      <c r="H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1103.11751</v>
      </c>
      <c r="I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1155.65751</v>
      </c>
      <c r="J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1130.5675100000001</v>
      </c>
      <c r="K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1239.35751</v>
      </c>
      <c r="L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1278.93751</v>
      </c>
      <c r="M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1316.4875099999999</v>
      </c>
      <c r="N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1279.70751</v>
      </c>
      <c r="O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1307.2375099999999</v>
      </c>
      <c r="P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1307.9675099999999</v>
      </c>
      <c r="Q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1299.7475099999999</v>
      </c>
      <c r="R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1301.95751</v>
      </c>
      <c r="S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1309.0275099999999</v>
      </c>
      <c r="T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1176.1675100000002</v>
      </c>
      <c r="U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1261.8375099999998</v>
      </c>
      <c r="V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1367.1975099999997</v>
      </c>
      <c r="W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1355.2875099999999</v>
      </c>
      <c r="X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1230.0875100000001</v>
      </c>
      <c r="Y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1123.11751</v>
      </c>
    </row>
    <row r="372" spans="1:25" x14ac:dyDescent="0.2">
      <c r="A372" s="78">
        <f t="shared" si="11"/>
        <v>42939</v>
      </c>
      <c r="B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1178.7275099999999</v>
      </c>
      <c r="C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1136.8375100000001</v>
      </c>
      <c r="D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1110.35751</v>
      </c>
      <c r="E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1100.2175100000002</v>
      </c>
      <c r="F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1100.4975100000001</v>
      </c>
      <c r="G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1102.8175100000001</v>
      </c>
      <c r="H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1099.2875100000001</v>
      </c>
      <c r="I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1111.0575100000001</v>
      </c>
      <c r="J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1114.85751</v>
      </c>
      <c r="K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1147.10751</v>
      </c>
      <c r="L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1229.42751</v>
      </c>
      <c r="M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1261.2475099999999</v>
      </c>
      <c r="N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1225.89751</v>
      </c>
      <c r="O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1253.1175099999998</v>
      </c>
      <c r="P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1229.43751</v>
      </c>
      <c r="Q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1228.8375100000001</v>
      </c>
      <c r="R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1229.5375100000001</v>
      </c>
      <c r="S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1239.7575099999999</v>
      </c>
      <c r="T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1188.66751</v>
      </c>
      <c r="U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1264.0675099999999</v>
      </c>
      <c r="V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1387.60751</v>
      </c>
      <c r="W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1367.20751</v>
      </c>
      <c r="X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1261.7875099999999</v>
      </c>
      <c r="Y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1129.4875100000002</v>
      </c>
    </row>
    <row r="373" spans="1:25" x14ac:dyDescent="0.2">
      <c r="A373" s="78">
        <f t="shared" si="11"/>
        <v>42940</v>
      </c>
      <c r="B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1141.95751</v>
      </c>
      <c r="C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1112.5175100000001</v>
      </c>
      <c r="D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1104.0975100000001</v>
      </c>
      <c r="E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1101.17751</v>
      </c>
      <c r="F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1095.7575100000001</v>
      </c>
      <c r="G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1095.7575100000001</v>
      </c>
      <c r="H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1105.8075100000001</v>
      </c>
      <c r="I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1268.0175099999999</v>
      </c>
      <c r="J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1128.3475100000001</v>
      </c>
      <c r="K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1282.43751</v>
      </c>
      <c r="L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1364.1575099999998</v>
      </c>
      <c r="M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1417.5275099999999</v>
      </c>
      <c r="N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1385.9075099999998</v>
      </c>
      <c r="O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1413.5375099999999</v>
      </c>
      <c r="P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1379.2775099999999</v>
      </c>
      <c r="Q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1408.6775099999998</v>
      </c>
      <c r="R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1336.3275099999998</v>
      </c>
      <c r="S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1299.3075099999999</v>
      </c>
      <c r="T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1253.10751</v>
      </c>
      <c r="U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1217.9975100000001</v>
      </c>
      <c r="V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1334.1175099999998</v>
      </c>
      <c r="W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1308.1775099999998</v>
      </c>
      <c r="X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1201.2875100000001</v>
      </c>
      <c r="Y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1218.7775100000001</v>
      </c>
    </row>
    <row r="374" spans="1:25" x14ac:dyDescent="0.2">
      <c r="A374" s="78">
        <f t="shared" si="11"/>
        <v>42941</v>
      </c>
      <c r="B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1142.9975100000001</v>
      </c>
      <c r="C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1111.61751</v>
      </c>
      <c r="D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1103.60751</v>
      </c>
      <c r="E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1101.4375100000002</v>
      </c>
      <c r="F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1105.0475100000001</v>
      </c>
      <c r="G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1105.63751</v>
      </c>
      <c r="H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1107.6975100000002</v>
      </c>
      <c r="I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1268.2375099999999</v>
      </c>
      <c r="J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1121.2875100000001</v>
      </c>
      <c r="K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1210.0675100000001</v>
      </c>
      <c r="L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1292.0275099999999</v>
      </c>
      <c r="M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1312.2775099999999</v>
      </c>
      <c r="N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1308.6175099999998</v>
      </c>
      <c r="O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1310.2775099999999</v>
      </c>
      <c r="P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1309.7575099999999</v>
      </c>
      <c r="Q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1312.44751</v>
      </c>
      <c r="R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1283.93751</v>
      </c>
      <c r="S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1233.7175099999999</v>
      </c>
      <c r="T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1198.19751</v>
      </c>
      <c r="U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1220.8175100000001</v>
      </c>
      <c r="V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1332.3275099999998</v>
      </c>
      <c r="W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1331.2275099999999</v>
      </c>
      <c r="X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1223.36751</v>
      </c>
      <c r="Y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1251.6275099999998</v>
      </c>
    </row>
    <row r="375" spans="1:25" x14ac:dyDescent="0.2">
      <c r="A375" s="78">
        <f t="shared" si="11"/>
        <v>42942</v>
      </c>
      <c r="B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1129.36751</v>
      </c>
      <c r="C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1107.5475100000001</v>
      </c>
      <c r="D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1104.9975100000001</v>
      </c>
      <c r="E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1105.36751</v>
      </c>
      <c r="F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1124.8175100000001</v>
      </c>
      <c r="G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1114.7675100000001</v>
      </c>
      <c r="H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1106.7275099999999</v>
      </c>
      <c r="I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1325.44751</v>
      </c>
      <c r="J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1141.5975100000001</v>
      </c>
      <c r="K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1164.36751</v>
      </c>
      <c r="L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1285.4775099999999</v>
      </c>
      <c r="M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1307.66751</v>
      </c>
      <c r="N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1250.7275099999999</v>
      </c>
      <c r="O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1271.65751</v>
      </c>
      <c r="P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1306.8175099999999</v>
      </c>
      <c r="Q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1306.4875099999999</v>
      </c>
      <c r="R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1234.0975100000001</v>
      </c>
      <c r="S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1170.88751</v>
      </c>
      <c r="T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1144.1675100000002</v>
      </c>
      <c r="U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1164.6975100000002</v>
      </c>
      <c r="V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1319.2575099999999</v>
      </c>
      <c r="W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1296.6975099999997</v>
      </c>
      <c r="X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1156.2575100000001</v>
      </c>
      <c r="Y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1190.0575100000001</v>
      </c>
    </row>
    <row r="376" spans="1:25" x14ac:dyDescent="0.2">
      <c r="A376" s="78">
        <f t="shared" si="11"/>
        <v>42943</v>
      </c>
      <c r="B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1139.9675099999999</v>
      </c>
      <c r="C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1110.36751</v>
      </c>
      <c r="D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1106.9175100000002</v>
      </c>
      <c r="E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1105.5675100000001</v>
      </c>
      <c r="F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1166.0875100000001</v>
      </c>
      <c r="G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1144.43751</v>
      </c>
      <c r="H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1108.3175100000001</v>
      </c>
      <c r="I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1325.2675099999999</v>
      </c>
      <c r="J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1194.7175100000002</v>
      </c>
      <c r="K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1267.1175099999998</v>
      </c>
      <c r="L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1342.4675099999999</v>
      </c>
      <c r="M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1408.45751</v>
      </c>
      <c r="N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1371.8175099999999</v>
      </c>
      <c r="O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1388.41751</v>
      </c>
      <c r="P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1397.0575099999999</v>
      </c>
      <c r="Q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1414.4175099999998</v>
      </c>
      <c r="R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1320.3475099999998</v>
      </c>
      <c r="S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1296.8575099999998</v>
      </c>
      <c r="T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1271.8575099999998</v>
      </c>
      <c r="U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1270.2775099999999</v>
      </c>
      <c r="V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1366.8275099999998</v>
      </c>
      <c r="W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1380.12751</v>
      </c>
      <c r="X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1191.4875100000002</v>
      </c>
      <c r="Y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1325.3175099999999</v>
      </c>
    </row>
    <row r="377" spans="1:25" x14ac:dyDescent="0.2">
      <c r="A377" s="78">
        <f t="shared" si="11"/>
        <v>42944</v>
      </c>
      <c r="B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1146.14751</v>
      </c>
      <c r="C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1111.87751</v>
      </c>
      <c r="D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1107.13751</v>
      </c>
      <c r="E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1105.7475100000001</v>
      </c>
      <c r="F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1164.9975100000001</v>
      </c>
      <c r="G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1143.67751</v>
      </c>
      <c r="H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1110.66751</v>
      </c>
      <c r="I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1324.7175099999999</v>
      </c>
      <c r="J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1194.63751</v>
      </c>
      <c r="K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1270.5975099999998</v>
      </c>
      <c r="L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1348.0275099999999</v>
      </c>
      <c r="M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1420.5675099999999</v>
      </c>
      <c r="N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1385.9075099999998</v>
      </c>
      <c r="O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1423.65751</v>
      </c>
      <c r="P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1456.4675099999999</v>
      </c>
      <c r="Q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1491.5475099999999</v>
      </c>
      <c r="R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1346.18751</v>
      </c>
      <c r="S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1300.90751</v>
      </c>
      <c r="T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1200.63751</v>
      </c>
      <c r="U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1207.91751</v>
      </c>
      <c r="V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1366.4175099999998</v>
      </c>
      <c r="W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1327.7675099999999</v>
      </c>
      <c r="X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1196.8475100000001</v>
      </c>
      <c r="Y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1364.18751</v>
      </c>
    </row>
    <row r="378" spans="1:25" x14ac:dyDescent="0.2">
      <c r="A378" s="78">
        <f t="shared" si="11"/>
        <v>42945</v>
      </c>
      <c r="B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1186.66751</v>
      </c>
      <c r="C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1128.7475100000001</v>
      </c>
      <c r="D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1113.62751</v>
      </c>
      <c r="E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1106.86751</v>
      </c>
      <c r="F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1114.36751</v>
      </c>
      <c r="G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1172.62751</v>
      </c>
      <c r="H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1107.13751</v>
      </c>
      <c r="I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1152.3275100000001</v>
      </c>
      <c r="J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1136.16751</v>
      </c>
      <c r="K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1218.40751</v>
      </c>
      <c r="L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1293.6275099999998</v>
      </c>
      <c r="M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1334.3775099999998</v>
      </c>
      <c r="N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1330.9675099999999</v>
      </c>
      <c r="O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1333.5275099999999</v>
      </c>
      <c r="P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1331.20751</v>
      </c>
      <c r="Q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1331.69751</v>
      </c>
      <c r="R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1322.4075099999998</v>
      </c>
      <c r="S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1302.2275099999999</v>
      </c>
      <c r="T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1240.0275099999999</v>
      </c>
      <c r="U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1243.3275099999998</v>
      </c>
      <c r="V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1401.2675099999999</v>
      </c>
      <c r="W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1362.68751</v>
      </c>
      <c r="X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1227.86751</v>
      </c>
      <c r="Y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1136.92751</v>
      </c>
    </row>
    <row r="379" spans="1:25" x14ac:dyDescent="0.2">
      <c r="A379" s="78">
        <f t="shared" si="11"/>
        <v>42946</v>
      </c>
      <c r="B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1163.14751</v>
      </c>
      <c r="C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1118.19751</v>
      </c>
      <c r="D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1104.9775100000002</v>
      </c>
      <c r="E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1102.66751</v>
      </c>
      <c r="F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1092.7075100000002</v>
      </c>
      <c r="G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1172.4975100000001</v>
      </c>
      <c r="H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1092.2375100000002</v>
      </c>
      <c r="I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1099.9975099999999</v>
      </c>
      <c r="J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1113.0575100000001</v>
      </c>
      <c r="K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1142.2875100000001</v>
      </c>
      <c r="L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1201.2875100000001</v>
      </c>
      <c r="M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1202.4675099999999</v>
      </c>
      <c r="N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1203.9075100000002</v>
      </c>
      <c r="O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1204.2275100000002</v>
      </c>
      <c r="P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1205.14751</v>
      </c>
      <c r="Q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1205.7975100000001</v>
      </c>
      <c r="R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1200.91751</v>
      </c>
      <c r="S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1166.0875100000001</v>
      </c>
      <c r="T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1200.3475100000001</v>
      </c>
      <c r="U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1213.35751</v>
      </c>
      <c r="V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1373.7675099999999</v>
      </c>
      <c r="W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1349.2775099999999</v>
      </c>
      <c r="X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1233.1775100000002</v>
      </c>
      <c r="Y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1116.5875100000001</v>
      </c>
    </row>
    <row r="380" spans="1:25" x14ac:dyDescent="0.2">
      <c r="A380" s="78">
        <f t="shared" si="11"/>
        <v>42947</v>
      </c>
      <c r="B380" s="135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1130.5475100000001</v>
      </c>
      <c r="C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1106.5975100000001</v>
      </c>
      <c r="D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1105.0775100000001</v>
      </c>
      <c r="E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1095.92751</v>
      </c>
      <c r="F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1186.8175100000001</v>
      </c>
      <c r="G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1186.7375099999999</v>
      </c>
      <c r="H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1077.9575100000002</v>
      </c>
      <c r="I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1361.9675099999999</v>
      </c>
      <c r="J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1194.88751</v>
      </c>
      <c r="K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1224.5275100000001</v>
      </c>
      <c r="L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1294.4875099999999</v>
      </c>
      <c r="M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1349.5375099999999</v>
      </c>
      <c r="N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1325.3575099999998</v>
      </c>
      <c r="O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1345.19751</v>
      </c>
      <c r="P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1363.0175099999999</v>
      </c>
      <c r="Q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1375.7575099999999</v>
      </c>
      <c r="R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1280.7875099999999</v>
      </c>
      <c r="S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1240.14751</v>
      </c>
      <c r="T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1170.0275100000001</v>
      </c>
      <c r="U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1179.89751</v>
      </c>
      <c r="V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1299.0875099999998</v>
      </c>
      <c r="W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1266.9975099999999</v>
      </c>
      <c r="X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1149.2375100000002</v>
      </c>
      <c r="Y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1146.5675100000001</v>
      </c>
    </row>
    <row r="381" spans="1:25" ht="12.75" customHeight="1" x14ac:dyDescent="0.25">
      <c r="A381" s="92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4"/>
    </row>
    <row r="382" spans="1:25" x14ac:dyDescent="0.25">
      <c r="A382" s="86" t="s">
        <v>151</v>
      </c>
      <c r="B382" s="77"/>
      <c r="C382" s="77"/>
      <c r="D382" s="77"/>
    </row>
    <row r="383" spans="1:25" ht="12.75" x14ac:dyDescent="0.2">
      <c r="A383" s="175" t="s">
        <v>48</v>
      </c>
      <c r="B383" s="186" t="s">
        <v>121</v>
      </c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8"/>
    </row>
    <row r="384" spans="1:25" ht="12.75" x14ac:dyDescent="0.2">
      <c r="A384" s="176"/>
      <c r="B384" s="189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1"/>
    </row>
    <row r="385" spans="1:27" ht="12.75" customHeight="1" x14ac:dyDescent="0.2">
      <c r="A385" s="176"/>
      <c r="B385" s="178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0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7" ht="11.25" customHeight="1" x14ac:dyDescent="0.2">
      <c r="A386" s="177"/>
      <c r="B386" s="179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1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7" ht="15.75" customHeight="1" x14ac:dyDescent="0.2">
      <c r="A387" s="78">
        <f>A350</f>
        <v>42917</v>
      </c>
      <c r="B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1108.5075100000001</v>
      </c>
      <c r="C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1063.39751</v>
      </c>
      <c r="D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1057.2475100000001</v>
      </c>
      <c r="E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1054.10751</v>
      </c>
      <c r="F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1116.0475100000001</v>
      </c>
      <c r="G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1115.93751</v>
      </c>
      <c r="H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1053.4275100000002</v>
      </c>
      <c r="I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1057.65751</v>
      </c>
      <c r="J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1164.7375100000002</v>
      </c>
      <c r="K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1067.41751</v>
      </c>
      <c r="L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1077.86751</v>
      </c>
      <c r="M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1078.5875100000001</v>
      </c>
      <c r="N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1078.38751</v>
      </c>
      <c r="O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1078.67751</v>
      </c>
      <c r="P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1080.0075100000001</v>
      </c>
      <c r="Q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1080.8075100000001</v>
      </c>
      <c r="R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1079.9675100000002</v>
      </c>
      <c r="S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1078.40751</v>
      </c>
      <c r="T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1082.65751</v>
      </c>
      <c r="U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1082.5875100000001</v>
      </c>
      <c r="V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1127.7675100000001</v>
      </c>
      <c r="W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1175.38751</v>
      </c>
      <c r="X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1077.42751</v>
      </c>
      <c r="Y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1082.45751</v>
      </c>
      <c r="AA387" s="79"/>
    </row>
    <row r="388" spans="1:27" x14ac:dyDescent="0.2">
      <c r="A388" s="78">
        <f>A387+1</f>
        <v>42918</v>
      </c>
      <c r="B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1102.2975100000001</v>
      </c>
      <c r="C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1068.4075100000002</v>
      </c>
      <c r="D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1055.66751</v>
      </c>
      <c r="E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1104.7775100000001</v>
      </c>
      <c r="F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1153.3075100000001</v>
      </c>
      <c r="G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1116.0875100000001</v>
      </c>
      <c r="H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1081.5475100000001</v>
      </c>
      <c r="I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1055.64751</v>
      </c>
      <c r="J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1264.14751</v>
      </c>
      <c r="K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1187.7175100000002</v>
      </c>
      <c r="L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1121.5575100000001</v>
      </c>
      <c r="M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1101.4875100000002</v>
      </c>
      <c r="N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1101.4775100000002</v>
      </c>
      <c r="O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1082.0975100000001</v>
      </c>
      <c r="P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1082.11751</v>
      </c>
      <c r="Q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1101.40751</v>
      </c>
      <c r="R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1101.0075100000001</v>
      </c>
      <c r="S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1121.67751</v>
      </c>
      <c r="T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1082.2175099999999</v>
      </c>
      <c r="U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1071.4475100000002</v>
      </c>
      <c r="V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1221.36751</v>
      </c>
      <c r="W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1229.3475100000001</v>
      </c>
      <c r="X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1083.14751</v>
      </c>
      <c r="Y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1101.89751</v>
      </c>
    </row>
    <row r="389" spans="1:27" x14ac:dyDescent="0.2">
      <c r="A389" s="78">
        <f t="shared" ref="A389:A417" si="12">A388+1</f>
        <v>42919</v>
      </c>
      <c r="B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1071.3375100000001</v>
      </c>
      <c r="C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1055.5275100000001</v>
      </c>
      <c r="D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1061.7375099999999</v>
      </c>
      <c r="E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1130.18751</v>
      </c>
      <c r="F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1197.39751</v>
      </c>
      <c r="G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1173.44751</v>
      </c>
      <c r="H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1088.7375099999999</v>
      </c>
      <c r="I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1259.2975099999999</v>
      </c>
      <c r="J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1116.2175099999999</v>
      </c>
      <c r="K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1088.36751</v>
      </c>
      <c r="L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1168.67751</v>
      </c>
      <c r="M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1170.2275100000002</v>
      </c>
      <c r="N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1170.35751</v>
      </c>
      <c r="O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1172.7175100000002</v>
      </c>
      <c r="P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1113.0475100000001</v>
      </c>
      <c r="Q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1081.16751</v>
      </c>
      <c r="R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1082.90751</v>
      </c>
      <c r="S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1075.9575100000002</v>
      </c>
      <c r="T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1099.7075100000002</v>
      </c>
      <c r="U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1070.4275100000002</v>
      </c>
      <c r="V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1168.3075100000001</v>
      </c>
      <c r="W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1175.90751</v>
      </c>
      <c r="X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1077.9675100000002</v>
      </c>
      <c r="Y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1138.2575100000001</v>
      </c>
    </row>
    <row r="390" spans="1:27" x14ac:dyDescent="0.2">
      <c r="A390" s="78">
        <f t="shared" si="12"/>
        <v>42920</v>
      </c>
      <c r="B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1063.2575100000001</v>
      </c>
      <c r="C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1044.2775100000001</v>
      </c>
      <c r="D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1044.0475100000001</v>
      </c>
      <c r="E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1109.2975100000001</v>
      </c>
      <c r="F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1108.9375100000002</v>
      </c>
      <c r="G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1108.7175099999999</v>
      </c>
      <c r="H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1054.90751</v>
      </c>
      <c r="I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1282.0775099999998</v>
      </c>
      <c r="J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1135.86751</v>
      </c>
      <c r="K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1078.7675100000001</v>
      </c>
      <c r="L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1078.8375100000001</v>
      </c>
      <c r="M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1078.5575100000001</v>
      </c>
      <c r="N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1078.62751</v>
      </c>
      <c r="O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1081.0575100000001</v>
      </c>
      <c r="P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1112.7475100000001</v>
      </c>
      <c r="Q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1080.3375100000001</v>
      </c>
      <c r="R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1080.7075100000002</v>
      </c>
      <c r="S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1072.4675100000002</v>
      </c>
      <c r="T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1055.7275100000002</v>
      </c>
      <c r="U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1070.20751</v>
      </c>
      <c r="V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1176.2575099999999</v>
      </c>
      <c r="W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1181.41751</v>
      </c>
      <c r="X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1084.2475099999999</v>
      </c>
      <c r="Y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1164.8275100000001</v>
      </c>
    </row>
    <row r="391" spans="1:27" x14ac:dyDescent="0.2">
      <c r="A391" s="78">
        <f t="shared" si="12"/>
        <v>42921</v>
      </c>
      <c r="B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1069.2975100000001</v>
      </c>
      <c r="C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1055.13751</v>
      </c>
      <c r="D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1054.12751</v>
      </c>
      <c r="E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1053.39751</v>
      </c>
      <c r="F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1109.2375100000002</v>
      </c>
      <c r="G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1129.0875100000001</v>
      </c>
      <c r="H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1055.0075100000001</v>
      </c>
      <c r="I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1259.4275099999998</v>
      </c>
      <c r="J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1076.0375100000001</v>
      </c>
      <c r="K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1115.8275100000001</v>
      </c>
      <c r="L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1207.17751</v>
      </c>
      <c r="M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1247.5175099999999</v>
      </c>
      <c r="N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1247.6175099999998</v>
      </c>
      <c r="O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1255.4375099999997</v>
      </c>
      <c r="P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1256.4775099999999</v>
      </c>
      <c r="Q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1257.4975099999999</v>
      </c>
      <c r="R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1194.2775100000001</v>
      </c>
      <c r="S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1150.37751</v>
      </c>
      <c r="T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1147.10751</v>
      </c>
      <c r="U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1092.64751</v>
      </c>
      <c r="V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1210.41751</v>
      </c>
      <c r="W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1273.8975099999998</v>
      </c>
      <c r="X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1172.8275100000001</v>
      </c>
      <c r="Y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1206.5575100000001</v>
      </c>
    </row>
    <row r="392" spans="1:27" x14ac:dyDescent="0.2">
      <c r="A392" s="78">
        <f t="shared" si="12"/>
        <v>42922</v>
      </c>
      <c r="B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1059.3375100000001</v>
      </c>
      <c r="C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1053.68751</v>
      </c>
      <c r="D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1047.4975100000001</v>
      </c>
      <c r="E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1043.9675099999999</v>
      </c>
      <c r="F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1109.3175100000001</v>
      </c>
      <c r="G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1089.5475100000001</v>
      </c>
      <c r="H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1054.0075100000001</v>
      </c>
      <c r="I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1206.63751</v>
      </c>
      <c r="J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1076.3375100000001</v>
      </c>
      <c r="K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1117.3075100000001</v>
      </c>
      <c r="L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1119.4675100000002</v>
      </c>
      <c r="M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1119.3375100000001</v>
      </c>
      <c r="N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1117.94751</v>
      </c>
      <c r="O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1122.9275100000002</v>
      </c>
      <c r="P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1125.11751</v>
      </c>
      <c r="Q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1126.13751</v>
      </c>
      <c r="R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1117.9675099999999</v>
      </c>
      <c r="S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1088.61751</v>
      </c>
      <c r="T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1086.5375100000001</v>
      </c>
      <c r="U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1092.86751</v>
      </c>
      <c r="V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1215.12751</v>
      </c>
      <c r="W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1236.4575100000002</v>
      </c>
      <c r="X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1136.87751</v>
      </c>
      <c r="Y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1206.40751</v>
      </c>
    </row>
    <row r="393" spans="1:27" x14ac:dyDescent="0.2">
      <c r="A393" s="78">
        <f t="shared" si="12"/>
        <v>42923</v>
      </c>
      <c r="B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1063.5475100000001</v>
      </c>
      <c r="C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1052.5775100000001</v>
      </c>
      <c r="D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1047.0475100000001</v>
      </c>
      <c r="E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1044.0275100000001</v>
      </c>
      <c r="F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1044.12751</v>
      </c>
      <c r="G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1053.0775100000001</v>
      </c>
      <c r="H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1054.5775100000001</v>
      </c>
      <c r="I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1227.5975100000001</v>
      </c>
      <c r="J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1087.2475100000001</v>
      </c>
      <c r="K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1085.9975100000001</v>
      </c>
      <c r="L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1139.65751</v>
      </c>
      <c r="M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1140.7175100000002</v>
      </c>
      <c r="N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1121.5475100000001</v>
      </c>
      <c r="O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1123.2075100000002</v>
      </c>
      <c r="P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1123.9775100000002</v>
      </c>
      <c r="Q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1114.68751</v>
      </c>
      <c r="R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1107.43751</v>
      </c>
      <c r="S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1082.95751</v>
      </c>
      <c r="T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1079.20751</v>
      </c>
      <c r="U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1099.0275100000001</v>
      </c>
      <c r="V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1183.5175100000001</v>
      </c>
      <c r="W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1209.8175100000001</v>
      </c>
      <c r="X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1092.9175100000002</v>
      </c>
      <c r="Y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1132.7975100000001</v>
      </c>
    </row>
    <row r="394" spans="1:27" x14ac:dyDescent="0.2">
      <c r="A394" s="78">
        <f t="shared" si="12"/>
        <v>42924</v>
      </c>
      <c r="B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1085.0875100000001</v>
      </c>
      <c r="C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1070.16751</v>
      </c>
      <c r="D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1054.89751</v>
      </c>
      <c r="E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1051.94751</v>
      </c>
      <c r="F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1051.0875100000001</v>
      </c>
      <c r="G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1053.5375100000001</v>
      </c>
      <c r="H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1056.2275100000002</v>
      </c>
      <c r="I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1061.3075100000001</v>
      </c>
      <c r="J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1101.5575100000001</v>
      </c>
      <c r="K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1077.5175100000001</v>
      </c>
      <c r="L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1094.61751</v>
      </c>
      <c r="M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1096.89751</v>
      </c>
      <c r="N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1095.3075100000001</v>
      </c>
      <c r="O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1093.5175100000001</v>
      </c>
      <c r="P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1093.4775099999999</v>
      </c>
      <c r="Q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1078.37751</v>
      </c>
      <c r="R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1078.3275100000001</v>
      </c>
      <c r="S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1077.66751</v>
      </c>
      <c r="T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1077.2275100000002</v>
      </c>
      <c r="U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1077.3275100000001</v>
      </c>
      <c r="V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1210.5375100000001</v>
      </c>
      <c r="W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1223.7175100000002</v>
      </c>
      <c r="X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1104.43751</v>
      </c>
      <c r="Y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1072.63751</v>
      </c>
    </row>
    <row r="395" spans="1:27" x14ac:dyDescent="0.2">
      <c r="A395" s="78">
        <f t="shared" si="12"/>
        <v>42925</v>
      </c>
      <c r="B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1124.7075100000002</v>
      </c>
      <c r="C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1070.65751</v>
      </c>
      <c r="D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1054.9875099999999</v>
      </c>
      <c r="E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1053.39751</v>
      </c>
      <c r="F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1052.64751</v>
      </c>
      <c r="G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1052.67751</v>
      </c>
      <c r="H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1049.63751</v>
      </c>
      <c r="I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1047.3475100000001</v>
      </c>
      <c r="J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1101.4775100000002</v>
      </c>
      <c r="K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1067.3475100000001</v>
      </c>
      <c r="L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1074.2575100000001</v>
      </c>
      <c r="M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1075.3275100000001</v>
      </c>
      <c r="N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1075.2675100000001</v>
      </c>
      <c r="O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1075.2375100000002</v>
      </c>
      <c r="P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1075.2075100000002</v>
      </c>
      <c r="Q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1075.0475100000001</v>
      </c>
      <c r="R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1074.7875100000001</v>
      </c>
      <c r="S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1074.5675100000001</v>
      </c>
      <c r="T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1067.5775100000001</v>
      </c>
      <c r="U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1070.7375100000002</v>
      </c>
      <c r="V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1167.4775100000002</v>
      </c>
      <c r="W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1182.2475100000001</v>
      </c>
      <c r="X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1086.91751</v>
      </c>
      <c r="Y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1063.5175100000001</v>
      </c>
    </row>
    <row r="396" spans="1:27" x14ac:dyDescent="0.2">
      <c r="A396" s="78">
        <f t="shared" si="12"/>
        <v>42926</v>
      </c>
      <c r="B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1075.11751</v>
      </c>
      <c r="C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1057.92751</v>
      </c>
      <c r="D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1053.9775099999999</v>
      </c>
      <c r="E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1051.0175100000001</v>
      </c>
      <c r="F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1052.19751</v>
      </c>
      <c r="G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1054.60751</v>
      </c>
      <c r="H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1055.36751</v>
      </c>
      <c r="I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1319.4875099999999</v>
      </c>
      <c r="J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1087.66751</v>
      </c>
      <c r="K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1085.15751</v>
      </c>
      <c r="L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1094.5975100000001</v>
      </c>
      <c r="M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1094.87751</v>
      </c>
      <c r="N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1094.3475100000001</v>
      </c>
      <c r="O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1095.0575100000001</v>
      </c>
      <c r="P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1095.0275100000001</v>
      </c>
      <c r="Q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1095.15751</v>
      </c>
      <c r="R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1092.68751</v>
      </c>
      <c r="S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1082.7675100000001</v>
      </c>
      <c r="T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1078.69751</v>
      </c>
      <c r="U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1075.62751</v>
      </c>
      <c r="V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1151.91751</v>
      </c>
      <c r="W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1175.36751</v>
      </c>
      <c r="X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1088.7175099999999</v>
      </c>
      <c r="Y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1140.85751</v>
      </c>
    </row>
    <row r="397" spans="1:27" x14ac:dyDescent="0.2">
      <c r="A397" s="78">
        <f t="shared" si="12"/>
        <v>42927</v>
      </c>
      <c r="B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1065.9675100000002</v>
      </c>
      <c r="C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1019.0275100000001</v>
      </c>
      <c r="D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1044.2175100000002</v>
      </c>
      <c r="E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1044.2575100000001</v>
      </c>
      <c r="F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1089.7875100000001</v>
      </c>
      <c r="G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1109.5675100000001</v>
      </c>
      <c r="H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1055.5575100000001</v>
      </c>
      <c r="I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1318.7975099999999</v>
      </c>
      <c r="J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1137.2975100000001</v>
      </c>
      <c r="K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1096.5075099999999</v>
      </c>
      <c r="L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1107.2475100000001</v>
      </c>
      <c r="M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1114.94751</v>
      </c>
      <c r="N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1105.40751</v>
      </c>
      <c r="O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1097.62751</v>
      </c>
      <c r="P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1097.3275100000001</v>
      </c>
      <c r="Q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1097.6875100000002</v>
      </c>
      <c r="R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1095.7675100000001</v>
      </c>
      <c r="S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1079.4775099999999</v>
      </c>
      <c r="T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1077.2375100000002</v>
      </c>
      <c r="U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1081.65751</v>
      </c>
      <c r="V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1175.5575100000001</v>
      </c>
      <c r="W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1185.0875100000001</v>
      </c>
      <c r="X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1090.86751</v>
      </c>
      <c r="Y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1149.13751</v>
      </c>
    </row>
    <row r="398" spans="1:27" x14ac:dyDescent="0.2">
      <c r="A398" s="78">
        <f t="shared" si="12"/>
        <v>42928</v>
      </c>
      <c r="B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1058.44751</v>
      </c>
      <c r="C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1027.7375100000002</v>
      </c>
      <c r="D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1044.61751</v>
      </c>
      <c r="E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1062.3375100000001</v>
      </c>
      <c r="F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1090.2875100000001</v>
      </c>
      <c r="G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1151.7175099999999</v>
      </c>
      <c r="H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1109.0275100000001</v>
      </c>
      <c r="I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1344.0875099999998</v>
      </c>
      <c r="J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1192.4675100000002</v>
      </c>
      <c r="K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1095.0975100000001</v>
      </c>
      <c r="L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1095.7275100000002</v>
      </c>
      <c r="M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1094.9875100000002</v>
      </c>
      <c r="N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1094.7475100000001</v>
      </c>
      <c r="O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1095.10751</v>
      </c>
      <c r="P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1095.62751</v>
      </c>
      <c r="Q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1096.43751</v>
      </c>
      <c r="R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1094.2575100000001</v>
      </c>
      <c r="S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1078.8475100000001</v>
      </c>
      <c r="T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1076.88751</v>
      </c>
      <c r="U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1081.8475100000001</v>
      </c>
      <c r="V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1150.65751</v>
      </c>
      <c r="W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1146.5175100000001</v>
      </c>
      <c r="X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1087.92751</v>
      </c>
      <c r="Y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1120.8475100000001</v>
      </c>
    </row>
    <row r="399" spans="1:27" x14ac:dyDescent="0.2">
      <c r="A399" s="78">
        <f t="shared" si="12"/>
        <v>42929</v>
      </c>
      <c r="B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1059.15751</v>
      </c>
      <c r="C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1035.18751</v>
      </c>
      <c r="D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1044.41751</v>
      </c>
      <c r="E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1061.9575100000002</v>
      </c>
      <c r="F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1089.95751</v>
      </c>
      <c r="G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1151.7375099999999</v>
      </c>
      <c r="H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1070.4575100000002</v>
      </c>
      <c r="I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1343.5975099999998</v>
      </c>
      <c r="J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1158.20751</v>
      </c>
      <c r="K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1095.8075100000001</v>
      </c>
      <c r="L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1114.94751</v>
      </c>
      <c r="M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1122.5675100000001</v>
      </c>
      <c r="N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1096.5475100000001</v>
      </c>
      <c r="O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1099.7875100000001</v>
      </c>
      <c r="P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1099.9775099999999</v>
      </c>
      <c r="Q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1100.2475099999999</v>
      </c>
      <c r="R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1097.65751</v>
      </c>
      <c r="S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1079.0275100000001</v>
      </c>
      <c r="T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1084.2875100000001</v>
      </c>
      <c r="U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1081.40751</v>
      </c>
      <c r="V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1166.8375100000001</v>
      </c>
      <c r="W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1163.4975100000001</v>
      </c>
      <c r="X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1089.14751</v>
      </c>
      <c r="Y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1160.39751</v>
      </c>
    </row>
    <row r="400" spans="1:27" x14ac:dyDescent="0.2">
      <c r="A400" s="78">
        <f t="shared" si="12"/>
        <v>42930</v>
      </c>
      <c r="B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1058.42751</v>
      </c>
      <c r="C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1051.5075100000001</v>
      </c>
      <c r="D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1051.0675100000001</v>
      </c>
      <c r="E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1062.0975100000001</v>
      </c>
      <c r="F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1109.9375100000002</v>
      </c>
      <c r="G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1129.9875100000002</v>
      </c>
      <c r="H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1055.4975100000001</v>
      </c>
      <c r="I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1343.6475099999998</v>
      </c>
      <c r="J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1158.20751</v>
      </c>
      <c r="K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1099.0075100000001</v>
      </c>
      <c r="L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1099.35751</v>
      </c>
      <c r="M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1116.0075100000001</v>
      </c>
      <c r="N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1096.90751</v>
      </c>
      <c r="O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1098.9875100000002</v>
      </c>
      <c r="P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1099.93751</v>
      </c>
      <c r="Q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1100.62751</v>
      </c>
      <c r="R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1096.6675100000002</v>
      </c>
      <c r="S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1079.6675100000002</v>
      </c>
      <c r="T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1071.0575100000001</v>
      </c>
      <c r="U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1083.12751</v>
      </c>
      <c r="V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1165.3375100000001</v>
      </c>
      <c r="W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1167.10751</v>
      </c>
      <c r="X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1091.0875100000001</v>
      </c>
      <c r="Y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1159.0575100000001</v>
      </c>
    </row>
    <row r="401" spans="1:25" x14ac:dyDescent="0.2">
      <c r="A401" s="78">
        <f t="shared" si="12"/>
        <v>42931</v>
      </c>
      <c r="B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1088.2475100000001</v>
      </c>
      <c r="C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1058.86751</v>
      </c>
      <c r="D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1054.90751</v>
      </c>
      <c r="E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1052.3275100000001</v>
      </c>
      <c r="F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1104.9875099999999</v>
      </c>
      <c r="G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1128.10751</v>
      </c>
      <c r="H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1052.85751</v>
      </c>
      <c r="I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1064.0075100000001</v>
      </c>
      <c r="J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1187.5675100000001</v>
      </c>
      <c r="K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1083.5075100000001</v>
      </c>
      <c r="L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1075.0275100000001</v>
      </c>
      <c r="M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1086.5075100000001</v>
      </c>
      <c r="N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1086.7675100000001</v>
      </c>
      <c r="O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1087.4875100000002</v>
      </c>
      <c r="P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1087.87751</v>
      </c>
      <c r="Q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1086.95751</v>
      </c>
      <c r="R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1086.7875100000001</v>
      </c>
      <c r="S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1086.2275099999999</v>
      </c>
      <c r="T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1082.0875100000001</v>
      </c>
      <c r="U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1064.2775100000001</v>
      </c>
      <c r="V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1204.37751</v>
      </c>
      <c r="W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1205.4275100000002</v>
      </c>
      <c r="X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1081.91751</v>
      </c>
      <c r="Y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1189.2175099999999</v>
      </c>
    </row>
    <row r="402" spans="1:25" x14ac:dyDescent="0.2">
      <c r="A402" s="78">
        <f t="shared" si="12"/>
        <v>42932</v>
      </c>
      <c r="B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1102.42751</v>
      </c>
      <c r="C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1061.42751</v>
      </c>
      <c r="D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1055.2775100000001</v>
      </c>
      <c r="E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1053.86751</v>
      </c>
      <c r="F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1127.13751</v>
      </c>
      <c r="G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1151.93751</v>
      </c>
      <c r="H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1051.85751</v>
      </c>
      <c r="I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1055.15751</v>
      </c>
      <c r="J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1352.5275099999999</v>
      </c>
      <c r="K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1163.2975100000001</v>
      </c>
      <c r="L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1081.11751</v>
      </c>
      <c r="M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1081.45751</v>
      </c>
      <c r="N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1081.5375100000001</v>
      </c>
      <c r="O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1081.63751</v>
      </c>
      <c r="P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1142.15751</v>
      </c>
      <c r="Q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1164.0775100000001</v>
      </c>
      <c r="R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1131.5575100000001</v>
      </c>
      <c r="S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1163.7275100000002</v>
      </c>
      <c r="T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1130.93751</v>
      </c>
      <c r="U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1063.0075100000001</v>
      </c>
      <c r="V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1162.10751</v>
      </c>
      <c r="W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1180.5975100000001</v>
      </c>
      <c r="X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1083.3475100000001</v>
      </c>
      <c r="Y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1131.36751</v>
      </c>
    </row>
    <row r="403" spans="1:25" x14ac:dyDescent="0.2">
      <c r="A403" s="78">
        <f t="shared" si="12"/>
        <v>42933</v>
      </c>
      <c r="B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1076.36751</v>
      </c>
      <c r="C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1056.69751</v>
      </c>
      <c r="D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1061.63751</v>
      </c>
      <c r="E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1061.70751</v>
      </c>
      <c r="F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1130.11751</v>
      </c>
      <c r="G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1173.5175100000001</v>
      </c>
      <c r="H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1089.13751</v>
      </c>
      <c r="I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1344.0575099999999</v>
      </c>
      <c r="J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1192.5775100000001</v>
      </c>
      <c r="K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1100.7675100000001</v>
      </c>
      <c r="L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1101.90751</v>
      </c>
      <c r="M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1122.8275100000001</v>
      </c>
      <c r="N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1102.5175100000001</v>
      </c>
      <c r="O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1103.8275100000001</v>
      </c>
      <c r="P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1104.40751</v>
      </c>
      <c r="Q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1102.5675100000001</v>
      </c>
      <c r="R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1074.7375099999999</v>
      </c>
      <c r="S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1099.5175100000001</v>
      </c>
      <c r="T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1115.7475100000001</v>
      </c>
      <c r="U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1086.88751</v>
      </c>
      <c r="V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1142.0975100000001</v>
      </c>
      <c r="W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1140.0275100000001</v>
      </c>
      <c r="X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1072.2375100000002</v>
      </c>
      <c r="Y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1168.35751</v>
      </c>
    </row>
    <row r="404" spans="1:25" x14ac:dyDescent="0.2">
      <c r="A404" s="78">
        <f t="shared" si="12"/>
        <v>42934</v>
      </c>
      <c r="B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1072.41751</v>
      </c>
      <c r="C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1056.5775100000001</v>
      </c>
      <c r="D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1051.42751</v>
      </c>
      <c r="E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1051.65751</v>
      </c>
      <c r="F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1051.62751</v>
      </c>
      <c r="G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1089.15751</v>
      </c>
      <c r="H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1055.62751</v>
      </c>
      <c r="I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1317.90751</v>
      </c>
      <c r="J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1192.3475100000001</v>
      </c>
      <c r="K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1099.5775100000001</v>
      </c>
      <c r="L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1153.0275100000001</v>
      </c>
      <c r="M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1172.86751</v>
      </c>
      <c r="N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1172.7675100000001</v>
      </c>
      <c r="O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1173.0575100000001</v>
      </c>
      <c r="P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1184.5275100000001</v>
      </c>
      <c r="Q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1181.7775100000001</v>
      </c>
      <c r="R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1143.85751</v>
      </c>
      <c r="S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1117.2875100000001</v>
      </c>
      <c r="T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1116.3075100000001</v>
      </c>
      <c r="U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1110.63751</v>
      </c>
      <c r="V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1242.8875099999998</v>
      </c>
      <c r="W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1228.5975100000001</v>
      </c>
      <c r="X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1112.0275100000001</v>
      </c>
      <c r="Y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1232.2375100000002</v>
      </c>
    </row>
    <row r="405" spans="1:25" x14ac:dyDescent="0.2">
      <c r="A405" s="78">
        <f t="shared" si="12"/>
        <v>42935</v>
      </c>
      <c r="B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1073.94751</v>
      </c>
      <c r="C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1055.4575100000002</v>
      </c>
      <c r="D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1050.3175100000001</v>
      </c>
      <c r="E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1051.3075100000001</v>
      </c>
      <c r="F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1109.0675100000001</v>
      </c>
      <c r="G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1129.5675100000001</v>
      </c>
      <c r="H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1053.5775100000001</v>
      </c>
      <c r="I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1259.1875099999997</v>
      </c>
      <c r="J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1086.69751</v>
      </c>
      <c r="K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1159.7975100000001</v>
      </c>
      <c r="L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1276.9975099999999</v>
      </c>
      <c r="M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1299.91751</v>
      </c>
      <c r="N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1300.3175099999999</v>
      </c>
      <c r="O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1302.3975099999998</v>
      </c>
      <c r="P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1306.1075099999998</v>
      </c>
      <c r="Q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1305.95751</v>
      </c>
      <c r="R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1247.4675099999999</v>
      </c>
      <c r="S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1197.8475100000001</v>
      </c>
      <c r="T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1159.0675100000001</v>
      </c>
      <c r="U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1145.0275100000001</v>
      </c>
      <c r="V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1247.70751</v>
      </c>
      <c r="W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1258.3275099999998</v>
      </c>
      <c r="X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1148.7275099999999</v>
      </c>
      <c r="Y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1170.8275100000001</v>
      </c>
    </row>
    <row r="406" spans="1:25" x14ac:dyDescent="0.2">
      <c r="A406" s="78">
        <f t="shared" si="12"/>
        <v>42936</v>
      </c>
      <c r="B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1075.3075100000001</v>
      </c>
      <c r="C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1058.0175100000001</v>
      </c>
      <c r="D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1052.2675100000001</v>
      </c>
      <c r="E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1052.5775100000001</v>
      </c>
      <c r="F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1061.9675100000002</v>
      </c>
      <c r="G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1089.69751</v>
      </c>
      <c r="H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1055.86751</v>
      </c>
      <c r="I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1226.9775100000002</v>
      </c>
      <c r="J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1076.37751</v>
      </c>
      <c r="K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1204.3075100000001</v>
      </c>
      <c r="L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1294.7875099999999</v>
      </c>
      <c r="M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1319.20751</v>
      </c>
      <c r="N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1300.1375099999998</v>
      </c>
      <c r="O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1320.69751</v>
      </c>
      <c r="P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1329.3875099999998</v>
      </c>
      <c r="Q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1315.2775099999999</v>
      </c>
      <c r="R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1270.0975099999998</v>
      </c>
      <c r="S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1232.0175100000001</v>
      </c>
      <c r="T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1204.88751</v>
      </c>
      <c r="U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1195.0275100000001</v>
      </c>
      <c r="V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1314.7875099999999</v>
      </c>
      <c r="W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1305.94751</v>
      </c>
      <c r="X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1201.91751</v>
      </c>
      <c r="Y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1243.64751</v>
      </c>
    </row>
    <row r="407" spans="1:25" x14ac:dyDescent="0.2">
      <c r="A407" s="78">
        <f t="shared" si="12"/>
        <v>42937</v>
      </c>
      <c r="B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1082.45751</v>
      </c>
      <c r="C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1056.5375100000001</v>
      </c>
      <c r="D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1052.2775100000001</v>
      </c>
      <c r="E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1052.7575100000001</v>
      </c>
      <c r="F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1061.9175100000002</v>
      </c>
      <c r="G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1089.8175100000001</v>
      </c>
      <c r="H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1054.92751</v>
      </c>
      <c r="I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1227.2375100000002</v>
      </c>
      <c r="J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1074.64751</v>
      </c>
      <c r="K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1194.7675100000001</v>
      </c>
      <c r="L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1287.7575099999999</v>
      </c>
      <c r="M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1315.3875099999998</v>
      </c>
      <c r="N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1293.4975099999999</v>
      </c>
      <c r="O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1310.7775099999999</v>
      </c>
      <c r="P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1317.9775099999999</v>
      </c>
      <c r="Q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1314.6575099999998</v>
      </c>
      <c r="R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1269.6075099999998</v>
      </c>
      <c r="S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1233.5275100000001</v>
      </c>
      <c r="T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1197.2675100000001</v>
      </c>
      <c r="U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1195.5475100000001</v>
      </c>
      <c r="V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1308.39751</v>
      </c>
      <c r="W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1317.8075099999999</v>
      </c>
      <c r="X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1209.10751</v>
      </c>
      <c r="Y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1322.5775099999998</v>
      </c>
    </row>
    <row r="408" spans="1:25" x14ac:dyDescent="0.2">
      <c r="A408" s="78">
        <f t="shared" si="12"/>
        <v>42938</v>
      </c>
      <c r="B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1125.7875100000001</v>
      </c>
      <c r="C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1079.45751</v>
      </c>
      <c r="D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1060.0875100000001</v>
      </c>
      <c r="E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1052.2475099999999</v>
      </c>
      <c r="F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1050.4675099999999</v>
      </c>
      <c r="G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1022.5175100000001</v>
      </c>
      <c r="H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1050.9875100000002</v>
      </c>
      <c r="I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1100.4375100000002</v>
      </c>
      <c r="J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1076.8275100000001</v>
      </c>
      <c r="K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1179.2175100000002</v>
      </c>
      <c r="L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1216.4675099999999</v>
      </c>
      <c r="M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1251.8175099999999</v>
      </c>
      <c r="N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1217.18751</v>
      </c>
      <c r="O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1243.1075099999998</v>
      </c>
      <c r="P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1243.7975099999999</v>
      </c>
      <c r="Q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1236.0575100000001</v>
      </c>
      <c r="R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1238.1275099999998</v>
      </c>
      <c r="S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1244.7875099999999</v>
      </c>
      <c r="T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1119.7475100000001</v>
      </c>
      <c r="U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1200.36751</v>
      </c>
      <c r="V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1299.5375099999999</v>
      </c>
      <c r="W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1288.3275099999998</v>
      </c>
      <c r="X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1170.4875099999999</v>
      </c>
      <c r="Y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1069.8175100000001</v>
      </c>
    </row>
    <row r="409" spans="1:25" x14ac:dyDescent="0.2">
      <c r="A409" s="78">
        <f t="shared" si="12"/>
        <v>42939</v>
      </c>
      <c r="B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1122.15751</v>
      </c>
      <c r="C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1082.7175100000002</v>
      </c>
      <c r="D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1057.8075100000001</v>
      </c>
      <c r="E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1048.2575100000001</v>
      </c>
      <c r="F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1048.5275100000001</v>
      </c>
      <c r="G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1050.7075100000002</v>
      </c>
      <c r="H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1047.38751</v>
      </c>
      <c r="I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1058.4575100000002</v>
      </c>
      <c r="J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1062.0375100000001</v>
      </c>
      <c r="K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1092.38751</v>
      </c>
      <c r="L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1169.86751</v>
      </c>
      <c r="M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1199.8175100000001</v>
      </c>
      <c r="N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1166.5475100000001</v>
      </c>
      <c r="O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1192.16751</v>
      </c>
      <c r="P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1169.87751</v>
      </c>
      <c r="Q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1169.3175100000001</v>
      </c>
      <c r="R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1169.9775100000002</v>
      </c>
      <c r="S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1179.5975100000001</v>
      </c>
      <c r="T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1131.5075100000001</v>
      </c>
      <c r="U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1202.4675099999999</v>
      </c>
      <c r="V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1318.7475099999999</v>
      </c>
      <c r="W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1299.5475099999999</v>
      </c>
      <c r="X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1200.3275100000001</v>
      </c>
      <c r="Y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1075.8075100000001</v>
      </c>
    </row>
    <row r="410" spans="1:25" x14ac:dyDescent="0.2">
      <c r="A410" s="78">
        <f t="shared" si="12"/>
        <v>42940</v>
      </c>
      <c r="B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1087.5475100000001</v>
      </c>
      <c r="C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1059.8375100000001</v>
      </c>
      <c r="D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1051.90751</v>
      </c>
      <c r="E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1049.15751</v>
      </c>
      <c r="F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1044.0675100000001</v>
      </c>
      <c r="G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1044.0675100000001</v>
      </c>
      <c r="H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1053.5275100000001</v>
      </c>
      <c r="I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1206.18751</v>
      </c>
      <c r="J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1074.7375099999999</v>
      </c>
      <c r="K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1219.7675100000001</v>
      </c>
      <c r="L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1296.6775099999998</v>
      </c>
      <c r="M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1346.90751</v>
      </c>
      <c r="N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1317.1475099999998</v>
      </c>
      <c r="O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1343.14751</v>
      </c>
      <c r="P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1310.9075099999998</v>
      </c>
      <c r="Q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1338.5775099999998</v>
      </c>
      <c r="R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1270.4775099999999</v>
      </c>
      <c r="S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1235.63751</v>
      </c>
      <c r="T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1192.15751</v>
      </c>
      <c r="U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1159.11751</v>
      </c>
      <c r="V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1268.4075099999998</v>
      </c>
      <c r="W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1243.9875099999999</v>
      </c>
      <c r="X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1143.37751</v>
      </c>
      <c r="Y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1159.8475100000001</v>
      </c>
    </row>
    <row r="411" spans="1:25" x14ac:dyDescent="0.2">
      <c r="A411" s="78">
        <f t="shared" si="12"/>
        <v>42941</v>
      </c>
      <c r="B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1088.5275100000001</v>
      </c>
      <c r="C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1058.9875099999999</v>
      </c>
      <c r="D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1051.44751</v>
      </c>
      <c r="E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1049.40751</v>
      </c>
      <c r="F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1052.8075100000001</v>
      </c>
      <c r="G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1053.35751</v>
      </c>
      <c r="H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1055.2975100000001</v>
      </c>
      <c r="I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1206.39751</v>
      </c>
      <c r="J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1068.0975100000001</v>
      </c>
      <c r="K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1151.65751</v>
      </c>
      <c r="L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1228.7875100000001</v>
      </c>
      <c r="M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1247.8475099999998</v>
      </c>
      <c r="N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1244.4075099999998</v>
      </c>
      <c r="O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1245.9675099999999</v>
      </c>
      <c r="P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1245.4775099999999</v>
      </c>
      <c r="Q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1248.0075099999999</v>
      </c>
      <c r="R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1221.16751</v>
      </c>
      <c r="S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1173.90751</v>
      </c>
      <c r="T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1140.4775099999999</v>
      </c>
      <c r="U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1161.7675100000001</v>
      </c>
      <c r="V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1266.7175099999999</v>
      </c>
      <c r="W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1265.67751</v>
      </c>
      <c r="X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1164.1675100000002</v>
      </c>
      <c r="Y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1190.7575100000001</v>
      </c>
    </row>
    <row r="412" spans="1:25" x14ac:dyDescent="0.2">
      <c r="A412" s="78">
        <f t="shared" si="12"/>
        <v>42942</v>
      </c>
      <c r="B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1075.69751</v>
      </c>
      <c r="C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1055.15751</v>
      </c>
      <c r="D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1052.7575100000001</v>
      </c>
      <c r="E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1053.10751</v>
      </c>
      <c r="F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1071.41751</v>
      </c>
      <c r="G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1061.9575100000002</v>
      </c>
      <c r="H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1054.38751</v>
      </c>
      <c r="I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1260.2475099999999</v>
      </c>
      <c r="J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1087.2075100000002</v>
      </c>
      <c r="K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1108.63751</v>
      </c>
      <c r="L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1222.62751</v>
      </c>
      <c r="M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1243.5075099999999</v>
      </c>
      <c r="N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1189.91751</v>
      </c>
      <c r="O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1209.61751</v>
      </c>
      <c r="P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1242.70751</v>
      </c>
      <c r="Q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1242.3975099999998</v>
      </c>
      <c r="R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1174.2675100000001</v>
      </c>
      <c r="S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1114.7675100000001</v>
      </c>
      <c r="T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1089.61751</v>
      </c>
      <c r="U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1108.9475100000002</v>
      </c>
      <c r="V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1254.4175099999998</v>
      </c>
      <c r="W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1233.17751</v>
      </c>
      <c r="X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1101.0075100000001</v>
      </c>
      <c r="Y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1132.8175100000001</v>
      </c>
    </row>
    <row r="413" spans="1:25" x14ac:dyDescent="0.2">
      <c r="A413" s="78">
        <f t="shared" si="12"/>
        <v>42943</v>
      </c>
      <c r="B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1085.67751</v>
      </c>
      <c r="C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1057.8175100000001</v>
      </c>
      <c r="D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1054.5575100000001</v>
      </c>
      <c r="E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1053.2875100000001</v>
      </c>
      <c r="F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1110.2575100000001</v>
      </c>
      <c r="G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1089.87751</v>
      </c>
      <c r="H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1055.88751</v>
      </c>
      <c r="I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1260.0775099999998</v>
      </c>
      <c r="J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1137.1975100000002</v>
      </c>
      <c r="K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1205.3475100000001</v>
      </c>
      <c r="L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1276.2575099999999</v>
      </c>
      <c r="M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1338.3675099999998</v>
      </c>
      <c r="N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1303.8875099999998</v>
      </c>
      <c r="O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1319.5075099999999</v>
      </c>
      <c r="P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1327.6475099999998</v>
      </c>
      <c r="Q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1343.9775099999999</v>
      </c>
      <c r="R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1255.44751</v>
      </c>
      <c r="S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1233.3275100000001</v>
      </c>
      <c r="T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1209.8075100000001</v>
      </c>
      <c r="U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1208.3175100000001</v>
      </c>
      <c r="V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1299.19751</v>
      </c>
      <c r="W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1311.70751</v>
      </c>
      <c r="X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1134.1675100000002</v>
      </c>
      <c r="Y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1260.1175099999998</v>
      </c>
    </row>
    <row r="414" spans="1:25" x14ac:dyDescent="0.2">
      <c r="A414" s="78">
        <f t="shared" si="12"/>
        <v>42944</v>
      </c>
      <c r="B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1091.4875100000002</v>
      </c>
      <c r="C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1059.2375100000002</v>
      </c>
      <c r="D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1054.7675100000001</v>
      </c>
      <c r="E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1053.4675100000002</v>
      </c>
      <c r="F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1109.2375100000002</v>
      </c>
      <c r="G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1089.15751</v>
      </c>
      <c r="H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1058.0875100000001</v>
      </c>
      <c r="I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1259.5575099999999</v>
      </c>
      <c r="J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1137.12751</v>
      </c>
      <c r="K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1208.61751</v>
      </c>
      <c r="L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1281.4975099999999</v>
      </c>
      <c r="M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1349.7675099999999</v>
      </c>
      <c r="N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1317.1475099999998</v>
      </c>
      <c r="O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1352.67751</v>
      </c>
      <c r="P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1383.5575099999999</v>
      </c>
      <c r="Q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1416.5775099999998</v>
      </c>
      <c r="R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1279.7675099999999</v>
      </c>
      <c r="S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1237.14751</v>
      </c>
      <c r="T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1142.7675100000001</v>
      </c>
      <c r="U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1149.62751</v>
      </c>
      <c r="V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1298.7975099999999</v>
      </c>
      <c r="W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1262.42751</v>
      </c>
      <c r="X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1139.20751</v>
      </c>
      <c r="Y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1296.69751</v>
      </c>
    </row>
    <row r="415" spans="1:25" x14ac:dyDescent="0.2">
      <c r="A415" s="78">
        <f t="shared" si="12"/>
        <v>42945</v>
      </c>
      <c r="B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1129.62751</v>
      </c>
      <c r="C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1075.10751</v>
      </c>
      <c r="D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1060.88751</v>
      </c>
      <c r="E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1054.5175100000001</v>
      </c>
      <c r="F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1061.5775100000001</v>
      </c>
      <c r="G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1116.40751</v>
      </c>
      <c r="H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1054.7675100000001</v>
      </c>
      <c r="I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1097.3075100000001</v>
      </c>
      <c r="J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1082.0975100000001</v>
      </c>
      <c r="K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1159.4975100000001</v>
      </c>
      <c r="L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1230.2975100000001</v>
      </c>
      <c r="M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1268.6475099999998</v>
      </c>
      <c r="N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1265.43751</v>
      </c>
      <c r="O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1267.8475099999998</v>
      </c>
      <c r="P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1265.6675099999998</v>
      </c>
      <c r="Q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1266.12751</v>
      </c>
      <c r="R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1257.3875099999998</v>
      </c>
      <c r="S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1238.3875099999998</v>
      </c>
      <c r="T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1179.8475100000001</v>
      </c>
      <c r="U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1182.9475100000002</v>
      </c>
      <c r="V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1331.5975099999998</v>
      </c>
      <c r="W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1295.2975099999999</v>
      </c>
      <c r="X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1168.40751</v>
      </c>
      <c r="Y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1082.8175100000001</v>
      </c>
    </row>
    <row r="416" spans="1:25" ht="15.75" customHeight="1" x14ac:dyDescent="0.2">
      <c r="A416" s="78">
        <f t="shared" si="12"/>
        <v>42946</v>
      </c>
      <c r="B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1107.4875100000002</v>
      </c>
      <c r="C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1065.18751</v>
      </c>
      <c r="D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1052.7375100000002</v>
      </c>
      <c r="E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1050.5675100000001</v>
      </c>
      <c r="F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1041.18751</v>
      </c>
      <c r="G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1116.2975100000001</v>
      </c>
      <c r="H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1040.7475100000001</v>
      </c>
      <c r="I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1048.0575100000001</v>
      </c>
      <c r="J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1060.3375100000001</v>
      </c>
      <c r="K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1087.85751</v>
      </c>
      <c r="L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1143.37751</v>
      </c>
      <c r="M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1144.4975100000001</v>
      </c>
      <c r="N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1145.8475100000001</v>
      </c>
      <c r="O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1146.14751</v>
      </c>
      <c r="P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1147.0175100000001</v>
      </c>
      <c r="Q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1147.62751</v>
      </c>
      <c r="R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1143.0375100000001</v>
      </c>
      <c r="S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1110.2575100000001</v>
      </c>
      <c r="T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1142.5075099999999</v>
      </c>
      <c r="U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1154.7475100000001</v>
      </c>
      <c r="V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1305.7275099999999</v>
      </c>
      <c r="W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1282.6775099999998</v>
      </c>
      <c r="X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1173.39751</v>
      </c>
      <c r="Y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1063.66751</v>
      </c>
    </row>
    <row r="417" spans="1:27" x14ac:dyDescent="0.2">
      <c r="A417" s="78">
        <f t="shared" si="12"/>
        <v>42947</v>
      </c>
      <c r="B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1076.8075100000001</v>
      </c>
      <c r="C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1054.2575099999999</v>
      </c>
      <c r="D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1052.8275100000001</v>
      </c>
      <c r="E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1044.2275100000002</v>
      </c>
      <c r="F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1129.7675100000001</v>
      </c>
      <c r="G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1129.68751</v>
      </c>
      <c r="H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1027.3075100000001</v>
      </c>
      <c r="I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1294.6175099999998</v>
      </c>
      <c r="J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1137.35751</v>
      </c>
      <c r="K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1165.2575100000001</v>
      </c>
      <c r="L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1231.10751</v>
      </c>
      <c r="M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1282.91751</v>
      </c>
      <c r="N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1260.1575099999998</v>
      </c>
      <c r="O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1278.8275099999998</v>
      </c>
      <c r="P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1295.6075099999998</v>
      </c>
      <c r="Q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1307.5975099999998</v>
      </c>
      <c r="R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1218.20751</v>
      </c>
      <c r="S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1179.9675099999999</v>
      </c>
      <c r="T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1113.9675099999999</v>
      </c>
      <c r="U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1123.2475100000001</v>
      </c>
      <c r="V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1235.42751</v>
      </c>
      <c r="W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1205.2275099999999</v>
      </c>
      <c r="X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1094.39751</v>
      </c>
      <c r="Y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1091.87751</v>
      </c>
    </row>
    <row r="418" spans="1:27" x14ac:dyDescent="0.25">
      <c r="A418" s="93"/>
      <c r="B418" s="77"/>
      <c r="C418" s="77"/>
      <c r="D418" s="77"/>
    </row>
    <row r="419" spans="1:27" x14ac:dyDescent="0.25">
      <c r="A419" s="86" t="s">
        <v>152</v>
      </c>
      <c r="B419" s="77"/>
      <c r="C419" s="77"/>
      <c r="D419" s="77"/>
    </row>
    <row r="420" spans="1:27" ht="12.75" x14ac:dyDescent="0.2">
      <c r="A420" s="175" t="s">
        <v>48</v>
      </c>
      <c r="B420" s="186" t="s">
        <v>121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8"/>
    </row>
    <row r="421" spans="1:27" ht="12.75" x14ac:dyDescent="0.2">
      <c r="A421" s="176"/>
      <c r="B421" s="189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1"/>
    </row>
    <row r="422" spans="1:27" ht="12.75" customHeight="1" x14ac:dyDescent="0.2">
      <c r="A422" s="176"/>
      <c r="B422" s="178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0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7" ht="11.25" customHeight="1" x14ac:dyDescent="0.2">
      <c r="A423" s="177"/>
      <c r="B423" s="179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1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7" ht="15.75" customHeight="1" x14ac:dyDescent="0.2">
      <c r="A424" s="78">
        <f>A387</f>
        <v>42917</v>
      </c>
      <c r="B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1059.2475100000001</v>
      </c>
      <c r="C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1016.62751</v>
      </c>
      <c r="D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1010.8175100000001</v>
      </c>
      <c r="E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1007.85751</v>
      </c>
      <c r="F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1066.37751</v>
      </c>
      <c r="G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1066.2675100000001</v>
      </c>
      <c r="H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1007.2175100000002</v>
      </c>
      <c r="I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1011.20751</v>
      </c>
      <c r="J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1112.36751</v>
      </c>
      <c r="K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1020.4275100000002</v>
      </c>
      <c r="L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1030.2975100000001</v>
      </c>
      <c r="M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1030.9875100000002</v>
      </c>
      <c r="N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1030.7875100000001</v>
      </c>
      <c r="O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1031.0575100000001</v>
      </c>
      <c r="P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1032.3275100000001</v>
      </c>
      <c r="Q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1033.0775100000001</v>
      </c>
      <c r="R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1032.2775100000001</v>
      </c>
      <c r="S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1030.8075100000001</v>
      </c>
      <c r="T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1034.8175100000001</v>
      </c>
      <c r="U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1034.7575100000001</v>
      </c>
      <c r="V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1077.44751</v>
      </c>
      <c r="W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1122.42751</v>
      </c>
      <c r="X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1029.88751</v>
      </c>
      <c r="Y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1034.63751</v>
      </c>
      <c r="AA424" s="79"/>
    </row>
    <row r="425" spans="1:27" x14ac:dyDescent="0.2">
      <c r="A425" s="78">
        <f>A424+1</f>
        <v>42918</v>
      </c>
      <c r="B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1053.38751</v>
      </c>
      <c r="C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1021.35751</v>
      </c>
      <c r="D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1009.3275100000001</v>
      </c>
      <c r="E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1055.7275100000002</v>
      </c>
      <c r="F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1101.5675100000001</v>
      </c>
      <c r="G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1066.40751</v>
      </c>
      <c r="H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1033.7775100000001</v>
      </c>
      <c r="I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1009.3075100000001</v>
      </c>
      <c r="J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1206.2875100000001</v>
      </c>
      <c r="K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1134.0775100000001</v>
      </c>
      <c r="L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1071.5775100000001</v>
      </c>
      <c r="M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1052.61751</v>
      </c>
      <c r="N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1052.60751</v>
      </c>
      <c r="O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1034.2975100000001</v>
      </c>
      <c r="P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1034.3175100000001</v>
      </c>
      <c r="Q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1052.5475100000001</v>
      </c>
      <c r="R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1052.15751</v>
      </c>
      <c r="S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1071.69751</v>
      </c>
      <c r="T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1034.40751</v>
      </c>
      <c r="U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1024.2375100000002</v>
      </c>
      <c r="V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1165.87751</v>
      </c>
      <c r="W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1173.4175100000002</v>
      </c>
      <c r="X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1035.2875100000001</v>
      </c>
      <c r="Y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1052.9975100000001</v>
      </c>
    </row>
    <row r="426" spans="1:27" x14ac:dyDescent="0.2">
      <c r="A426" s="78">
        <f t="shared" ref="A426:A454" si="13">A425+1</f>
        <v>42919</v>
      </c>
      <c r="B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1024.12751</v>
      </c>
      <c r="C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1009.19751</v>
      </c>
      <c r="D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1015.0575100000001</v>
      </c>
      <c r="E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1079.7275100000002</v>
      </c>
      <c r="F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1143.2275100000002</v>
      </c>
      <c r="G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1120.5975100000001</v>
      </c>
      <c r="H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1040.5675100000001</v>
      </c>
      <c r="I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1201.70751</v>
      </c>
      <c r="J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1066.5275100000001</v>
      </c>
      <c r="K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1040.2175100000002</v>
      </c>
      <c r="L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1116.0975100000001</v>
      </c>
      <c r="M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1117.5575100000001</v>
      </c>
      <c r="N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1117.67751</v>
      </c>
      <c r="O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1119.90751</v>
      </c>
      <c r="P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1063.5375100000001</v>
      </c>
      <c r="Q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1033.41751</v>
      </c>
      <c r="R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1035.0575100000001</v>
      </c>
      <c r="S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1028.4975100000001</v>
      </c>
      <c r="T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1050.9275100000002</v>
      </c>
      <c r="U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1023.2675100000001</v>
      </c>
      <c r="V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1115.7475099999999</v>
      </c>
      <c r="W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1122.91751</v>
      </c>
      <c r="X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1030.39751</v>
      </c>
      <c r="Y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1087.35751</v>
      </c>
    </row>
    <row r="427" spans="1:27" x14ac:dyDescent="0.2">
      <c r="A427" s="78">
        <f t="shared" si="13"/>
        <v>42920</v>
      </c>
      <c r="B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1016.4975100000001</v>
      </c>
      <c r="C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998.56751000000008</v>
      </c>
      <c r="D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998.34751000000006</v>
      </c>
      <c r="E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1059.9975100000001</v>
      </c>
      <c r="F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1059.64751</v>
      </c>
      <c r="G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1059.44751</v>
      </c>
      <c r="H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1008.60751</v>
      </c>
      <c r="I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1223.2275099999999</v>
      </c>
      <c r="J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1085.0975100000001</v>
      </c>
      <c r="K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1031.14751</v>
      </c>
      <c r="L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1031.2175100000002</v>
      </c>
      <c r="M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1030.94751</v>
      </c>
      <c r="N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1031.0175100000001</v>
      </c>
      <c r="O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1033.3175100000001</v>
      </c>
      <c r="P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1063.2575100000001</v>
      </c>
      <c r="Q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1032.62751</v>
      </c>
      <c r="R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1032.9775100000002</v>
      </c>
      <c r="S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1025.1975100000002</v>
      </c>
      <c r="T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1009.38751</v>
      </c>
      <c r="U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1023.0575100000001</v>
      </c>
      <c r="V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1123.2575099999999</v>
      </c>
      <c r="W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1128.12751</v>
      </c>
      <c r="X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1036.3275100000001</v>
      </c>
      <c r="Y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1112.45751</v>
      </c>
    </row>
    <row r="428" spans="1:27" x14ac:dyDescent="0.2">
      <c r="A428" s="78">
        <f t="shared" si="13"/>
        <v>42921</v>
      </c>
      <c r="B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1022.1975100000002</v>
      </c>
      <c r="C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1008.8275100000001</v>
      </c>
      <c r="D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1007.86751</v>
      </c>
      <c r="E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1007.17751</v>
      </c>
      <c r="F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1059.9375100000002</v>
      </c>
      <c r="G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1078.68751</v>
      </c>
      <c r="H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1008.7075100000002</v>
      </c>
      <c r="I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1201.8275100000001</v>
      </c>
      <c r="J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1028.5775100000001</v>
      </c>
      <c r="K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1066.16751</v>
      </c>
      <c r="L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1152.4675100000002</v>
      </c>
      <c r="M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1190.5875100000001</v>
      </c>
      <c r="N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1190.66751</v>
      </c>
      <c r="O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1198.0575100000001</v>
      </c>
      <c r="P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1199.0375100000001</v>
      </c>
      <c r="Q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1200.0075100000001</v>
      </c>
      <c r="R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1140.2875100000001</v>
      </c>
      <c r="S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1098.7975100000001</v>
      </c>
      <c r="T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1095.7175099999999</v>
      </c>
      <c r="U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1044.2575100000001</v>
      </c>
      <c r="V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1155.5275100000001</v>
      </c>
      <c r="W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1215.4975099999999</v>
      </c>
      <c r="X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1120.0075100000001</v>
      </c>
      <c r="Y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1151.87751</v>
      </c>
    </row>
    <row r="429" spans="1:27" x14ac:dyDescent="0.2">
      <c r="A429" s="78">
        <f t="shared" si="13"/>
        <v>42922</v>
      </c>
      <c r="B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1012.7975100000001</v>
      </c>
      <c r="C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1007.45751</v>
      </c>
      <c r="D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1001.60751</v>
      </c>
      <c r="E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998.27751000000012</v>
      </c>
      <c r="F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1060.0075100000001</v>
      </c>
      <c r="G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1041.3375100000001</v>
      </c>
      <c r="H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1007.7575100000001</v>
      </c>
      <c r="I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1151.95751</v>
      </c>
      <c r="J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1028.85751</v>
      </c>
      <c r="K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1067.5675100000001</v>
      </c>
      <c r="L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1069.5975100000001</v>
      </c>
      <c r="M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1069.4775100000002</v>
      </c>
      <c r="N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1068.15751</v>
      </c>
      <c r="O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1072.86751</v>
      </c>
      <c r="P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1074.93751</v>
      </c>
      <c r="Q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1075.89751</v>
      </c>
      <c r="R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1068.18751</v>
      </c>
      <c r="S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1040.4575100000002</v>
      </c>
      <c r="T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1038.4975099999999</v>
      </c>
      <c r="U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1044.4675099999999</v>
      </c>
      <c r="V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1159.9775100000002</v>
      </c>
      <c r="W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1180.12751</v>
      </c>
      <c r="X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1086.0475100000001</v>
      </c>
      <c r="Y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1151.7375099999999</v>
      </c>
    </row>
    <row r="430" spans="1:27" x14ac:dyDescent="0.2">
      <c r="A430" s="78">
        <f t="shared" si="13"/>
        <v>42923</v>
      </c>
      <c r="B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1016.7675100000001</v>
      </c>
      <c r="C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1006.40751</v>
      </c>
      <c r="D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1001.18751</v>
      </c>
      <c r="E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998.32751000000007</v>
      </c>
      <c r="F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998.42750999999998</v>
      </c>
      <c r="G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1006.87751</v>
      </c>
      <c r="H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1008.2975100000001</v>
      </c>
      <c r="I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1171.7575099999999</v>
      </c>
      <c r="J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1039.15751</v>
      </c>
      <c r="K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1037.9775100000002</v>
      </c>
      <c r="L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1088.6775100000002</v>
      </c>
      <c r="M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1089.67751</v>
      </c>
      <c r="N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1071.5675100000001</v>
      </c>
      <c r="O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1073.12751</v>
      </c>
      <c r="P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1073.86751</v>
      </c>
      <c r="Q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1065.0875100000001</v>
      </c>
      <c r="R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1058.2375100000002</v>
      </c>
      <c r="S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1035.10751</v>
      </c>
      <c r="T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1031.5675100000001</v>
      </c>
      <c r="U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1050.2875100000001</v>
      </c>
      <c r="V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1130.11751</v>
      </c>
      <c r="W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1154.9675099999999</v>
      </c>
      <c r="X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1044.5175100000001</v>
      </c>
      <c r="Y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1082.19751</v>
      </c>
    </row>
    <row r="431" spans="1:27" x14ac:dyDescent="0.2">
      <c r="A431" s="78">
        <f t="shared" si="13"/>
        <v>42924</v>
      </c>
      <c r="B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1037.11751</v>
      </c>
      <c r="C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1023.0275100000001</v>
      </c>
      <c r="D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1008.5975100000001</v>
      </c>
      <c r="E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1005.8075100000001</v>
      </c>
      <c r="F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1004.9975099999999</v>
      </c>
      <c r="G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1007.3075100000001</v>
      </c>
      <c r="H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1009.8475100000001</v>
      </c>
      <c r="I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1014.65751</v>
      </c>
      <c r="J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1052.68751</v>
      </c>
      <c r="K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1029.9675100000002</v>
      </c>
      <c r="L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1046.12751</v>
      </c>
      <c r="M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1048.2775100000001</v>
      </c>
      <c r="N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1046.7775100000001</v>
      </c>
      <c r="O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1045.0875100000001</v>
      </c>
      <c r="P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1045.0475100000001</v>
      </c>
      <c r="Q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1030.7775100000001</v>
      </c>
      <c r="R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1030.7375099999999</v>
      </c>
      <c r="S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1030.11751</v>
      </c>
      <c r="T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1029.6975100000002</v>
      </c>
      <c r="U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1029.7875100000001</v>
      </c>
      <c r="V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1155.63751</v>
      </c>
      <c r="W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1168.0975100000001</v>
      </c>
      <c r="X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1055.39751</v>
      </c>
      <c r="Y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1025.35751</v>
      </c>
    </row>
    <row r="432" spans="1:27" x14ac:dyDescent="0.2">
      <c r="A432" s="78">
        <f t="shared" si="13"/>
        <v>42925</v>
      </c>
      <c r="B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1074.5475100000001</v>
      </c>
      <c r="C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1023.4875100000002</v>
      </c>
      <c r="D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1008.68751</v>
      </c>
      <c r="E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1007.17751</v>
      </c>
      <c r="F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1006.4675099999999</v>
      </c>
      <c r="G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1006.5075099999999</v>
      </c>
      <c r="H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1003.62751</v>
      </c>
      <c r="I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1001.4675100000002</v>
      </c>
      <c r="J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1052.60751</v>
      </c>
      <c r="K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1020.35751</v>
      </c>
      <c r="L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1026.88751</v>
      </c>
      <c r="M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1027.89751</v>
      </c>
      <c r="N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1027.8475100000001</v>
      </c>
      <c r="O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1027.8175100000001</v>
      </c>
      <c r="P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1027.7875100000001</v>
      </c>
      <c r="Q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1027.63751</v>
      </c>
      <c r="R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1027.38751</v>
      </c>
      <c r="S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1027.17751</v>
      </c>
      <c r="T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1020.5775100000001</v>
      </c>
      <c r="U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1023.5675100000001</v>
      </c>
      <c r="V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1114.9675100000002</v>
      </c>
      <c r="W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1128.91751</v>
      </c>
      <c r="X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1038.85751</v>
      </c>
      <c r="Y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1016.7375100000002</v>
      </c>
    </row>
    <row r="433" spans="1:25" x14ac:dyDescent="0.2">
      <c r="A433" s="78">
        <f t="shared" si="13"/>
        <v>42926</v>
      </c>
      <c r="B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1027.70751</v>
      </c>
      <c r="C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1011.4675100000002</v>
      </c>
      <c r="D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1007.7275099999999</v>
      </c>
      <c r="E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1004.93751</v>
      </c>
      <c r="F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1006.0475100000001</v>
      </c>
      <c r="G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1008.3275100000001</v>
      </c>
      <c r="H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1009.0475100000001</v>
      </c>
      <c r="I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1258.5775099999998</v>
      </c>
      <c r="J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1039.5675100000001</v>
      </c>
      <c r="K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1037.1875100000002</v>
      </c>
      <c r="L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1046.0975100000001</v>
      </c>
      <c r="M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1046.37751</v>
      </c>
      <c r="N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1045.87751</v>
      </c>
      <c r="O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1046.5375100000001</v>
      </c>
      <c r="P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1046.5175100000001</v>
      </c>
      <c r="Q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1046.63751</v>
      </c>
      <c r="R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1044.3075100000001</v>
      </c>
      <c r="S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1034.92751</v>
      </c>
      <c r="T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1031.0875100000001</v>
      </c>
      <c r="U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1028.1875100000002</v>
      </c>
      <c r="V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1100.2575100000001</v>
      </c>
      <c r="W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1122.41751</v>
      </c>
      <c r="X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1040.5575100000001</v>
      </c>
      <c r="Y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1089.8075100000001</v>
      </c>
    </row>
    <row r="434" spans="1:25" x14ac:dyDescent="0.2">
      <c r="A434" s="78">
        <f t="shared" si="13"/>
        <v>42927</v>
      </c>
      <c r="B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1019.0575100000001</v>
      </c>
      <c r="C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974.70750999999996</v>
      </c>
      <c r="D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998.50751000000014</v>
      </c>
      <c r="E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998.5475100000001</v>
      </c>
      <c r="F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1041.5575100000001</v>
      </c>
      <c r="G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1060.2475100000001</v>
      </c>
      <c r="H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1009.2175099999999</v>
      </c>
      <c r="I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1257.91751</v>
      </c>
      <c r="J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1086.44751</v>
      </c>
      <c r="K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1047.90751</v>
      </c>
      <c r="L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1058.0575100000001</v>
      </c>
      <c r="M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1065.3275100000001</v>
      </c>
      <c r="N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1056.3175100000001</v>
      </c>
      <c r="O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1048.9675099999999</v>
      </c>
      <c r="P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1048.68751</v>
      </c>
      <c r="Q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1049.0275100000001</v>
      </c>
      <c r="R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1047.2175099999999</v>
      </c>
      <c r="S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1031.8275100000001</v>
      </c>
      <c r="T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1029.7075100000002</v>
      </c>
      <c r="U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1033.88751</v>
      </c>
      <c r="V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1122.5975100000001</v>
      </c>
      <c r="W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1131.5975100000001</v>
      </c>
      <c r="X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1042.5775100000001</v>
      </c>
      <c r="Y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1097.63751</v>
      </c>
    </row>
    <row r="435" spans="1:25" x14ac:dyDescent="0.2">
      <c r="A435" s="78">
        <f t="shared" si="13"/>
        <v>42928</v>
      </c>
      <c r="B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1011.95751</v>
      </c>
      <c r="C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982.9375100000002</v>
      </c>
      <c r="D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998.88751000000002</v>
      </c>
      <c r="E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1015.62751</v>
      </c>
      <c r="F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1042.0375100000001</v>
      </c>
      <c r="G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1100.0775100000001</v>
      </c>
      <c r="H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1059.7375099999999</v>
      </c>
      <c r="I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1281.8075099999999</v>
      </c>
      <c r="J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1138.5675100000001</v>
      </c>
      <c r="K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1046.5775100000001</v>
      </c>
      <c r="L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1047.16751</v>
      </c>
      <c r="M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1046.4775100000002</v>
      </c>
      <c r="N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1046.2475100000001</v>
      </c>
      <c r="O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1046.5975100000001</v>
      </c>
      <c r="P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1047.0875100000001</v>
      </c>
      <c r="Q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1047.8475100000001</v>
      </c>
      <c r="R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1045.7875100000001</v>
      </c>
      <c r="S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1031.2275100000002</v>
      </c>
      <c r="T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1029.36751</v>
      </c>
      <c r="U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1034.0575100000001</v>
      </c>
      <c r="V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1099.0775100000001</v>
      </c>
      <c r="W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1095.15751</v>
      </c>
      <c r="X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1039.7975100000001</v>
      </c>
      <c r="Y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1070.90751</v>
      </c>
    </row>
    <row r="436" spans="1:25" x14ac:dyDescent="0.2">
      <c r="A436" s="78">
        <f t="shared" si="13"/>
        <v>42929</v>
      </c>
      <c r="B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1012.61751</v>
      </c>
      <c r="C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989.97750999999994</v>
      </c>
      <c r="D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998.69750999999997</v>
      </c>
      <c r="E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1015.2675100000001</v>
      </c>
      <c r="F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1041.7175100000002</v>
      </c>
      <c r="G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1100.0875100000001</v>
      </c>
      <c r="H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1023.2975100000001</v>
      </c>
      <c r="I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1281.3475099999998</v>
      </c>
      <c r="J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1106.19751</v>
      </c>
      <c r="K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1047.2475100000001</v>
      </c>
      <c r="L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1065.3275100000001</v>
      </c>
      <c r="M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1072.5375100000001</v>
      </c>
      <c r="N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1047.9475100000002</v>
      </c>
      <c r="O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1051.0075100000001</v>
      </c>
      <c r="P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1051.18751</v>
      </c>
      <c r="Q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1051.44751</v>
      </c>
      <c r="R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1048.9975099999999</v>
      </c>
      <c r="S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1031.39751</v>
      </c>
      <c r="T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1036.36751</v>
      </c>
      <c r="U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1033.64751</v>
      </c>
      <c r="V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1114.35751</v>
      </c>
      <c r="W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1111.20751</v>
      </c>
      <c r="X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1040.95751</v>
      </c>
      <c r="Y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1108.2675099999999</v>
      </c>
    </row>
    <row r="437" spans="1:25" x14ac:dyDescent="0.2">
      <c r="A437" s="78">
        <f t="shared" si="13"/>
        <v>42930</v>
      </c>
      <c r="B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1011.93751</v>
      </c>
      <c r="C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1005.39751</v>
      </c>
      <c r="D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1004.9775099999999</v>
      </c>
      <c r="E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1015.39751</v>
      </c>
      <c r="F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1060.5975100000001</v>
      </c>
      <c r="G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1079.5375100000001</v>
      </c>
      <c r="H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1009.16751</v>
      </c>
      <c r="I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1281.3975099999998</v>
      </c>
      <c r="J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1106.19751</v>
      </c>
      <c r="K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1050.2775100000001</v>
      </c>
      <c r="L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1050.60751</v>
      </c>
      <c r="M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1066.3275100000001</v>
      </c>
      <c r="N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1048.2975100000001</v>
      </c>
      <c r="O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1050.2575100000001</v>
      </c>
      <c r="P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1051.14751</v>
      </c>
      <c r="Q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1051.8075100000001</v>
      </c>
      <c r="R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1048.0675100000001</v>
      </c>
      <c r="S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1031.9975100000001</v>
      </c>
      <c r="T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1023.86751</v>
      </c>
      <c r="U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1035.2675100000001</v>
      </c>
      <c r="V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1112.9375100000002</v>
      </c>
      <c r="W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1114.61751</v>
      </c>
      <c r="X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1042.7875100000001</v>
      </c>
      <c r="Y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1107.0075100000001</v>
      </c>
    </row>
    <row r="438" spans="1:25" x14ac:dyDescent="0.2">
      <c r="A438" s="78">
        <f t="shared" si="13"/>
        <v>42931</v>
      </c>
      <c r="B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1040.10751</v>
      </c>
      <c r="C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1012.3475100000001</v>
      </c>
      <c r="D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1008.60751</v>
      </c>
      <c r="E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1006.16751</v>
      </c>
      <c r="F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1055.91751</v>
      </c>
      <c r="G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1077.7675100000001</v>
      </c>
      <c r="H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1006.66751</v>
      </c>
      <c r="I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1017.20751</v>
      </c>
      <c r="J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1133.93751</v>
      </c>
      <c r="K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1035.62751</v>
      </c>
      <c r="L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1027.61751</v>
      </c>
      <c r="M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1038.45751</v>
      </c>
      <c r="N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1038.7175100000002</v>
      </c>
      <c r="O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1039.38751</v>
      </c>
      <c r="P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1039.7575100000001</v>
      </c>
      <c r="Q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1038.88751</v>
      </c>
      <c r="R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1038.7275100000002</v>
      </c>
      <c r="S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1038.19751</v>
      </c>
      <c r="T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1034.2875100000001</v>
      </c>
      <c r="U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1017.4575100000002</v>
      </c>
      <c r="V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1149.8175100000001</v>
      </c>
      <c r="W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1150.8075100000001</v>
      </c>
      <c r="X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1034.12751</v>
      </c>
      <c r="Y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1135.4975099999999</v>
      </c>
    </row>
    <row r="439" spans="1:25" x14ac:dyDescent="0.2">
      <c r="A439" s="78">
        <f t="shared" si="13"/>
        <v>42932</v>
      </c>
      <c r="B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1053.5075099999999</v>
      </c>
      <c r="C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1014.7675100000001</v>
      </c>
      <c r="D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1008.95751</v>
      </c>
      <c r="E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1007.62751</v>
      </c>
      <c r="F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1076.8475100000001</v>
      </c>
      <c r="G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1100.2775100000001</v>
      </c>
      <c r="H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1005.7275100000002</v>
      </c>
      <c r="I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1008.8475100000001</v>
      </c>
      <c r="J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1289.7875099999999</v>
      </c>
      <c r="K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1111.0075100000001</v>
      </c>
      <c r="L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1033.36751</v>
      </c>
      <c r="M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1033.68751</v>
      </c>
      <c r="N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1033.7675100000001</v>
      </c>
      <c r="O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1033.85751</v>
      </c>
      <c r="P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1091.0375100000001</v>
      </c>
      <c r="Q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1111.7475100000001</v>
      </c>
      <c r="R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1081.0275100000001</v>
      </c>
      <c r="S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1111.4175100000002</v>
      </c>
      <c r="T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1080.43751</v>
      </c>
      <c r="U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1016.2575100000001</v>
      </c>
      <c r="V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1109.88751</v>
      </c>
      <c r="W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1127.35751</v>
      </c>
      <c r="X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1035.4775099999999</v>
      </c>
      <c r="Y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1080.8475100000001</v>
      </c>
    </row>
    <row r="440" spans="1:25" x14ac:dyDescent="0.2">
      <c r="A440" s="78">
        <f t="shared" si="13"/>
        <v>42933</v>
      </c>
      <c r="B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1028.87751</v>
      </c>
      <c r="C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1010.2975100000001</v>
      </c>
      <c r="D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1014.9675100000002</v>
      </c>
      <c r="E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1015.0275100000001</v>
      </c>
      <c r="F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1079.65751</v>
      </c>
      <c r="G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1120.66751</v>
      </c>
      <c r="H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1040.94751</v>
      </c>
      <c r="I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1281.7875099999999</v>
      </c>
      <c r="J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1138.6675100000002</v>
      </c>
      <c r="K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1051.93751</v>
      </c>
      <c r="L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1053.0075100000001</v>
      </c>
      <c r="M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1072.7775100000001</v>
      </c>
      <c r="N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1053.5875100000001</v>
      </c>
      <c r="O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1054.8175100000001</v>
      </c>
      <c r="P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1055.37751</v>
      </c>
      <c r="Q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1053.63751</v>
      </c>
      <c r="R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1027.3475100000001</v>
      </c>
      <c r="S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1050.7575100000001</v>
      </c>
      <c r="T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1066.0875100000001</v>
      </c>
      <c r="U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1038.8175100000001</v>
      </c>
      <c r="V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1090.9875100000002</v>
      </c>
      <c r="W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1089.0275100000001</v>
      </c>
      <c r="X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1024.9775100000002</v>
      </c>
      <c r="Y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1115.7875100000001</v>
      </c>
    </row>
    <row r="441" spans="1:25" x14ac:dyDescent="0.2">
      <c r="A441" s="78">
        <f t="shared" si="13"/>
        <v>42934</v>
      </c>
      <c r="B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1025.15751</v>
      </c>
      <c r="C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1010.1875100000002</v>
      </c>
      <c r="D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1005.3175100000001</v>
      </c>
      <c r="E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1005.5375100000001</v>
      </c>
      <c r="F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1005.5175100000001</v>
      </c>
      <c r="G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1040.9675099999999</v>
      </c>
      <c r="H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1009.2875100000001</v>
      </c>
      <c r="I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1257.0775099999998</v>
      </c>
      <c r="J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1138.44751</v>
      </c>
      <c r="K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1050.8075100000001</v>
      </c>
      <c r="L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1101.3075100000001</v>
      </c>
      <c r="M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1120.0575100000001</v>
      </c>
      <c r="N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1119.95751</v>
      </c>
      <c r="O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1120.2275099999999</v>
      </c>
      <c r="P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1131.0775100000001</v>
      </c>
      <c r="Q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1128.4675100000002</v>
      </c>
      <c r="R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1092.63751</v>
      </c>
      <c r="S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1067.5375100000001</v>
      </c>
      <c r="T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1066.61751</v>
      </c>
      <c r="U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1061.2675100000001</v>
      </c>
      <c r="V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1186.19751</v>
      </c>
      <c r="W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1172.70751</v>
      </c>
      <c r="X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1062.5675100000001</v>
      </c>
      <c r="Y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1176.13751</v>
      </c>
    </row>
    <row r="442" spans="1:25" x14ac:dyDescent="0.2">
      <c r="A442" s="78">
        <f t="shared" si="13"/>
        <v>42935</v>
      </c>
      <c r="B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1026.5975100000001</v>
      </c>
      <c r="C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1009.12751</v>
      </c>
      <c r="D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1004.2675100000001</v>
      </c>
      <c r="E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1005.20751</v>
      </c>
      <c r="F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1059.7775100000001</v>
      </c>
      <c r="G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1079.14751</v>
      </c>
      <c r="H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1007.35751</v>
      </c>
      <c r="I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1201.5975100000001</v>
      </c>
      <c r="J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1038.64751</v>
      </c>
      <c r="K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1107.70751</v>
      </c>
      <c r="L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1218.42751</v>
      </c>
      <c r="M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1240.0875099999998</v>
      </c>
      <c r="N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1240.45751</v>
      </c>
      <c r="O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1242.4275099999998</v>
      </c>
      <c r="P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1245.92751</v>
      </c>
      <c r="Q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1245.7875099999999</v>
      </c>
      <c r="R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1190.5275100000001</v>
      </c>
      <c r="S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1143.64751</v>
      </c>
      <c r="T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1107.0175100000001</v>
      </c>
      <c r="U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1093.7575100000001</v>
      </c>
      <c r="V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1190.7575100000001</v>
      </c>
      <c r="W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1200.7975100000001</v>
      </c>
      <c r="X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1097.2375099999999</v>
      </c>
      <c r="Y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1118.12751</v>
      </c>
    </row>
    <row r="443" spans="1:25" x14ac:dyDescent="0.2">
      <c r="A443" s="78">
        <f t="shared" si="13"/>
        <v>42936</v>
      </c>
      <c r="B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1027.87751</v>
      </c>
      <c r="C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1011.5475100000001</v>
      </c>
      <c r="D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1006.11751</v>
      </c>
      <c r="E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1006.40751</v>
      </c>
      <c r="F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1015.2775100000001</v>
      </c>
      <c r="G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1041.4775099999999</v>
      </c>
      <c r="H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1009.5175100000001</v>
      </c>
      <c r="I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1171.16751</v>
      </c>
      <c r="J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1028.88751</v>
      </c>
      <c r="K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1149.7575100000001</v>
      </c>
      <c r="L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1235.2375099999999</v>
      </c>
      <c r="M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1258.3075099999999</v>
      </c>
      <c r="N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1240.2975099999999</v>
      </c>
      <c r="O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1259.7175099999999</v>
      </c>
      <c r="P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1267.9275099999998</v>
      </c>
      <c r="Q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1254.5975099999998</v>
      </c>
      <c r="R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1211.91751</v>
      </c>
      <c r="S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1175.93751</v>
      </c>
      <c r="T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1150.2975100000001</v>
      </c>
      <c r="U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1140.9875100000002</v>
      </c>
      <c r="V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1254.1375099999998</v>
      </c>
      <c r="W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1245.7775099999999</v>
      </c>
      <c r="X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1147.4975099999999</v>
      </c>
      <c r="Y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1186.91751</v>
      </c>
    </row>
    <row r="444" spans="1:25" x14ac:dyDescent="0.2">
      <c r="A444" s="78">
        <f t="shared" si="13"/>
        <v>42937</v>
      </c>
      <c r="B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1034.63751</v>
      </c>
      <c r="C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1010.14751</v>
      </c>
      <c r="D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1006.12751</v>
      </c>
      <c r="E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1006.5775100000001</v>
      </c>
      <c r="F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1015.2375100000002</v>
      </c>
      <c r="G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1041.5875100000001</v>
      </c>
      <c r="H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1008.62751</v>
      </c>
      <c r="I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1171.41751</v>
      </c>
      <c r="J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1027.2575100000001</v>
      </c>
      <c r="K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1140.7375100000002</v>
      </c>
      <c r="L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1228.5975100000001</v>
      </c>
      <c r="M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1254.70751</v>
      </c>
      <c r="N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1234.0175100000001</v>
      </c>
      <c r="O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1250.3475099999998</v>
      </c>
      <c r="P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1257.1475099999998</v>
      </c>
      <c r="Q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1254.0075099999999</v>
      </c>
      <c r="R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1211.4475100000002</v>
      </c>
      <c r="S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1177.35751</v>
      </c>
      <c r="T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1143.10751</v>
      </c>
      <c r="U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1141.4775099999999</v>
      </c>
      <c r="V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1248.0975099999998</v>
      </c>
      <c r="W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1256.9775099999999</v>
      </c>
      <c r="X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1154.2875100000001</v>
      </c>
      <c r="Y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1261.4975099999999</v>
      </c>
    </row>
    <row r="445" spans="1:25" x14ac:dyDescent="0.2">
      <c r="A445" s="78">
        <f t="shared" si="13"/>
        <v>42938</v>
      </c>
      <c r="B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1075.5775100000001</v>
      </c>
      <c r="C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1031.7975100000001</v>
      </c>
      <c r="D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1013.4975100000001</v>
      </c>
      <c r="E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1006.0875100000001</v>
      </c>
      <c r="F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1004.40751</v>
      </c>
      <c r="G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978.00751000000014</v>
      </c>
      <c r="H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1004.90751</v>
      </c>
      <c r="I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1051.62751</v>
      </c>
      <c r="J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1029.3175100000001</v>
      </c>
      <c r="K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1126.0475100000001</v>
      </c>
      <c r="L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1161.2375099999999</v>
      </c>
      <c r="M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1194.63751</v>
      </c>
      <c r="N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1161.92751</v>
      </c>
      <c r="O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1186.40751</v>
      </c>
      <c r="P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1187.0575100000001</v>
      </c>
      <c r="Q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1179.7475100000001</v>
      </c>
      <c r="R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1181.70751</v>
      </c>
      <c r="S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1187.9975100000001</v>
      </c>
      <c r="T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1069.86751</v>
      </c>
      <c r="U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1146.0375100000001</v>
      </c>
      <c r="V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1239.7275099999999</v>
      </c>
      <c r="W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1229.13751</v>
      </c>
      <c r="X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1117.8075100000001</v>
      </c>
      <c r="Y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1022.68751</v>
      </c>
    </row>
    <row r="446" spans="1:25" x14ac:dyDescent="0.2">
      <c r="A446" s="78">
        <f t="shared" si="13"/>
        <v>42939</v>
      </c>
      <c r="B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1072.13751</v>
      </c>
      <c r="C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1034.88751</v>
      </c>
      <c r="D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1011.3475100000001</v>
      </c>
      <c r="E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1002.3275100000001</v>
      </c>
      <c r="F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1002.5775100000001</v>
      </c>
      <c r="G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1004.63751</v>
      </c>
      <c r="H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1001.4975100000001</v>
      </c>
      <c r="I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1011.9675100000002</v>
      </c>
      <c r="J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1015.3475100000001</v>
      </c>
      <c r="K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1044.0175100000001</v>
      </c>
      <c r="L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1117.2175099999999</v>
      </c>
      <c r="M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1145.5175100000001</v>
      </c>
      <c r="N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1114.0775100000001</v>
      </c>
      <c r="O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1138.2875100000001</v>
      </c>
      <c r="P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1117.2275099999999</v>
      </c>
      <c r="Q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1116.69751</v>
      </c>
      <c r="R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1117.3175100000001</v>
      </c>
      <c r="S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1126.40751</v>
      </c>
      <c r="T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1080.9775099999999</v>
      </c>
      <c r="U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1148.0175100000001</v>
      </c>
      <c r="V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1257.87751</v>
      </c>
      <c r="W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1239.7375099999999</v>
      </c>
      <c r="X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1145.9975099999999</v>
      </c>
      <c r="Y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1028.35751</v>
      </c>
    </row>
    <row r="447" spans="1:25" x14ac:dyDescent="0.2">
      <c r="A447" s="78">
        <f t="shared" si="13"/>
        <v>42940</v>
      </c>
      <c r="B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1039.44751</v>
      </c>
      <c r="C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1013.2675100000001</v>
      </c>
      <c r="D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1005.7775100000001</v>
      </c>
      <c r="E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1003.17751</v>
      </c>
      <c r="F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998.36751000000004</v>
      </c>
      <c r="G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998.36751000000004</v>
      </c>
      <c r="H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1007.2975100000001</v>
      </c>
      <c r="I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1151.5275100000001</v>
      </c>
      <c r="J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1027.3475100000001</v>
      </c>
      <c r="K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1164.35751</v>
      </c>
      <c r="L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1237.0275100000001</v>
      </c>
      <c r="M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1284.4775099999999</v>
      </c>
      <c r="N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1256.3575099999998</v>
      </c>
      <c r="O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1280.92751</v>
      </c>
      <c r="P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1250.4675099999999</v>
      </c>
      <c r="Q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1276.6075099999998</v>
      </c>
      <c r="R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1212.2775100000001</v>
      </c>
      <c r="S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1179.35751</v>
      </c>
      <c r="T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1138.2775100000001</v>
      </c>
      <c r="U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1107.0575100000001</v>
      </c>
      <c r="V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1210.3075100000001</v>
      </c>
      <c r="W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1187.2475100000001</v>
      </c>
      <c r="X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1092.19751</v>
      </c>
      <c r="Y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1107.7475100000001</v>
      </c>
    </row>
    <row r="448" spans="1:25" x14ac:dyDescent="0.2">
      <c r="A448" s="78">
        <f t="shared" si="13"/>
        <v>42941</v>
      </c>
      <c r="B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1040.36751</v>
      </c>
      <c r="C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1012.4675099999999</v>
      </c>
      <c r="D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1005.3375100000001</v>
      </c>
      <c r="E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1003.40751</v>
      </c>
      <c r="F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1006.62751</v>
      </c>
      <c r="G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1007.14751</v>
      </c>
      <c r="H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1008.9775100000002</v>
      </c>
      <c r="I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1151.7275099999999</v>
      </c>
      <c r="J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1021.0675100000001</v>
      </c>
      <c r="K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1100.0075100000001</v>
      </c>
      <c r="L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1172.88751</v>
      </c>
      <c r="M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1190.88751</v>
      </c>
      <c r="N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1187.63751</v>
      </c>
      <c r="O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1189.10751</v>
      </c>
      <c r="P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1188.65751</v>
      </c>
      <c r="Q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1191.0375100000001</v>
      </c>
      <c r="R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1165.68751</v>
      </c>
      <c r="S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1121.0375100000001</v>
      </c>
      <c r="T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1089.44751</v>
      </c>
      <c r="U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1109.5675100000001</v>
      </c>
      <c r="V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1208.7175100000002</v>
      </c>
      <c r="W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1207.7375100000002</v>
      </c>
      <c r="X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1111.8375100000001</v>
      </c>
      <c r="Y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1136.95751</v>
      </c>
    </row>
    <row r="449" spans="1:27" x14ac:dyDescent="0.2">
      <c r="A449" s="78">
        <f t="shared" si="13"/>
        <v>42942</v>
      </c>
      <c r="B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1028.2475100000001</v>
      </c>
      <c r="C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1008.8475100000001</v>
      </c>
      <c r="D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1006.5775100000001</v>
      </c>
      <c r="E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1006.90751</v>
      </c>
      <c r="F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1024.20751</v>
      </c>
      <c r="G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1015.2675100000001</v>
      </c>
      <c r="H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1008.11751</v>
      </c>
      <c r="I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1202.60751</v>
      </c>
      <c r="J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1039.12751</v>
      </c>
      <c r="K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1059.36751</v>
      </c>
      <c r="L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1167.0575100000001</v>
      </c>
      <c r="M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1186.7875100000001</v>
      </c>
      <c r="N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1136.16751</v>
      </c>
      <c r="O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1154.7675100000001</v>
      </c>
      <c r="P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1186.0375100000001</v>
      </c>
      <c r="Q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1185.7475100000001</v>
      </c>
      <c r="R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1121.37751</v>
      </c>
      <c r="S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1065.16751</v>
      </c>
      <c r="T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1041.40751</v>
      </c>
      <c r="U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1059.65751</v>
      </c>
      <c r="V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1197.0975100000001</v>
      </c>
      <c r="W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1177.0375100000001</v>
      </c>
      <c r="X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1052.15751</v>
      </c>
      <c r="Y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1082.20751</v>
      </c>
    </row>
    <row r="450" spans="1:27" x14ac:dyDescent="0.2">
      <c r="A450" s="78">
        <f t="shared" si="13"/>
        <v>42943</v>
      </c>
      <c r="B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1037.67751</v>
      </c>
      <c r="C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1011.35751</v>
      </c>
      <c r="D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1008.2775100000001</v>
      </c>
      <c r="E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1007.0875100000001</v>
      </c>
      <c r="F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1060.90751</v>
      </c>
      <c r="G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1041.64751</v>
      </c>
      <c r="H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1009.5375100000001</v>
      </c>
      <c r="I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1202.4375100000002</v>
      </c>
      <c r="J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1086.35751</v>
      </c>
      <c r="K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1150.7375100000002</v>
      </c>
      <c r="L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1217.7375100000002</v>
      </c>
      <c r="M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1276.41751</v>
      </c>
      <c r="N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1243.8375099999998</v>
      </c>
      <c r="O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1258.5975099999998</v>
      </c>
      <c r="P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1266.2775099999999</v>
      </c>
      <c r="Q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1281.7075099999997</v>
      </c>
      <c r="R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1198.0675100000001</v>
      </c>
      <c r="S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1177.17751</v>
      </c>
      <c r="T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1154.95751</v>
      </c>
      <c r="U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1153.5475100000001</v>
      </c>
      <c r="V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1239.39751</v>
      </c>
      <c r="W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1251.2275099999999</v>
      </c>
      <c r="X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1083.4875100000002</v>
      </c>
      <c r="Y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1202.4875100000002</v>
      </c>
    </row>
    <row r="451" spans="1:27" x14ac:dyDescent="0.2">
      <c r="A451" s="78">
        <f t="shared" si="13"/>
        <v>42944</v>
      </c>
      <c r="B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1043.1675100000002</v>
      </c>
      <c r="C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1012.69751</v>
      </c>
      <c r="D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1008.4775100000002</v>
      </c>
      <c r="E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1007.2475100000001</v>
      </c>
      <c r="F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1059.9375100000002</v>
      </c>
      <c r="G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1040.9675099999999</v>
      </c>
      <c r="H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1011.61751</v>
      </c>
      <c r="I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1201.94751</v>
      </c>
      <c r="J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1086.2875100000001</v>
      </c>
      <c r="K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1153.8275100000001</v>
      </c>
      <c r="L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1222.67751</v>
      </c>
      <c r="M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1287.18751</v>
      </c>
      <c r="N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1256.3575099999998</v>
      </c>
      <c r="O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1289.92751</v>
      </c>
      <c r="P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1319.1075099999998</v>
      </c>
      <c r="Q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1350.2975099999999</v>
      </c>
      <c r="R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1221.0475100000001</v>
      </c>
      <c r="S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1180.7875100000001</v>
      </c>
      <c r="T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1091.61751</v>
      </c>
      <c r="U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1098.0875100000001</v>
      </c>
      <c r="V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1239.0275099999999</v>
      </c>
      <c r="W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1204.66751</v>
      </c>
      <c r="X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1088.2475099999999</v>
      </c>
      <c r="Y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1237.0475100000001</v>
      </c>
    </row>
    <row r="452" spans="1:27" x14ac:dyDescent="0.2">
      <c r="A452" s="78">
        <f t="shared" si="13"/>
        <v>42945</v>
      </c>
      <c r="B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1079.20751</v>
      </c>
      <c r="C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1027.69751</v>
      </c>
      <c r="D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1014.2575099999999</v>
      </c>
      <c r="E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1008.2375099999999</v>
      </c>
      <c r="F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1014.90751</v>
      </c>
      <c r="G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1066.7175099999999</v>
      </c>
      <c r="H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1008.4775100000002</v>
      </c>
      <c r="I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1048.66751</v>
      </c>
      <c r="J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1034.2975100000001</v>
      </c>
      <c r="K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1107.41751</v>
      </c>
      <c r="L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1174.3075100000001</v>
      </c>
      <c r="M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1210.5375100000001</v>
      </c>
      <c r="N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1207.5075100000001</v>
      </c>
      <c r="O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1209.7875100000001</v>
      </c>
      <c r="P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1207.7275099999999</v>
      </c>
      <c r="Q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1208.16751</v>
      </c>
      <c r="R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1199.89751</v>
      </c>
      <c r="S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1181.94751</v>
      </c>
      <c r="T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1126.64751</v>
      </c>
      <c r="U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1129.5775100000001</v>
      </c>
      <c r="V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1270.0175099999999</v>
      </c>
      <c r="W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1235.7175100000002</v>
      </c>
      <c r="X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1115.8375100000001</v>
      </c>
      <c r="Y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1034.9775099999999</v>
      </c>
    </row>
    <row r="453" spans="1:27" x14ac:dyDescent="0.2">
      <c r="A453" s="78">
        <f t="shared" si="13"/>
        <v>42946</v>
      </c>
      <c r="B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1058.2875100000001</v>
      </c>
      <c r="C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1018.3175100000001</v>
      </c>
      <c r="D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1006.5575100000001</v>
      </c>
      <c r="E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1004.5075100000001</v>
      </c>
      <c r="F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995.64751000000001</v>
      </c>
      <c r="G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1066.60751</v>
      </c>
      <c r="H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995.23751000000016</v>
      </c>
      <c r="I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1002.13751</v>
      </c>
      <c r="J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1013.7375100000002</v>
      </c>
      <c r="K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1039.7375099999999</v>
      </c>
      <c r="L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1092.19751</v>
      </c>
      <c r="M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1093.2475100000001</v>
      </c>
      <c r="N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1094.5275100000001</v>
      </c>
      <c r="O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1094.8075100000001</v>
      </c>
      <c r="P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1095.62751</v>
      </c>
      <c r="Q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1096.2075100000002</v>
      </c>
      <c r="R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1091.86751</v>
      </c>
      <c r="S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1060.90751</v>
      </c>
      <c r="T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1091.36751</v>
      </c>
      <c r="U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1102.92751</v>
      </c>
      <c r="V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1245.5675099999999</v>
      </c>
      <c r="W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1223.7975100000001</v>
      </c>
      <c r="X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1120.5575100000001</v>
      </c>
      <c r="Y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1016.87751</v>
      </c>
    </row>
    <row r="454" spans="1:27" x14ac:dyDescent="0.2">
      <c r="A454" s="78">
        <f t="shared" si="13"/>
        <v>42947</v>
      </c>
      <c r="B454" s="135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1029.2975100000001</v>
      </c>
      <c r="C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1007.9975099999999</v>
      </c>
      <c r="D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1006.64751</v>
      </c>
      <c r="E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998.51751000000013</v>
      </c>
      <c r="F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1079.3375100000001</v>
      </c>
      <c r="G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1079.2575099999999</v>
      </c>
      <c r="H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982.53751000000011</v>
      </c>
      <c r="I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1235.0775100000001</v>
      </c>
      <c r="J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1086.5075100000001</v>
      </c>
      <c r="K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1112.85751</v>
      </c>
      <c r="L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1175.0775100000001</v>
      </c>
      <c r="M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1224.0175100000001</v>
      </c>
      <c r="N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1202.5175100000001</v>
      </c>
      <c r="O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1220.16751</v>
      </c>
      <c r="P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1236.0075100000001</v>
      </c>
      <c r="Q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1247.3375099999998</v>
      </c>
      <c r="R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1162.88751</v>
      </c>
      <c r="S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1126.7575100000001</v>
      </c>
      <c r="T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1064.39751</v>
      </c>
      <c r="U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1073.17751</v>
      </c>
      <c r="V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1179.15751</v>
      </c>
      <c r="W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1150.62751</v>
      </c>
      <c r="X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1045.91751</v>
      </c>
      <c r="Y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1043.5375100000001</v>
      </c>
    </row>
    <row r="456" spans="1:27" x14ac:dyDescent="0.25">
      <c r="A456" s="76" t="s">
        <v>148</v>
      </c>
    </row>
    <row r="457" spans="1:27" x14ac:dyDescent="0.25">
      <c r="A457" s="86" t="s">
        <v>149</v>
      </c>
      <c r="B457" s="77"/>
      <c r="C457" s="77"/>
      <c r="D457" s="77"/>
    </row>
    <row r="458" spans="1:27" ht="12.75" x14ac:dyDescent="0.2">
      <c r="A458" s="175" t="s">
        <v>48</v>
      </c>
      <c r="B458" s="186" t="s">
        <v>121</v>
      </c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8"/>
    </row>
    <row r="459" spans="1:27" ht="12.75" x14ac:dyDescent="0.2">
      <c r="A459" s="176"/>
      <c r="B459" s="189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1"/>
    </row>
    <row r="460" spans="1:27" ht="12.75" customHeight="1" x14ac:dyDescent="0.2">
      <c r="A460" s="176"/>
      <c r="B460" s="178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0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7" ht="11.25" customHeight="1" x14ac:dyDescent="0.2">
      <c r="A461" s="177"/>
      <c r="B461" s="179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1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7" ht="15.75" customHeight="1" x14ac:dyDescent="0.2">
      <c r="A462" s="78">
        <f>A424</f>
        <v>42917</v>
      </c>
      <c r="B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1529.7260900000001</v>
      </c>
      <c r="C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1481.0160900000001</v>
      </c>
      <c r="D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1474.3760900000002</v>
      </c>
      <c r="E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1470.9960900000001</v>
      </c>
      <c r="F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1537.86609</v>
      </c>
      <c r="G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1537.7460900000001</v>
      </c>
      <c r="H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1470.2560900000001</v>
      </c>
      <c r="I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1474.81609</v>
      </c>
      <c r="J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1590.4360900000001</v>
      </c>
      <c r="K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1485.3560900000002</v>
      </c>
      <c r="L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1496.63609</v>
      </c>
      <c r="M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1497.4260899999999</v>
      </c>
      <c r="N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1497.1960899999999</v>
      </c>
      <c r="O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1497.5160900000001</v>
      </c>
      <c r="P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1498.9560900000001</v>
      </c>
      <c r="Q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1499.8160900000003</v>
      </c>
      <c r="R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1498.9060899999999</v>
      </c>
      <c r="S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1497.2260900000001</v>
      </c>
      <c r="T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1501.80609</v>
      </c>
      <c r="U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1501.7360900000001</v>
      </c>
      <c r="V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1550.5260900000001</v>
      </c>
      <c r="W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1601.9360899999999</v>
      </c>
      <c r="X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1496.1660900000002</v>
      </c>
      <c r="Y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1501.59609</v>
      </c>
      <c r="AA462" s="79"/>
    </row>
    <row r="463" spans="1:27" x14ac:dyDescent="0.2">
      <c r="A463" s="78">
        <f>A462+1</f>
        <v>42918</v>
      </c>
      <c r="B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1523.0260900000001</v>
      </c>
      <c r="C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1486.4260899999999</v>
      </c>
      <c r="D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1472.6760899999999</v>
      </c>
      <c r="E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1525.6960899999999</v>
      </c>
      <c r="F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1578.09609</v>
      </c>
      <c r="G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1537.9060899999999</v>
      </c>
      <c r="H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1500.61609</v>
      </c>
      <c r="I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1472.6460900000002</v>
      </c>
      <c r="J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1697.7760900000001</v>
      </c>
      <c r="K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1615.2460899999999</v>
      </c>
      <c r="L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1543.81609</v>
      </c>
      <c r="M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1522.1460900000002</v>
      </c>
      <c r="N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1522.13609</v>
      </c>
      <c r="O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1501.2160899999999</v>
      </c>
      <c r="P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1501.2360900000001</v>
      </c>
      <c r="Q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1522.06609</v>
      </c>
      <c r="R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1521.6260900000002</v>
      </c>
      <c r="S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1543.9460899999999</v>
      </c>
      <c r="T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1501.33609</v>
      </c>
      <c r="U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1489.7160900000001</v>
      </c>
      <c r="V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1651.58609</v>
      </c>
      <c r="W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1660.2060899999999</v>
      </c>
      <c r="X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1502.34609</v>
      </c>
      <c r="Y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1522.5860900000002</v>
      </c>
    </row>
    <row r="464" spans="1:27" x14ac:dyDescent="0.2">
      <c r="A464" s="78">
        <f t="shared" ref="A464:A492" si="14">A463+1</f>
        <v>42919</v>
      </c>
      <c r="B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1489.5860900000002</v>
      </c>
      <c r="C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1472.5260900000001</v>
      </c>
      <c r="D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1479.2260900000001</v>
      </c>
      <c r="E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1553.1260900000002</v>
      </c>
      <c r="F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1625.6960899999999</v>
      </c>
      <c r="G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1599.83609</v>
      </c>
      <c r="H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1508.37609</v>
      </c>
      <c r="I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1692.5360899999998</v>
      </c>
      <c r="J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1538.04609</v>
      </c>
      <c r="K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1507.9760900000001</v>
      </c>
      <c r="L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1594.6960899999999</v>
      </c>
      <c r="M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1596.36609</v>
      </c>
      <c r="N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1596.5060899999999</v>
      </c>
      <c r="O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1599.05609</v>
      </c>
      <c r="P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1534.63609</v>
      </c>
      <c r="Q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1500.2060900000001</v>
      </c>
      <c r="R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1502.08609</v>
      </c>
      <c r="S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1494.5860900000002</v>
      </c>
      <c r="T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1520.2160900000001</v>
      </c>
      <c r="U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1488.6060900000002</v>
      </c>
      <c r="V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1594.2960899999998</v>
      </c>
      <c r="W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1602.4960899999999</v>
      </c>
      <c r="X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1496.7560900000001</v>
      </c>
      <c r="Y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1561.84609</v>
      </c>
    </row>
    <row r="465" spans="1:25" x14ac:dyDescent="0.2">
      <c r="A465" s="78">
        <f t="shared" si="14"/>
        <v>42920</v>
      </c>
      <c r="B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1480.86609</v>
      </c>
      <c r="C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1460.3760900000002</v>
      </c>
      <c r="D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1460.1260900000002</v>
      </c>
      <c r="E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1530.58609</v>
      </c>
      <c r="F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1530.1860900000001</v>
      </c>
      <c r="G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1529.9460899999999</v>
      </c>
      <c r="H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1471.8560900000002</v>
      </c>
      <c r="I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1717.12609</v>
      </c>
      <c r="J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1559.2660900000001</v>
      </c>
      <c r="K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1497.61609</v>
      </c>
      <c r="L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1497.6860900000001</v>
      </c>
      <c r="M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1497.38609</v>
      </c>
      <c r="N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1497.4660899999999</v>
      </c>
      <c r="O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1500.08609</v>
      </c>
      <c r="P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1534.30609</v>
      </c>
      <c r="Q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1499.30609</v>
      </c>
      <c r="R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1499.7060900000001</v>
      </c>
      <c r="S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1490.80609</v>
      </c>
      <c r="T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1472.7360900000001</v>
      </c>
      <c r="U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1488.36609</v>
      </c>
      <c r="V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1602.87609</v>
      </c>
      <c r="W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1608.4460899999999</v>
      </c>
      <c r="X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1503.5260899999998</v>
      </c>
      <c r="Y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1590.5360900000001</v>
      </c>
    </row>
    <row r="466" spans="1:25" x14ac:dyDescent="0.2">
      <c r="A466" s="78">
        <f t="shared" si="14"/>
        <v>42921</v>
      </c>
      <c r="B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1487.38609</v>
      </c>
      <c r="C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1472.1060900000002</v>
      </c>
      <c r="D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1471.0060899999999</v>
      </c>
      <c r="E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1470.2160899999999</v>
      </c>
      <c r="F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1530.5060900000001</v>
      </c>
      <c r="G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1551.9460899999999</v>
      </c>
      <c r="H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1471.9660900000001</v>
      </c>
      <c r="I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1692.6760899999999</v>
      </c>
      <c r="J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1494.6760899999999</v>
      </c>
      <c r="K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1537.63609</v>
      </c>
      <c r="L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1636.2660899999998</v>
      </c>
      <c r="M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1679.82609</v>
      </c>
      <c r="N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1679.9260899999999</v>
      </c>
      <c r="O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1688.3660899999998</v>
      </c>
      <c r="P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1689.4860900000001</v>
      </c>
      <c r="Q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1690.59609</v>
      </c>
      <c r="R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1622.33609</v>
      </c>
      <c r="S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1574.9260899999999</v>
      </c>
      <c r="T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1571.4060899999999</v>
      </c>
      <c r="U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1512.59609</v>
      </c>
      <c r="V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1639.7660899999998</v>
      </c>
      <c r="W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1708.2960899999998</v>
      </c>
      <c r="X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1599.1660899999999</v>
      </c>
      <c r="Y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1635.58609</v>
      </c>
    </row>
    <row r="467" spans="1:25" x14ac:dyDescent="0.2">
      <c r="A467" s="78">
        <f t="shared" si="14"/>
        <v>42922</v>
      </c>
      <c r="B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1476.63609</v>
      </c>
      <c r="C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1470.5360900000001</v>
      </c>
      <c r="D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1463.8560900000002</v>
      </c>
      <c r="E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1460.04609</v>
      </c>
      <c r="F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1530.59609</v>
      </c>
      <c r="G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1509.2560899999999</v>
      </c>
      <c r="H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1470.8760900000002</v>
      </c>
      <c r="I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1635.6760899999999</v>
      </c>
      <c r="J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1494.9960900000001</v>
      </c>
      <c r="K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1539.2260900000001</v>
      </c>
      <c r="L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1541.55609</v>
      </c>
      <c r="M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1541.4160900000002</v>
      </c>
      <c r="N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1539.9160900000002</v>
      </c>
      <c r="O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1545.2960900000003</v>
      </c>
      <c r="P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1547.6560899999999</v>
      </c>
      <c r="Q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1548.7560900000001</v>
      </c>
      <c r="R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1539.9360900000001</v>
      </c>
      <c r="S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1508.2460900000001</v>
      </c>
      <c r="T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1506.0060899999999</v>
      </c>
      <c r="U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1512.83609</v>
      </c>
      <c r="V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1644.84609</v>
      </c>
      <c r="W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1667.87609</v>
      </c>
      <c r="X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1560.35609</v>
      </c>
      <c r="Y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1635.4260899999999</v>
      </c>
    </row>
    <row r="468" spans="1:25" x14ac:dyDescent="0.2">
      <c r="A468" s="78">
        <f t="shared" si="14"/>
        <v>42923</v>
      </c>
      <c r="B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1481.1860900000001</v>
      </c>
      <c r="C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1469.3360900000002</v>
      </c>
      <c r="D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1463.36609</v>
      </c>
      <c r="E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1460.10609</v>
      </c>
      <c r="F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1460.2160899999999</v>
      </c>
      <c r="G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1469.8760900000002</v>
      </c>
      <c r="H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1471.4860900000001</v>
      </c>
      <c r="I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1658.3060899999998</v>
      </c>
      <c r="J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1506.7660900000001</v>
      </c>
      <c r="K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1505.4260899999999</v>
      </c>
      <c r="L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1563.3560900000002</v>
      </c>
      <c r="M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1564.5060900000001</v>
      </c>
      <c r="N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1543.79609</v>
      </c>
      <c r="O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1545.59609</v>
      </c>
      <c r="P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1546.4260899999999</v>
      </c>
      <c r="Q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1536.39609</v>
      </c>
      <c r="R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1528.56609</v>
      </c>
      <c r="S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1502.13609</v>
      </c>
      <c r="T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1498.08609</v>
      </c>
      <c r="U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1519.4860900000001</v>
      </c>
      <c r="V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1610.7160899999999</v>
      </c>
      <c r="W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1639.11609</v>
      </c>
      <c r="X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1512.8960900000002</v>
      </c>
      <c r="Y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1555.9560900000001</v>
      </c>
    </row>
    <row r="469" spans="1:25" x14ac:dyDescent="0.2">
      <c r="A469" s="78">
        <f t="shared" si="14"/>
        <v>42924</v>
      </c>
      <c r="B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1504.4360900000001</v>
      </c>
      <c r="C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1488.3360900000002</v>
      </c>
      <c r="D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1471.8360900000002</v>
      </c>
      <c r="E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1468.6460900000002</v>
      </c>
      <c r="F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1467.7260900000001</v>
      </c>
      <c r="G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1470.36609</v>
      </c>
      <c r="H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1473.2760900000001</v>
      </c>
      <c r="I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1478.7660900000001</v>
      </c>
      <c r="J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1522.2260900000001</v>
      </c>
      <c r="K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1496.2660900000001</v>
      </c>
      <c r="L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1514.7260900000001</v>
      </c>
      <c r="M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1517.1960899999999</v>
      </c>
      <c r="N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1515.4760900000001</v>
      </c>
      <c r="O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1513.54609</v>
      </c>
      <c r="P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1513.4960900000001</v>
      </c>
      <c r="Q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1497.1860900000001</v>
      </c>
      <c r="R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1497.13609</v>
      </c>
      <c r="S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1496.4260899999999</v>
      </c>
      <c r="T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1495.9560900000001</v>
      </c>
      <c r="U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1496.05609</v>
      </c>
      <c r="V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1639.88609</v>
      </c>
      <c r="W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1654.12609</v>
      </c>
      <c r="X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1525.32609</v>
      </c>
      <c r="Y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1490.9960900000001</v>
      </c>
    </row>
    <row r="470" spans="1:25" x14ac:dyDescent="0.2">
      <c r="A470" s="78">
        <f t="shared" si="14"/>
        <v>42925</v>
      </c>
      <c r="B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1547.2160899999999</v>
      </c>
      <c r="C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1488.8560900000002</v>
      </c>
      <c r="D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1471.9360900000001</v>
      </c>
      <c r="E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1470.2160899999999</v>
      </c>
      <c r="F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1469.4060899999999</v>
      </c>
      <c r="G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1469.4460899999999</v>
      </c>
      <c r="H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1466.1560899999999</v>
      </c>
      <c r="I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1463.6960900000001</v>
      </c>
      <c r="J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1522.13609</v>
      </c>
      <c r="K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1485.2760900000001</v>
      </c>
      <c r="L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1492.7460900000001</v>
      </c>
      <c r="M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1493.8960900000002</v>
      </c>
      <c r="N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1493.83609</v>
      </c>
      <c r="O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1493.79609</v>
      </c>
      <c r="P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1493.7760900000001</v>
      </c>
      <c r="Q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1493.59609</v>
      </c>
      <c r="R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1493.3160900000003</v>
      </c>
      <c r="S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1493.07609</v>
      </c>
      <c r="T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1485.5260900000001</v>
      </c>
      <c r="U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1488.9460899999999</v>
      </c>
      <c r="V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1593.39609</v>
      </c>
      <c r="W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1609.34609</v>
      </c>
      <c r="X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1506.4160900000002</v>
      </c>
      <c r="Y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1481.1460900000002</v>
      </c>
    </row>
    <row r="471" spans="1:25" x14ac:dyDescent="0.2">
      <c r="A471" s="78">
        <f t="shared" si="14"/>
        <v>42926</v>
      </c>
      <c r="B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1493.6760899999999</v>
      </c>
      <c r="C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1475.11609</v>
      </c>
      <c r="D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1470.84609</v>
      </c>
      <c r="E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1467.6560899999999</v>
      </c>
      <c r="F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1468.9260899999999</v>
      </c>
      <c r="G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1471.5260900000001</v>
      </c>
      <c r="H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1472.34609</v>
      </c>
      <c r="I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1757.5260900000001</v>
      </c>
      <c r="J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1507.2260900000001</v>
      </c>
      <c r="K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1504.5160900000001</v>
      </c>
      <c r="L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1514.7060900000001</v>
      </c>
      <c r="M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1515.0160900000001</v>
      </c>
      <c r="N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1514.4360900000001</v>
      </c>
      <c r="O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1515.1960899999999</v>
      </c>
      <c r="P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1515.1760899999999</v>
      </c>
      <c r="Q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1515.31609</v>
      </c>
      <c r="R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1512.6460900000002</v>
      </c>
      <c r="S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1501.9360900000001</v>
      </c>
      <c r="T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1497.5360900000001</v>
      </c>
      <c r="U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1494.2260900000001</v>
      </c>
      <c r="V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1576.59609</v>
      </c>
      <c r="W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1601.9160899999999</v>
      </c>
      <c r="X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1508.36609</v>
      </c>
      <c r="Y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1564.6560899999999</v>
      </c>
    </row>
    <row r="472" spans="1:25" x14ac:dyDescent="0.2">
      <c r="A472" s="78">
        <f t="shared" si="14"/>
        <v>42927</v>
      </c>
      <c r="B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1483.7960900000003</v>
      </c>
      <c r="C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1433.11609</v>
      </c>
      <c r="D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1460.30609</v>
      </c>
      <c r="E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1460.3560900000002</v>
      </c>
      <c r="F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1509.5060900000001</v>
      </c>
      <c r="G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1530.86609</v>
      </c>
      <c r="H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1472.54609</v>
      </c>
      <c r="I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1756.7760900000001</v>
      </c>
      <c r="J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1560.81609</v>
      </c>
      <c r="K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1516.7660900000001</v>
      </c>
      <c r="L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1528.36609</v>
      </c>
      <c r="M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1536.6760899999999</v>
      </c>
      <c r="N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1526.3760900000002</v>
      </c>
      <c r="O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1517.9760900000001</v>
      </c>
      <c r="P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1517.6560899999999</v>
      </c>
      <c r="Q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1518.0360900000001</v>
      </c>
      <c r="R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1515.9760900000001</v>
      </c>
      <c r="S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1498.38609</v>
      </c>
      <c r="T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1495.9660899999999</v>
      </c>
      <c r="U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1500.7360899999999</v>
      </c>
      <c r="V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1602.11609</v>
      </c>
      <c r="W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1612.4060899999999</v>
      </c>
      <c r="X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1510.6760899999999</v>
      </c>
      <c r="Y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1573.59609</v>
      </c>
    </row>
    <row r="473" spans="1:25" x14ac:dyDescent="0.2">
      <c r="A473" s="78">
        <f t="shared" si="14"/>
        <v>42928</v>
      </c>
      <c r="B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1475.6760899999999</v>
      </c>
      <c r="C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1442.5160900000001</v>
      </c>
      <c r="D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1460.7360900000001</v>
      </c>
      <c r="E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1479.87609</v>
      </c>
      <c r="F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1510.05609</v>
      </c>
      <c r="G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1576.38609</v>
      </c>
      <c r="H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1530.2860900000001</v>
      </c>
      <c r="I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1784.08609</v>
      </c>
      <c r="J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1620.37609</v>
      </c>
      <c r="K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1515.2460900000001</v>
      </c>
      <c r="L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1515.9260899999999</v>
      </c>
      <c r="M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1515.1260900000002</v>
      </c>
      <c r="N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1514.86609</v>
      </c>
      <c r="O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1515.2660900000001</v>
      </c>
      <c r="P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1515.82609</v>
      </c>
      <c r="Q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1516.6960899999999</v>
      </c>
      <c r="R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1514.3360900000002</v>
      </c>
      <c r="S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1497.6960899999999</v>
      </c>
      <c r="T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1495.58609</v>
      </c>
      <c r="U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1500.9360900000001</v>
      </c>
      <c r="V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1575.2360900000001</v>
      </c>
      <c r="W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1570.7660900000001</v>
      </c>
      <c r="X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1507.5060900000001</v>
      </c>
      <c r="Y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1543.05609</v>
      </c>
    </row>
    <row r="474" spans="1:25" x14ac:dyDescent="0.2">
      <c r="A474" s="78">
        <f t="shared" si="14"/>
        <v>42929</v>
      </c>
      <c r="B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1476.4360900000001</v>
      </c>
      <c r="C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1450.56609</v>
      </c>
      <c r="D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1460.5260900000001</v>
      </c>
      <c r="E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1479.4660899999999</v>
      </c>
      <c r="F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1509.6960899999999</v>
      </c>
      <c r="G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1576.3960900000002</v>
      </c>
      <c r="H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1488.6460900000002</v>
      </c>
      <c r="I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1783.55609</v>
      </c>
      <c r="J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1583.38609</v>
      </c>
      <c r="K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1516.0060900000001</v>
      </c>
      <c r="L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1536.6760899999999</v>
      </c>
      <c r="M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1544.9060899999999</v>
      </c>
      <c r="N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1516.80609</v>
      </c>
      <c r="O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1520.30609</v>
      </c>
      <c r="P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1520.5160900000001</v>
      </c>
      <c r="Q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1520.80609</v>
      </c>
      <c r="R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1518.0160900000001</v>
      </c>
      <c r="S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1497.8960900000002</v>
      </c>
      <c r="T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1503.57609</v>
      </c>
      <c r="U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1500.4660900000001</v>
      </c>
      <c r="V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1592.7060899999999</v>
      </c>
      <c r="W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1589.10609</v>
      </c>
      <c r="X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1508.82609</v>
      </c>
      <c r="Y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1585.7560899999999</v>
      </c>
    </row>
    <row r="475" spans="1:25" x14ac:dyDescent="0.2">
      <c r="A475" s="78">
        <f t="shared" si="14"/>
        <v>42930</v>
      </c>
      <c r="B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1475.6560899999999</v>
      </c>
      <c r="C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1468.1760899999999</v>
      </c>
      <c r="D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1467.7060900000001</v>
      </c>
      <c r="E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1479.61609</v>
      </c>
      <c r="F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1531.2660900000001</v>
      </c>
      <c r="G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1552.9160900000002</v>
      </c>
      <c r="H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1472.4860899999999</v>
      </c>
      <c r="I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1783.60609</v>
      </c>
      <c r="J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1583.38609</v>
      </c>
      <c r="K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1519.4760900000001</v>
      </c>
      <c r="L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1519.84609</v>
      </c>
      <c r="M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1537.8160900000003</v>
      </c>
      <c r="N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1517.2060900000001</v>
      </c>
      <c r="O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1519.4460900000001</v>
      </c>
      <c r="P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1520.4660899999999</v>
      </c>
      <c r="Q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1521.2160899999999</v>
      </c>
      <c r="R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1516.9460900000001</v>
      </c>
      <c r="S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1498.5860900000002</v>
      </c>
      <c r="T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1489.2860900000001</v>
      </c>
      <c r="U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1502.3160900000003</v>
      </c>
      <c r="V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1591.08609</v>
      </c>
      <c r="W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1593.0060899999999</v>
      </c>
      <c r="X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1510.9160900000002</v>
      </c>
      <c r="Y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1584.30609</v>
      </c>
    </row>
    <row r="476" spans="1:25" x14ac:dyDescent="0.2">
      <c r="A476" s="78">
        <f t="shared" si="14"/>
        <v>42931</v>
      </c>
      <c r="B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1507.84609</v>
      </c>
      <c r="C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1476.12609</v>
      </c>
      <c r="D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1471.8560900000002</v>
      </c>
      <c r="E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1469.06609</v>
      </c>
      <c r="F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1525.9260899999999</v>
      </c>
      <c r="G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1550.88609</v>
      </c>
      <c r="H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1469.63609</v>
      </c>
      <c r="I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1481.6760899999999</v>
      </c>
      <c r="J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1615.08609</v>
      </c>
      <c r="K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1502.7360899999999</v>
      </c>
      <c r="L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1493.57609</v>
      </c>
      <c r="M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1505.9660899999999</v>
      </c>
      <c r="N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1506.2560900000001</v>
      </c>
      <c r="O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1507.0260900000001</v>
      </c>
      <c r="P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1507.4560900000001</v>
      </c>
      <c r="Q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1506.4560900000001</v>
      </c>
      <c r="R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1506.2660900000001</v>
      </c>
      <c r="S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1505.6660900000002</v>
      </c>
      <c r="T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1501.1960899999999</v>
      </c>
      <c r="U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1481.9660899999999</v>
      </c>
      <c r="V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1633.2360899999999</v>
      </c>
      <c r="W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1634.36609</v>
      </c>
      <c r="X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1501.0160900000001</v>
      </c>
      <c r="Y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1616.86609</v>
      </c>
    </row>
    <row r="477" spans="1:25" x14ac:dyDescent="0.2">
      <c r="A477" s="78">
        <f t="shared" si="14"/>
        <v>42932</v>
      </c>
      <c r="B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1523.1560899999999</v>
      </c>
      <c r="C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1478.88609</v>
      </c>
      <c r="D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1472.2460900000001</v>
      </c>
      <c r="E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1470.7260900000001</v>
      </c>
      <c r="F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1549.8360900000002</v>
      </c>
      <c r="G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1576.6260900000002</v>
      </c>
      <c r="H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1468.5660900000003</v>
      </c>
      <c r="I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1472.1260900000002</v>
      </c>
      <c r="J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1793.1960899999999</v>
      </c>
      <c r="K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1588.87609</v>
      </c>
      <c r="L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1500.1560899999999</v>
      </c>
      <c r="M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1500.5160900000001</v>
      </c>
      <c r="N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1500.6060900000002</v>
      </c>
      <c r="O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1500.7160899999999</v>
      </c>
      <c r="P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1566.05609</v>
      </c>
      <c r="Q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1589.7260899999999</v>
      </c>
      <c r="R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1554.61609</v>
      </c>
      <c r="S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1589.35609</v>
      </c>
      <c r="T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1553.9360900000001</v>
      </c>
      <c r="U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1480.59609</v>
      </c>
      <c r="V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1587.59609</v>
      </c>
      <c r="W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1607.56609</v>
      </c>
      <c r="X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1502.55609</v>
      </c>
      <c r="Y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1554.4160900000002</v>
      </c>
    </row>
    <row r="478" spans="1:25" x14ac:dyDescent="0.2">
      <c r="A478" s="78">
        <f t="shared" si="14"/>
        <v>42933</v>
      </c>
      <c r="B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1495.0160900000001</v>
      </c>
      <c r="C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1473.7860900000001</v>
      </c>
      <c r="D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1479.11609</v>
      </c>
      <c r="E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1479.1860900000001</v>
      </c>
      <c r="F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1553.05609</v>
      </c>
      <c r="G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1599.9160899999999</v>
      </c>
      <c r="H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1508.80609</v>
      </c>
      <c r="I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1784.0560899999998</v>
      </c>
      <c r="J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1620.4960899999999</v>
      </c>
      <c r="K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1521.36609</v>
      </c>
      <c r="L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1522.59609</v>
      </c>
      <c r="M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1545.1860900000001</v>
      </c>
      <c r="N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1523.2560900000001</v>
      </c>
      <c r="O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1524.6660900000002</v>
      </c>
      <c r="P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1525.30609</v>
      </c>
      <c r="Q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1523.30609</v>
      </c>
      <c r="R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1493.2660900000001</v>
      </c>
      <c r="S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1520.0160900000001</v>
      </c>
      <c r="T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1537.54609</v>
      </c>
      <c r="U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1506.3760900000002</v>
      </c>
      <c r="V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1565.9960900000001</v>
      </c>
      <c r="W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1563.7560899999999</v>
      </c>
      <c r="X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1490.56609</v>
      </c>
      <c r="Y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1594.34609</v>
      </c>
    </row>
    <row r="479" spans="1:25" x14ac:dyDescent="0.2">
      <c r="A479" s="78">
        <f t="shared" si="14"/>
        <v>42934</v>
      </c>
      <c r="B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1490.7560899999999</v>
      </c>
      <c r="C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1473.6560899999999</v>
      </c>
      <c r="D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1468.0860900000002</v>
      </c>
      <c r="E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1468.33609</v>
      </c>
      <c r="F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1468.31609</v>
      </c>
      <c r="G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1508.83609</v>
      </c>
      <c r="H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1472.6260900000002</v>
      </c>
      <c r="I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1755.81609</v>
      </c>
      <c r="J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1620.2460899999999</v>
      </c>
      <c r="K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1520.0860900000002</v>
      </c>
      <c r="L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1577.79609</v>
      </c>
      <c r="M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1599.2160899999999</v>
      </c>
      <c r="N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1599.10609</v>
      </c>
      <c r="O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1599.4160899999999</v>
      </c>
      <c r="P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1611.80609</v>
      </c>
      <c r="Q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1608.83609</v>
      </c>
      <c r="R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1567.88609</v>
      </c>
      <c r="S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1539.2060900000001</v>
      </c>
      <c r="T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1538.1460900000002</v>
      </c>
      <c r="U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1532.0260899999998</v>
      </c>
      <c r="V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1674.8160899999998</v>
      </c>
      <c r="W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1659.39609</v>
      </c>
      <c r="X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1533.5260900000001</v>
      </c>
      <c r="Y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1663.31609</v>
      </c>
    </row>
    <row r="480" spans="1:25" x14ac:dyDescent="0.2">
      <c r="A480" s="78">
        <f t="shared" si="14"/>
        <v>42935</v>
      </c>
      <c r="B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1492.4060899999999</v>
      </c>
      <c r="C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1472.4460899999999</v>
      </c>
      <c r="D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1466.8960900000002</v>
      </c>
      <c r="E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1467.9660899999999</v>
      </c>
      <c r="F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1530.3360900000002</v>
      </c>
      <c r="G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1552.4660900000001</v>
      </c>
      <c r="H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1470.4160900000002</v>
      </c>
      <c r="I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1692.4160899999999</v>
      </c>
      <c r="J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1506.1860900000001</v>
      </c>
      <c r="K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1585.10609</v>
      </c>
      <c r="L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1711.64609</v>
      </c>
      <c r="M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1736.39609</v>
      </c>
      <c r="N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1736.82609</v>
      </c>
      <c r="O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1739.0760899999998</v>
      </c>
      <c r="P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1743.07609</v>
      </c>
      <c r="Q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1742.9160899999999</v>
      </c>
      <c r="R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1679.7560899999999</v>
      </c>
      <c r="S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1626.1860899999999</v>
      </c>
      <c r="T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1584.31609</v>
      </c>
      <c r="U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1569.1560899999999</v>
      </c>
      <c r="V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1680.0260900000001</v>
      </c>
      <c r="W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1691.4960899999999</v>
      </c>
      <c r="X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1573.14609</v>
      </c>
      <c r="Y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1597.0160899999998</v>
      </c>
    </row>
    <row r="481" spans="1:25" x14ac:dyDescent="0.2">
      <c r="A481" s="78">
        <f t="shared" si="14"/>
        <v>42936</v>
      </c>
      <c r="B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1493.87609</v>
      </c>
      <c r="C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1475.2160900000001</v>
      </c>
      <c r="D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1468.9960900000001</v>
      </c>
      <c r="E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1469.3360900000002</v>
      </c>
      <c r="F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1479.4760900000001</v>
      </c>
      <c r="G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1509.4160900000002</v>
      </c>
      <c r="H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1472.88609</v>
      </c>
      <c r="I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1657.63609</v>
      </c>
      <c r="J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1495.0360900000001</v>
      </c>
      <c r="K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1633.1560899999999</v>
      </c>
      <c r="L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1730.85609</v>
      </c>
      <c r="M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1757.2260899999999</v>
      </c>
      <c r="N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1736.63609</v>
      </c>
      <c r="O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1758.83609</v>
      </c>
      <c r="P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1768.2160899999999</v>
      </c>
      <c r="Q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1752.9760899999999</v>
      </c>
      <c r="R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1704.1960899999999</v>
      </c>
      <c r="S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1663.07609</v>
      </c>
      <c r="T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1633.7860899999998</v>
      </c>
      <c r="U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1623.14609</v>
      </c>
      <c r="V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1752.4560899999999</v>
      </c>
      <c r="W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1742.89609</v>
      </c>
      <c r="X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1630.58609</v>
      </c>
      <c r="Y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1675.63609</v>
      </c>
    </row>
    <row r="482" spans="1:25" x14ac:dyDescent="0.2">
      <c r="A482" s="78">
        <f t="shared" si="14"/>
        <v>42937</v>
      </c>
      <c r="B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1501.59609</v>
      </c>
      <c r="C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1473.60609</v>
      </c>
      <c r="D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1469.0160900000001</v>
      </c>
      <c r="E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1469.5360900000001</v>
      </c>
      <c r="F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1479.4260899999999</v>
      </c>
      <c r="G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1509.54609</v>
      </c>
      <c r="H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1471.8760900000002</v>
      </c>
      <c r="I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1657.9260899999999</v>
      </c>
      <c r="J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1493.1660900000002</v>
      </c>
      <c r="K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1622.85609</v>
      </c>
      <c r="L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1723.2660900000001</v>
      </c>
      <c r="M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1753.10609</v>
      </c>
      <c r="N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1729.4560899999999</v>
      </c>
      <c r="O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1748.11609</v>
      </c>
      <c r="P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1755.89609</v>
      </c>
      <c r="Q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1752.3060899999998</v>
      </c>
      <c r="R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1703.6660899999999</v>
      </c>
      <c r="S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1664.7160899999999</v>
      </c>
      <c r="T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1625.56609</v>
      </c>
      <c r="U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1623.7060899999999</v>
      </c>
      <c r="V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1745.55609</v>
      </c>
      <c r="W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1755.7060899999999</v>
      </c>
      <c r="X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1638.34609</v>
      </c>
      <c r="Y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1760.86609</v>
      </c>
    </row>
    <row r="483" spans="1:25" x14ac:dyDescent="0.2">
      <c r="A483" s="78">
        <f t="shared" si="14"/>
        <v>42938</v>
      </c>
      <c r="B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1548.38609</v>
      </c>
      <c r="C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1498.35609</v>
      </c>
      <c r="D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1477.4460899999999</v>
      </c>
      <c r="E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1468.9760900000001</v>
      </c>
      <c r="F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1467.05609</v>
      </c>
      <c r="G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1436.8760900000002</v>
      </c>
      <c r="H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1467.61609</v>
      </c>
      <c r="I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1521.0160900000001</v>
      </c>
      <c r="J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1495.5160900000001</v>
      </c>
      <c r="K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1606.06609</v>
      </c>
      <c r="L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1646.2860899999998</v>
      </c>
      <c r="M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1684.4560899999999</v>
      </c>
      <c r="N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1647.0760899999998</v>
      </c>
      <c r="O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1675.05609</v>
      </c>
      <c r="P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1675.79609</v>
      </c>
      <c r="Q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1667.4360899999999</v>
      </c>
      <c r="R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1669.6860899999999</v>
      </c>
      <c r="S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1676.86609</v>
      </c>
      <c r="T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1541.8560900000002</v>
      </c>
      <c r="U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1628.9160899999999</v>
      </c>
      <c r="V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1735.9860899999999</v>
      </c>
      <c r="W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1723.87609</v>
      </c>
      <c r="X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1596.6560899999999</v>
      </c>
      <c r="Y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1487.9460899999999</v>
      </c>
    </row>
    <row r="484" spans="1:25" x14ac:dyDescent="0.2">
      <c r="A484" s="78">
        <f t="shared" si="14"/>
        <v>42939</v>
      </c>
      <c r="B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1544.4560900000001</v>
      </c>
      <c r="C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1501.88609</v>
      </c>
      <c r="D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1474.9760900000001</v>
      </c>
      <c r="E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1464.6760899999999</v>
      </c>
      <c r="F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1464.9660900000001</v>
      </c>
      <c r="G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1467.3160900000003</v>
      </c>
      <c r="H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1463.7260900000001</v>
      </c>
      <c r="I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1475.6860900000001</v>
      </c>
      <c r="J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1479.54609</v>
      </c>
      <c r="K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1512.32609</v>
      </c>
      <c r="L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1595.9760899999999</v>
      </c>
      <c r="M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1628.31609</v>
      </c>
      <c r="N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1592.39609</v>
      </c>
      <c r="O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1620.05609</v>
      </c>
      <c r="P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1595.9960899999999</v>
      </c>
      <c r="Q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1595.37609</v>
      </c>
      <c r="R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1596.08609</v>
      </c>
      <c r="S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1606.4760899999999</v>
      </c>
      <c r="T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1554.56609</v>
      </c>
      <c r="U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1631.1760899999999</v>
      </c>
      <c r="V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1756.7260899999999</v>
      </c>
      <c r="W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1735.9960899999999</v>
      </c>
      <c r="X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1628.86609</v>
      </c>
      <c r="Y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1494.4260899999999</v>
      </c>
    </row>
    <row r="485" spans="1:25" x14ac:dyDescent="0.2">
      <c r="A485" s="78">
        <f t="shared" si="14"/>
        <v>42940</v>
      </c>
      <c r="B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1507.08609</v>
      </c>
      <c r="C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1477.1660900000002</v>
      </c>
      <c r="D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1468.61609</v>
      </c>
      <c r="E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1465.6460900000002</v>
      </c>
      <c r="F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1460.1460900000002</v>
      </c>
      <c r="G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1460.1460900000002</v>
      </c>
      <c r="H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1470.35609</v>
      </c>
      <c r="I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1635.1960899999999</v>
      </c>
      <c r="J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1493.2660900000001</v>
      </c>
      <c r="K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1649.85609</v>
      </c>
      <c r="L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1732.89609</v>
      </c>
      <c r="M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1787.13609</v>
      </c>
      <c r="N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1754.9960899999999</v>
      </c>
      <c r="O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1783.07609</v>
      </c>
      <c r="P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1748.2560899999999</v>
      </c>
      <c r="Q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1778.13609</v>
      </c>
      <c r="R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1704.60609</v>
      </c>
      <c r="S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1666.9960899999999</v>
      </c>
      <c r="T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1620.04609</v>
      </c>
      <c r="U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1584.36609</v>
      </c>
      <c r="V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1702.36609</v>
      </c>
      <c r="W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1676.0060899999999</v>
      </c>
      <c r="X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1567.37609</v>
      </c>
      <c r="Y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1585.1560899999999</v>
      </c>
    </row>
    <row r="486" spans="1:25" x14ac:dyDescent="0.2">
      <c r="A486" s="78">
        <f t="shared" si="14"/>
        <v>42941</v>
      </c>
      <c r="B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1508.1460900000002</v>
      </c>
      <c r="C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1476.2660900000001</v>
      </c>
      <c r="D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1468.11609</v>
      </c>
      <c r="E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1465.9060899999999</v>
      </c>
      <c r="F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1469.58609</v>
      </c>
      <c r="G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1470.1860900000001</v>
      </c>
      <c r="H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1472.2760900000001</v>
      </c>
      <c r="I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1635.4160899999999</v>
      </c>
      <c r="J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1486.08609</v>
      </c>
      <c r="K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1576.30609</v>
      </c>
      <c r="L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1659.59609</v>
      </c>
      <c r="M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1680.1660899999999</v>
      </c>
      <c r="N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1676.4560899999999</v>
      </c>
      <c r="O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1678.13609</v>
      </c>
      <c r="P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1677.61609</v>
      </c>
      <c r="Q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1680.34609</v>
      </c>
      <c r="R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1651.37609</v>
      </c>
      <c r="S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1600.33609</v>
      </c>
      <c r="T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1564.2360899999999</v>
      </c>
      <c r="U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1587.2360899999999</v>
      </c>
      <c r="V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1700.54609</v>
      </c>
      <c r="W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1699.4260899999999</v>
      </c>
      <c r="X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1589.82609</v>
      </c>
      <c r="Y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1618.5360899999998</v>
      </c>
    </row>
    <row r="487" spans="1:25" x14ac:dyDescent="0.2">
      <c r="A487" s="78">
        <f t="shared" si="14"/>
        <v>42942</v>
      </c>
      <c r="B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1494.29609</v>
      </c>
      <c r="C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1472.1260900000002</v>
      </c>
      <c r="D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1469.5360900000001</v>
      </c>
      <c r="E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1469.9060899999999</v>
      </c>
      <c r="F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1489.6760899999999</v>
      </c>
      <c r="G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1479.4660899999999</v>
      </c>
      <c r="H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1471.29609</v>
      </c>
      <c r="I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1693.56609</v>
      </c>
      <c r="J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1506.7260900000001</v>
      </c>
      <c r="K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1529.85609</v>
      </c>
      <c r="L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1652.9460899999999</v>
      </c>
      <c r="M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1675.4860899999999</v>
      </c>
      <c r="N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1617.62609</v>
      </c>
      <c r="O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1638.88609</v>
      </c>
      <c r="P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1674.62609</v>
      </c>
      <c r="Q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1674.29609</v>
      </c>
      <c r="R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1600.7260899999999</v>
      </c>
      <c r="S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1536.4860899999999</v>
      </c>
      <c r="T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1509.3360900000002</v>
      </c>
      <c r="U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1530.1960899999999</v>
      </c>
      <c r="V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1687.2660899999998</v>
      </c>
      <c r="W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1664.33609</v>
      </c>
      <c r="X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1521.6260900000002</v>
      </c>
      <c r="Y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1555.9660899999999</v>
      </c>
    </row>
    <row r="488" spans="1:25" x14ac:dyDescent="0.2">
      <c r="A488" s="78">
        <f t="shared" si="14"/>
        <v>42943</v>
      </c>
      <c r="B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1505.07609</v>
      </c>
      <c r="C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1474.9860899999999</v>
      </c>
      <c r="D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1471.4760900000001</v>
      </c>
      <c r="E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1470.1060900000002</v>
      </c>
      <c r="F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1531.61609</v>
      </c>
      <c r="G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1509.60609</v>
      </c>
      <c r="H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1472.9060899999999</v>
      </c>
      <c r="I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1693.37609</v>
      </c>
      <c r="J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1560.7060900000001</v>
      </c>
      <c r="K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1634.2860899999998</v>
      </c>
      <c r="L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1710.84609</v>
      </c>
      <c r="M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1777.9160899999999</v>
      </c>
      <c r="N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1740.6860899999999</v>
      </c>
      <c r="O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1757.54609</v>
      </c>
      <c r="P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1766.3260899999998</v>
      </c>
      <c r="Q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1783.9660899999999</v>
      </c>
      <c r="R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1688.37609</v>
      </c>
      <c r="S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1664.4960899999999</v>
      </c>
      <c r="T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1639.10609</v>
      </c>
      <c r="U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1637.4960899999999</v>
      </c>
      <c r="V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1735.61609</v>
      </c>
      <c r="W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1749.12609</v>
      </c>
      <c r="X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1557.4260899999999</v>
      </c>
      <c r="Y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1693.4260899999999</v>
      </c>
    </row>
    <row r="489" spans="1:25" x14ac:dyDescent="0.2">
      <c r="A489" s="78">
        <f t="shared" si="14"/>
        <v>42944</v>
      </c>
      <c r="B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1511.34609</v>
      </c>
      <c r="C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1476.5260900000001</v>
      </c>
      <c r="D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1471.7060900000001</v>
      </c>
      <c r="E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1470.29609</v>
      </c>
      <c r="F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1530.5060900000001</v>
      </c>
      <c r="G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1508.83609</v>
      </c>
      <c r="H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1475.2860900000001</v>
      </c>
      <c r="I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1692.81609</v>
      </c>
      <c r="J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1560.6260900000002</v>
      </c>
      <c r="K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1637.81609</v>
      </c>
      <c r="L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1716.5060899999999</v>
      </c>
      <c r="M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1790.2260899999999</v>
      </c>
      <c r="N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1754.9960899999999</v>
      </c>
      <c r="O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1793.35609</v>
      </c>
      <c r="P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1826.7060899999999</v>
      </c>
      <c r="Q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1862.35609</v>
      </c>
      <c r="R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1714.63609</v>
      </c>
      <c r="S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1668.62609</v>
      </c>
      <c r="T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1566.7160899999999</v>
      </c>
      <c r="U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1574.11609</v>
      </c>
      <c r="V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1735.1860899999999</v>
      </c>
      <c r="W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1695.9160899999999</v>
      </c>
      <c r="X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1562.86609</v>
      </c>
      <c r="Y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1732.9260899999999</v>
      </c>
    </row>
    <row r="490" spans="1:25" x14ac:dyDescent="0.2">
      <c r="A490" s="78">
        <f t="shared" si="14"/>
        <v>42945</v>
      </c>
      <c r="B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1552.5360900000001</v>
      </c>
      <c r="C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1493.6660900000002</v>
      </c>
      <c r="D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1478.30609</v>
      </c>
      <c r="E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1471.4260899999999</v>
      </c>
      <c r="F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1479.05609</v>
      </c>
      <c r="G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1538.2560899999999</v>
      </c>
      <c r="H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1471.7060900000001</v>
      </c>
      <c r="I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1517.6260900000002</v>
      </c>
      <c r="J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1501.2160899999999</v>
      </c>
      <c r="K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1584.7760900000001</v>
      </c>
      <c r="L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1661.2260899999999</v>
      </c>
      <c r="M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1702.62609</v>
      </c>
      <c r="N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1699.1660899999999</v>
      </c>
      <c r="O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1701.7660900000001</v>
      </c>
      <c r="P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1699.4160899999999</v>
      </c>
      <c r="Q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1699.9160899999999</v>
      </c>
      <c r="R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1690.4760899999999</v>
      </c>
      <c r="S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1669.9560899999999</v>
      </c>
      <c r="T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1606.7560899999999</v>
      </c>
      <c r="U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1610.10609</v>
      </c>
      <c r="V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1770.60609</v>
      </c>
      <c r="W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1731.4060899999999</v>
      </c>
      <c r="X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1594.39609</v>
      </c>
      <c r="Y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1501.9860899999999</v>
      </c>
    </row>
    <row r="491" spans="1:25" x14ac:dyDescent="0.2">
      <c r="A491" s="78">
        <f t="shared" si="14"/>
        <v>42946</v>
      </c>
      <c r="B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1528.6260900000002</v>
      </c>
      <c r="C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1482.9460899999999</v>
      </c>
      <c r="D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1469.5060900000001</v>
      </c>
      <c r="E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1467.1660900000002</v>
      </c>
      <c r="F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1457.04609</v>
      </c>
      <c r="G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1538.13609</v>
      </c>
      <c r="H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1456.5660900000003</v>
      </c>
      <c r="I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1464.4560900000001</v>
      </c>
      <c r="J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1477.7160900000001</v>
      </c>
      <c r="K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1507.4260899999999</v>
      </c>
      <c r="L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1567.37609</v>
      </c>
      <c r="M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1568.58609</v>
      </c>
      <c r="N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1570.0460900000003</v>
      </c>
      <c r="O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1570.36609</v>
      </c>
      <c r="P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1571.30609</v>
      </c>
      <c r="Q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1571.9660899999999</v>
      </c>
      <c r="R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1567.0060900000001</v>
      </c>
      <c r="S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1531.61609</v>
      </c>
      <c r="T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1566.4360900000001</v>
      </c>
      <c r="U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1579.6460900000002</v>
      </c>
      <c r="V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1742.6660899999999</v>
      </c>
      <c r="W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1717.7760899999998</v>
      </c>
      <c r="X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1599.7860900000001</v>
      </c>
      <c r="Y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1481.30609</v>
      </c>
    </row>
    <row r="492" spans="1:25" x14ac:dyDescent="0.2">
      <c r="A492" s="78">
        <f t="shared" si="14"/>
        <v>42947</v>
      </c>
      <c r="B492" s="135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1495.4960900000001</v>
      </c>
      <c r="C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1471.1560899999999</v>
      </c>
      <c r="D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1469.6060900000002</v>
      </c>
      <c r="E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1460.31609</v>
      </c>
      <c r="F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1552.6760899999999</v>
      </c>
      <c r="G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1552.59609</v>
      </c>
      <c r="H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1442.05609</v>
      </c>
      <c r="I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1730.6660899999999</v>
      </c>
      <c r="J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1560.8760900000002</v>
      </c>
      <c r="K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1590.9960899999999</v>
      </c>
      <c r="L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1662.09609</v>
      </c>
      <c r="M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1718.0360899999998</v>
      </c>
      <c r="N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1693.4660899999999</v>
      </c>
      <c r="O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1713.62609</v>
      </c>
      <c r="P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1731.7360899999999</v>
      </c>
      <c r="Q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1744.6860899999999</v>
      </c>
      <c r="R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1648.1660899999999</v>
      </c>
      <c r="S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1606.87609</v>
      </c>
      <c r="T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1535.61609</v>
      </c>
      <c r="U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1545.6460900000002</v>
      </c>
      <c r="V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1666.7660899999998</v>
      </c>
      <c r="W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1634.1560899999999</v>
      </c>
      <c r="X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1514.4860900000001</v>
      </c>
      <c r="Y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1511.7760899999998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5" t="s">
        <v>48</v>
      </c>
      <c r="B495" s="186" t="s">
        <v>121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8"/>
    </row>
    <row r="496" spans="1:25" ht="12.75" x14ac:dyDescent="0.2">
      <c r="A496" s="176"/>
      <c r="B496" s="189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7" s="111" customFormat="1" ht="12.75" customHeight="1" x14ac:dyDescent="0.2">
      <c r="A497" s="176"/>
      <c r="B497" s="178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0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7" s="111" customFormat="1" ht="11.25" customHeight="1" x14ac:dyDescent="0.2">
      <c r="A498" s="177"/>
      <c r="B498" s="179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1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7" ht="15.75" customHeight="1" x14ac:dyDescent="0.2">
      <c r="A499" s="78">
        <f>A462</f>
        <v>42917</v>
      </c>
      <c r="B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1514.3560900000002</v>
      </c>
      <c r="C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1466.4260899999999</v>
      </c>
      <c r="D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1459.8960900000002</v>
      </c>
      <c r="E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1456.56609</v>
      </c>
      <c r="F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1522.3760900000002</v>
      </c>
      <c r="G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1522.2460900000001</v>
      </c>
      <c r="H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1455.8360900000002</v>
      </c>
      <c r="I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1460.32609</v>
      </c>
      <c r="J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1574.09609</v>
      </c>
      <c r="K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1470.6960899999999</v>
      </c>
      <c r="L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1481.80609</v>
      </c>
      <c r="M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1482.57609</v>
      </c>
      <c r="N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1482.3560900000002</v>
      </c>
      <c r="O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1482.6560899999999</v>
      </c>
      <c r="P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1484.08609</v>
      </c>
      <c r="Q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1484.9260899999999</v>
      </c>
      <c r="R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1484.0360900000001</v>
      </c>
      <c r="S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1482.3760900000002</v>
      </c>
      <c r="T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1486.88609</v>
      </c>
      <c r="U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1486.81609</v>
      </c>
      <c r="V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1534.82609</v>
      </c>
      <c r="W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1585.4160900000002</v>
      </c>
      <c r="X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1481.33609</v>
      </c>
      <c r="Y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1486.6760899999999</v>
      </c>
      <c r="AA499" s="79"/>
    </row>
    <row r="500" spans="1:27" x14ac:dyDescent="0.2">
      <c r="A500" s="78">
        <f>A499+1</f>
        <v>42918</v>
      </c>
      <c r="B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1507.7660900000001</v>
      </c>
      <c r="C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1471.7460900000001</v>
      </c>
      <c r="D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1458.2160899999999</v>
      </c>
      <c r="E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1510.3960900000002</v>
      </c>
      <c r="F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1561.9560900000001</v>
      </c>
      <c r="G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1522.4060899999999</v>
      </c>
      <c r="H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1485.7160900000001</v>
      </c>
      <c r="I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1458.1960899999999</v>
      </c>
      <c r="J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1679.7260899999999</v>
      </c>
      <c r="K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1598.5160899999998</v>
      </c>
      <c r="L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1528.2160899999999</v>
      </c>
      <c r="M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1506.9060899999999</v>
      </c>
      <c r="N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1506.8960900000002</v>
      </c>
      <c r="O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1486.2960899999998</v>
      </c>
      <c r="P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1486.32609</v>
      </c>
      <c r="Q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1506.81609</v>
      </c>
      <c r="R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1506.38609</v>
      </c>
      <c r="S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1528.3560900000002</v>
      </c>
      <c r="T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1486.4260899999999</v>
      </c>
      <c r="U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1474.9860900000001</v>
      </c>
      <c r="V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1634.2760899999998</v>
      </c>
      <c r="W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1642.7560900000001</v>
      </c>
      <c r="X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1487.4160900000002</v>
      </c>
      <c r="Y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1507.3360900000002</v>
      </c>
    </row>
    <row r="501" spans="1:27" x14ac:dyDescent="0.2">
      <c r="A501" s="78">
        <f t="shared" ref="A501:A529" si="15">A500+1</f>
        <v>42919</v>
      </c>
      <c r="B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1474.86609</v>
      </c>
      <c r="C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1458.06609</v>
      </c>
      <c r="D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1464.6660900000002</v>
      </c>
      <c r="E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1537.38609</v>
      </c>
      <c r="F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1608.79609</v>
      </c>
      <c r="G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1583.3560900000002</v>
      </c>
      <c r="H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1493.34609</v>
      </c>
      <c r="I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1674.5760899999998</v>
      </c>
      <c r="J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1522.54609</v>
      </c>
      <c r="K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1492.9560900000001</v>
      </c>
      <c r="L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1578.29609</v>
      </c>
      <c r="M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1579.9360900000001</v>
      </c>
      <c r="N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1580.06609</v>
      </c>
      <c r="O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1582.5860900000002</v>
      </c>
      <c r="P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1519.1860900000001</v>
      </c>
      <c r="Q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1485.30609</v>
      </c>
      <c r="R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1487.1560899999999</v>
      </c>
      <c r="S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1479.7760900000001</v>
      </c>
      <c r="T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1505.0060900000001</v>
      </c>
      <c r="U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1473.8960900000002</v>
      </c>
      <c r="V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1577.8960900000002</v>
      </c>
      <c r="W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1585.9660899999999</v>
      </c>
      <c r="X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1481.9160900000002</v>
      </c>
      <c r="Y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1545.9660899999999</v>
      </c>
    </row>
    <row r="502" spans="1:27" x14ac:dyDescent="0.2">
      <c r="A502" s="78">
        <f t="shared" si="15"/>
        <v>42920</v>
      </c>
      <c r="B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1466.2860900000001</v>
      </c>
      <c r="C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1446.11609</v>
      </c>
      <c r="D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1445.8760900000002</v>
      </c>
      <c r="E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1515.2060900000001</v>
      </c>
      <c r="F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1514.80609</v>
      </c>
      <c r="G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1514.57609</v>
      </c>
      <c r="H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1457.4060899999999</v>
      </c>
      <c r="I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1698.7660899999998</v>
      </c>
      <c r="J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1543.4360900000001</v>
      </c>
      <c r="K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1482.7560899999999</v>
      </c>
      <c r="L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1482.82609</v>
      </c>
      <c r="M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1482.5360900000001</v>
      </c>
      <c r="N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1482.60609</v>
      </c>
      <c r="O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1485.1960899999999</v>
      </c>
      <c r="P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1518.86609</v>
      </c>
      <c r="Q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1484.4260899999999</v>
      </c>
      <c r="R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1484.8160900000003</v>
      </c>
      <c r="S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1476.0660900000003</v>
      </c>
      <c r="T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1458.2760900000001</v>
      </c>
      <c r="U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1473.6660900000002</v>
      </c>
      <c r="V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1586.34609</v>
      </c>
      <c r="W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1591.8260899999998</v>
      </c>
      <c r="X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1488.57609</v>
      </c>
      <c r="Y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1574.1960899999999</v>
      </c>
    </row>
    <row r="503" spans="1:27" x14ac:dyDescent="0.2">
      <c r="A503" s="78">
        <f t="shared" si="15"/>
        <v>42921</v>
      </c>
      <c r="B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1472.6960899999999</v>
      </c>
      <c r="C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1457.6560899999999</v>
      </c>
      <c r="D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1456.57609</v>
      </c>
      <c r="E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1455.80609</v>
      </c>
      <c r="F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1515.1260900000002</v>
      </c>
      <c r="G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1536.2260900000001</v>
      </c>
      <c r="H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1457.5160900000001</v>
      </c>
      <c r="I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1674.7060899999999</v>
      </c>
      <c r="J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1479.86609</v>
      </c>
      <c r="K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1522.13609</v>
      </c>
      <c r="L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1619.1960899999999</v>
      </c>
      <c r="M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1662.05609</v>
      </c>
      <c r="N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1662.1560899999999</v>
      </c>
      <c r="O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1670.4660899999999</v>
      </c>
      <c r="P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1671.57609</v>
      </c>
      <c r="Q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1672.6660899999999</v>
      </c>
      <c r="R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1605.4960899999999</v>
      </c>
      <c r="S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1558.8360900000002</v>
      </c>
      <c r="T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1555.36609</v>
      </c>
      <c r="U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1497.5060900000001</v>
      </c>
      <c r="V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1622.63609</v>
      </c>
      <c r="W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1690.0760899999998</v>
      </c>
      <c r="X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1582.6960900000001</v>
      </c>
      <c r="Y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1618.5360900000001</v>
      </c>
    </row>
    <row r="504" spans="1:27" x14ac:dyDescent="0.2">
      <c r="A504" s="78">
        <f t="shared" si="15"/>
        <v>42922</v>
      </c>
      <c r="B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1462.11609</v>
      </c>
      <c r="C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1456.10609</v>
      </c>
      <c r="D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1449.5360900000001</v>
      </c>
      <c r="E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1445.7860900000001</v>
      </c>
      <c r="F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1515.2160899999999</v>
      </c>
      <c r="G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1494.2160899999999</v>
      </c>
      <c r="H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1456.4560900000001</v>
      </c>
      <c r="I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1618.61609</v>
      </c>
      <c r="J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1480.1860900000001</v>
      </c>
      <c r="K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1523.7060900000001</v>
      </c>
      <c r="L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1526.0060900000001</v>
      </c>
      <c r="M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1525.86609</v>
      </c>
      <c r="N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1524.38609</v>
      </c>
      <c r="O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1529.6760899999999</v>
      </c>
      <c r="P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1532.0060900000001</v>
      </c>
      <c r="Q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1533.0860900000002</v>
      </c>
      <c r="R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1524.4060899999999</v>
      </c>
      <c r="S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1493.2260900000001</v>
      </c>
      <c r="T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1491.0160900000001</v>
      </c>
      <c r="U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1497.7360899999999</v>
      </c>
      <c r="V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1627.63609</v>
      </c>
      <c r="W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1650.30609</v>
      </c>
      <c r="X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1544.4960900000001</v>
      </c>
      <c r="Y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1618.37609</v>
      </c>
    </row>
    <row r="505" spans="1:27" x14ac:dyDescent="0.2">
      <c r="A505" s="78">
        <f t="shared" si="15"/>
        <v>42923</v>
      </c>
      <c r="B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1466.5860900000002</v>
      </c>
      <c r="C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1454.9360900000001</v>
      </c>
      <c r="D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1449.06609</v>
      </c>
      <c r="E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1445.84609</v>
      </c>
      <c r="F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1445.9560900000001</v>
      </c>
      <c r="G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1455.4560900000001</v>
      </c>
      <c r="H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1457.05609</v>
      </c>
      <c r="I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1640.89609</v>
      </c>
      <c r="J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1491.7660900000001</v>
      </c>
      <c r="K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1490.4460900000001</v>
      </c>
      <c r="L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1547.4560900000001</v>
      </c>
      <c r="M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1548.57609</v>
      </c>
      <c r="N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1528.2060900000001</v>
      </c>
      <c r="O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1529.9760900000001</v>
      </c>
      <c r="P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1530.79609</v>
      </c>
      <c r="Q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1520.9260899999999</v>
      </c>
      <c r="R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1513.2160899999999</v>
      </c>
      <c r="S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1487.2060900000001</v>
      </c>
      <c r="T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1483.2260900000001</v>
      </c>
      <c r="U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1504.2860900000001</v>
      </c>
      <c r="V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1594.05609</v>
      </c>
      <c r="W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1622.0060899999999</v>
      </c>
      <c r="X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1497.7960900000003</v>
      </c>
      <c r="Y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1540.1760899999999</v>
      </c>
    </row>
    <row r="506" spans="1:27" x14ac:dyDescent="0.2">
      <c r="A506" s="78">
        <f t="shared" si="15"/>
        <v>42924</v>
      </c>
      <c r="B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1489.4760900000001</v>
      </c>
      <c r="C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1473.6260900000002</v>
      </c>
      <c r="D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1457.3960900000002</v>
      </c>
      <c r="E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1454.2560899999999</v>
      </c>
      <c r="F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1453.35609</v>
      </c>
      <c r="G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1455.9460899999999</v>
      </c>
      <c r="H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1458.80609</v>
      </c>
      <c r="I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1464.2160899999999</v>
      </c>
      <c r="J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1506.9760900000001</v>
      </c>
      <c r="K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1481.4360900000001</v>
      </c>
      <c r="L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1499.59609</v>
      </c>
      <c r="M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1502.0260900000001</v>
      </c>
      <c r="N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1500.33609</v>
      </c>
      <c r="O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1498.4360900000001</v>
      </c>
      <c r="P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1498.38609</v>
      </c>
      <c r="Q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1482.3360900000002</v>
      </c>
      <c r="R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1482.29609</v>
      </c>
      <c r="S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1481.59609</v>
      </c>
      <c r="T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1481.1260900000002</v>
      </c>
      <c r="U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1481.2260900000001</v>
      </c>
      <c r="V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1622.7660899999998</v>
      </c>
      <c r="W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1636.7760900000001</v>
      </c>
      <c r="X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1510.0260899999998</v>
      </c>
      <c r="Y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1476.2460900000001</v>
      </c>
    </row>
    <row r="507" spans="1:27" x14ac:dyDescent="0.2">
      <c r="A507" s="78">
        <f t="shared" si="15"/>
        <v>42925</v>
      </c>
      <c r="B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1531.56609</v>
      </c>
      <c r="C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1474.13609</v>
      </c>
      <c r="D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1457.4960900000001</v>
      </c>
      <c r="E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1455.80609</v>
      </c>
      <c r="F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1455.0060899999999</v>
      </c>
      <c r="G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1455.0460899999998</v>
      </c>
      <c r="H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1451.80609</v>
      </c>
      <c r="I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1449.3760900000002</v>
      </c>
      <c r="J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1506.8960900000002</v>
      </c>
      <c r="K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1470.6260900000002</v>
      </c>
      <c r="L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1477.9660899999999</v>
      </c>
      <c r="M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1479.1060900000002</v>
      </c>
      <c r="N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1479.04609</v>
      </c>
      <c r="O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1479.0060900000001</v>
      </c>
      <c r="P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1478.9860900000001</v>
      </c>
      <c r="Q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1478.80609</v>
      </c>
      <c r="R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1478.5260900000001</v>
      </c>
      <c r="S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1478.29609</v>
      </c>
      <c r="T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1470.86609</v>
      </c>
      <c r="U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1474.2260900000001</v>
      </c>
      <c r="V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1577.0160900000001</v>
      </c>
      <c r="W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1592.7060899999999</v>
      </c>
      <c r="X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1491.4260899999999</v>
      </c>
      <c r="Y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1466.55609</v>
      </c>
    </row>
    <row r="508" spans="1:27" x14ac:dyDescent="0.2">
      <c r="A508" s="78">
        <f t="shared" si="15"/>
        <v>42926</v>
      </c>
      <c r="B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1478.88609</v>
      </c>
      <c r="C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1460.61609</v>
      </c>
      <c r="D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1456.4160900000002</v>
      </c>
      <c r="E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1453.2760900000001</v>
      </c>
      <c r="F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1454.5260900000001</v>
      </c>
      <c r="G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1457.0860900000002</v>
      </c>
      <c r="H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1457.8960900000002</v>
      </c>
      <c r="I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1738.5260900000001</v>
      </c>
      <c r="J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1492.2160899999999</v>
      </c>
      <c r="K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1489.54609</v>
      </c>
      <c r="L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1499.57609</v>
      </c>
      <c r="M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1499.88609</v>
      </c>
      <c r="N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1499.31609</v>
      </c>
      <c r="O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1500.06609</v>
      </c>
      <c r="P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1500.0360900000001</v>
      </c>
      <c r="Q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1500.1760899999999</v>
      </c>
      <c r="R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1497.55609</v>
      </c>
      <c r="S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1487.0060899999999</v>
      </c>
      <c r="T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1482.6860900000001</v>
      </c>
      <c r="U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1479.4260899999999</v>
      </c>
      <c r="V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1560.4860900000001</v>
      </c>
      <c r="W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1585.4060899999999</v>
      </c>
      <c r="X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1493.33609</v>
      </c>
      <c r="Y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1548.7260900000001</v>
      </c>
    </row>
    <row r="509" spans="1:27" x14ac:dyDescent="0.2">
      <c r="A509" s="78">
        <f t="shared" si="15"/>
        <v>42927</v>
      </c>
      <c r="B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1469.1660900000002</v>
      </c>
      <c r="C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1419.2860900000001</v>
      </c>
      <c r="D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1446.04609</v>
      </c>
      <c r="E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1446.09609</v>
      </c>
      <c r="F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1494.4660900000001</v>
      </c>
      <c r="G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1515.4860899999999</v>
      </c>
      <c r="H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1458.09609</v>
      </c>
      <c r="I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1737.7860899999998</v>
      </c>
      <c r="J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1544.9560900000001</v>
      </c>
      <c r="K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1501.60609</v>
      </c>
      <c r="L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1513.0260900000001</v>
      </c>
      <c r="M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1521.1960899999999</v>
      </c>
      <c r="N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1511.05609</v>
      </c>
      <c r="O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1502.79609</v>
      </c>
      <c r="P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1502.4760900000001</v>
      </c>
      <c r="Q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1502.8560900000002</v>
      </c>
      <c r="R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1500.82609</v>
      </c>
      <c r="S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1483.5160900000001</v>
      </c>
      <c r="T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1481.13609</v>
      </c>
      <c r="U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1485.83609</v>
      </c>
      <c r="V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1585.59609</v>
      </c>
      <c r="W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1595.7260899999999</v>
      </c>
      <c r="X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1495.61609</v>
      </c>
      <c r="Y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1557.5260899999998</v>
      </c>
    </row>
    <row r="510" spans="1:27" x14ac:dyDescent="0.2">
      <c r="A510" s="78">
        <f t="shared" si="15"/>
        <v>42928</v>
      </c>
      <c r="B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1461.1760899999999</v>
      </c>
      <c r="C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1428.5460900000003</v>
      </c>
      <c r="D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1446.4760900000001</v>
      </c>
      <c r="E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1465.30609</v>
      </c>
      <c r="F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1495.0060899999999</v>
      </c>
      <c r="G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1560.2760899999998</v>
      </c>
      <c r="H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1514.9060899999999</v>
      </c>
      <c r="I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1764.6560899999999</v>
      </c>
      <c r="J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1603.56609</v>
      </c>
      <c r="K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1500.11609</v>
      </c>
      <c r="L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1500.7760900000001</v>
      </c>
      <c r="M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1499.9960900000001</v>
      </c>
      <c r="N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1499.7360899999999</v>
      </c>
      <c r="O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1500.1260900000002</v>
      </c>
      <c r="P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1500.6760899999999</v>
      </c>
      <c r="Q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1501.5360900000001</v>
      </c>
      <c r="R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1499.2160899999999</v>
      </c>
      <c r="S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1482.84609</v>
      </c>
      <c r="T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1480.7560899999999</v>
      </c>
      <c r="U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1486.0260900000001</v>
      </c>
      <c r="V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1559.1460900000002</v>
      </c>
      <c r="W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1554.7460900000001</v>
      </c>
      <c r="X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1492.4860900000001</v>
      </c>
      <c r="Y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1527.4760900000001</v>
      </c>
    </row>
    <row r="511" spans="1:27" x14ac:dyDescent="0.2">
      <c r="A511" s="78">
        <f t="shared" si="15"/>
        <v>42929</v>
      </c>
      <c r="B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1461.9160900000002</v>
      </c>
      <c r="C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1436.4560900000001</v>
      </c>
      <c r="D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1446.2660900000001</v>
      </c>
      <c r="E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1464.8960900000002</v>
      </c>
      <c r="F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1494.6460900000002</v>
      </c>
      <c r="G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1560.2860900000001</v>
      </c>
      <c r="H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1473.9360900000001</v>
      </c>
      <c r="I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1764.13609</v>
      </c>
      <c r="J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1567.1660900000002</v>
      </c>
      <c r="K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1500.86609</v>
      </c>
      <c r="L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1521.1960899999999</v>
      </c>
      <c r="M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1529.29609</v>
      </c>
      <c r="N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1501.6460900000002</v>
      </c>
      <c r="O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1505.08609</v>
      </c>
      <c r="P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1505.2960899999998</v>
      </c>
      <c r="Q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1505.57609</v>
      </c>
      <c r="R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1502.83609</v>
      </c>
      <c r="S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1483.0360900000001</v>
      </c>
      <c r="T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1488.6260900000002</v>
      </c>
      <c r="U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1485.5660900000003</v>
      </c>
      <c r="V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1576.32609</v>
      </c>
      <c r="W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1572.7860900000001</v>
      </c>
      <c r="X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1493.7860900000001</v>
      </c>
      <c r="Y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1569.4960900000001</v>
      </c>
    </row>
    <row r="512" spans="1:27" x14ac:dyDescent="0.2">
      <c r="A512" s="78">
        <f t="shared" si="15"/>
        <v>42930</v>
      </c>
      <c r="B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1461.1460900000002</v>
      </c>
      <c r="C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1453.79609</v>
      </c>
      <c r="D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1453.32609</v>
      </c>
      <c r="E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1465.04609</v>
      </c>
      <c r="F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1515.8760900000002</v>
      </c>
      <c r="G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1537.1760899999999</v>
      </c>
      <c r="H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1458.0360900000001</v>
      </c>
      <c r="I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1764.1860899999999</v>
      </c>
      <c r="J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1567.1660900000002</v>
      </c>
      <c r="K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1504.2660900000001</v>
      </c>
      <c r="L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1504.63609</v>
      </c>
      <c r="M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1522.32609</v>
      </c>
      <c r="N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1502.0360900000001</v>
      </c>
      <c r="O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1504.2460900000001</v>
      </c>
      <c r="P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1505.2460900000001</v>
      </c>
      <c r="Q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1505.9860899999999</v>
      </c>
      <c r="R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1501.7760900000001</v>
      </c>
      <c r="S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1483.7160900000001</v>
      </c>
      <c r="T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1474.56609</v>
      </c>
      <c r="U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1487.38609</v>
      </c>
      <c r="V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1574.7360900000001</v>
      </c>
      <c r="W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1576.6260900000002</v>
      </c>
      <c r="X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1495.84609</v>
      </c>
      <c r="Y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1568.06609</v>
      </c>
    </row>
    <row r="513" spans="1:25" x14ac:dyDescent="0.2">
      <c r="A513" s="78">
        <f t="shared" si="15"/>
        <v>42931</v>
      </c>
      <c r="B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1492.83609</v>
      </c>
      <c r="C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1461.61609</v>
      </c>
      <c r="D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1457.4060899999999</v>
      </c>
      <c r="E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1454.6660900000002</v>
      </c>
      <c r="F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1510.61609</v>
      </c>
      <c r="G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1535.1860900000001</v>
      </c>
      <c r="H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1455.2260900000001</v>
      </c>
      <c r="I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1467.07609</v>
      </c>
      <c r="J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1598.35609</v>
      </c>
      <c r="K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1487.79609</v>
      </c>
      <c r="L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1478.7860900000001</v>
      </c>
      <c r="M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1490.9860899999999</v>
      </c>
      <c r="N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1491.2660900000001</v>
      </c>
      <c r="O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1492.0260900000001</v>
      </c>
      <c r="P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1492.4360900000001</v>
      </c>
      <c r="Q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1491.4560900000001</v>
      </c>
      <c r="R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1491.2760900000001</v>
      </c>
      <c r="S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1490.6860900000001</v>
      </c>
      <c r="T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1486.2860900000001</v>
      </c>
      <c r="U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1467.36609</v>
      </c>
      <c r="V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1616.2160899999999</v>
      </c>
      <c r="W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1617.33609</v>
      </c>
      <c r="X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1486.10609</v>
      </c>
      <c r="Y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1600.10609</v>
      </c>
    </row>
    <row r="514" spans="1:25" x14ac:dyDescent="0.2">
      <c r="A514" s="78">
        <f t="shared" si="15"/>
        <v>42932</v>
      </c>
      <c r="B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1507.8960900000002</v>
      </c>
      <c r="C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1464.33609</v>
      </c>
      <c r="D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1457.80609</v>
      </c>
      <c r="E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1456.30609</v>
      </c>
      <c r="F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1534.1560899999999</v>
      </c>
      <c r="G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1560.5060900000001</v>
      </c>
      <c r="H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1454.1760899999999</v>
      </c>
      <c r="I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1457.6760899999999</v>
      </c>
      <c r="J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1773.62609</v>
      </c>
      <c r="K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1572.5660900000003</v>
      </c>
      <c r="L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1485.2560900000001</v>
      </c>
      <c r="M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1485.61609</v>
      </c>
      <c r="N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1485.6960900000001</v>
      </c>
      <c r="O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1485.80609</v>
      </c>
      <c r="P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1550.11609</v>
      </c>
      <c r="Q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1573.4060899999999</v>
      </c>
      <c r="R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1538.84609</v>
      </c>
      <c r="S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1573.0360900000001</v>
      </c>
      <c r="T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1538.1860900000001</v>
      </c>
      <c r="U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1466.0160900000001</v>
      </c>
      <c r="V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1571.30609</v>
      </c>
      <c r="W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1590.9560899999999</v>
      </c>
      <c r="X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1487.6260900000002</v>
      </c>
      <c r="Y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1538.6560899999999</v>
      </c>
    </row>
    <row r="515" spans="1:25" x14ac:dyDescent="0.2">
      <c r="A515" s="78">
        <f t="shared" si="15"/>
        <v>42933</v>
      </c>
      <c r="B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1480.2060900000001</v>
      </c>
      <c r="C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1459.30609</v>
      </c>
      <c r="D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1464.55609</v>
      </c>
      <c r="E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1464.6260900000002</v>
      </c>
      <c r="F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1537.31609</v>
      </c>
      <c r="G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1583.4260899999999</v>
      </c>
      <c r="H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1493.7760899999998</v>
      </c>
      <c r="I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1764.62609</v>
      </c>
      <c r="J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1603.6760899999999</v>
      </c>
      <c r="K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1506.13609</v>
      </c>
      <c r="L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1507.34609</v>
      </c>
      <c r="M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1529.56609</v>
      </c>
      <c r="N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1507.9960900000001</v>
      </c>
      <c r="O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1509.3760900000002</v>
      </c>
      <c r="P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1510.0060899999999</v>
      </c>
      <c r="Q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1508.04609</v>
      </c>
      <c r="R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1478.4760900000001</v>
      </c>
      <c r="S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1504.80609</v>
      </c>
      <c r="T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1522.05609</v>
      </c>
      <c r="U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1491.38609</v>
      </c>
      <c r="V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1550.0460900000003</v>
      </c>
      <c r="W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1547.84609</v>
      </c>
      <c r="X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1475.81609</v>
      </c>
      <c r="Y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1577.9460899999999</v>
      </c>
    </row>
    <row r="516" spans="1:25" x14ac:dyDescent="0.2">
      <c r="A516" s="78">
        <f t="shared" si="15"/>
        <v>42934</v>
      </c>
      <c r="B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1476.0160900000001</v>
      </c>
      <c r="C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1459.1860900000001</v>
      </c>
      <c r="D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1453.7060900000001</v>
      </c>
      <c r="E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1453.9560900000001</v>
      </c>
      <c r="F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1453.9260899999999</v>
      </c>
      <c r="G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1493.80609</v>
      </c>
      <c r="H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1458.1660900000002</v>
      </c>
      <c r="I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1736.84609</v>
      </c>
      <c r="J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1603.4360899999999</v>
      </c>
      <c r="K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1504.86609</v>
      </c>
      <c r="L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1561.6560899999999</v>
      </c>
      <c r="M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1582.7460900000001</v>
      </c>
      <c r="N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1582.63609</v>
      </c>
      <c r="O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1582.9360900000001</v>
      </c>
      <c r="P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1595.13609</v>
      </c>
      <c r="Q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1592.2060899999999</v>
      </c>
      <c r="R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1551.9160900000002</v>
      </c>
      <c r="S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1523.6860900000001</v>
      </c>
      <c r="T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1522.6460900000002</v>
      </c>
      <c r="U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1516.62609</v>
      </c>
      <c r="V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1657.13609</v>
      </c>
      <c r="W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1641.9560899999999</v>
      </c>
      <c r="X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1518.09609</v>
      </c>
      <c r="Y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1645.81609</v>
      </c>
    </row>
    <row r="517" spans="1:25" x14ac:dyDescent="0.2">
      <c r="A517" s="78">
        <f t="shared" si="15"/>
        <v>42935</v>
      </c>
      <c r="B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1477.63609</v>
      </c>
      <c r="C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1457.9960900000001</v>
      </c>
      <c r="D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1452.5260900000001</v>
      </c>
      <c r="E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1453.5860900000002</v>
      </c>
      <c r="F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1514.9560900000001</v>
      </c>
      <c r="G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1536.7360900000001</v>
      </c>
      <c r="H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1455.9960900000001</v>
      </c>
      <c r="I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1674.4560899999999</v>
      </c>
      <c r="J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1491.1860900000001</v>
      </c>
      <c r="K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1568.85609</v>
      </c>
      <c r="L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1693.37609</v>
      </c>
      <c r="M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1717.7360899999999</v>
      </c>
      <c r="N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1718.14609</v>
      </c>
      <c r="O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1720.36609</v>
      </c>
      <c r="P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1724.30609</v>
      </c>
      <c r="Q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1724.14609</v>
      </c>
      <c r="R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1661.9960899999999</v>
      </c>
      <c r="S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1609.2760899999998</v>
      </c>
      <c r="T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1568.08609</v>
      </c>
      <c r="U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1553.1660900000002</v>
      </c>
      <c r="V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1662.2560899999999</v>
      </c>
      <c r="W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1673.54609</v>
      </c>
      <c r="X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1557.08609</v>
      </c>
      <c r="Y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1580.57609</v>
      </c>
    </row>
    <row r="518" spans="1:25" x14ac:dyDescent="0.2">
      <c r="A518" s="78">
        <f t="shared" si="15"/>
        <v>42936</v>
      </c>
      <c r="B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1479.07609</v>
      </c>
      <c r="C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1460.7160900000001</v>
      </c>
      <c r="D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1454.6060900000002</v>
      </c>
      <c r="E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1454.9360900000001</v>
      </c>
      <c r="F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1464.9060899999999</v>
      </c>
      <c r="G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1494.3760900000002</v>
      </c>
      <c r="H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1458.4260899999999</v>
      </c>
      <c r="I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1640.2260899999999</v>
      </c>
      <c r="J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1480.2160899999999</v>
      </c>
      <c r="K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1616.14609</v>
      </c>
      <c r="L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1712.2760899999998</v>
      </c>
      <c r="M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1738.2260899999999</v>
      </c>
      <c r="N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1717.9660899999999</v>
      </c>
      <c r="O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1739.8060899999998</v>
      </c>
      <c r="P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1749.0360899999998</v>
      </c>
      <c r="Q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1734.0460899999998</v>
      </c>
      <c r="R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1686.04609</v>
      </c>
      <c r="S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1645.58609</v>
      </c>
      <c r="T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1616.7560899999999</v>
      </c>
      <c r="U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1606.2860900000001</v>
      </c>
      <c r="V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1733.5360899999998</v>
      </c>
      <c r="W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1724.13609</v>
      </c>
      <c r="X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1613.60609</v>
      </c>
      <c r="Y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1657.9460899999999</v>
      </c>
    </row>
    <row r="519" spans="1:25" x14ac:dyDescent="0.2">
      <c r="A519" s="78">
        <f t="shared" si="15"/>
        <v>42937</v>
      </c>
      <c r="B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1486.6760899999999</v>
      </c>
      <c r="C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1459.13609</v>
      </c>
      <c r="D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1454.61609</v>
      </c>
      <c r="E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1455.1260900000002</v>
      </c>
      <c r="F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1464.86609</v>
      </c>
      <c r="G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1494.4960900000001</v>
      </c>
      <c r="H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1457.4360900000001</v>
      </c>
      <c r="I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1640.5160899999998</v>
      </c>
      <c r="J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1478.38609</v>
      </c>
      <c r="K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1606.0060900000001</v>
      </c>
      <c r="L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1704.81609</v>
      </c>
      <c r="M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1734.1660899999999</v>
      </c>
      <c r="N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1710.9060899999999</v>
      </c>
      <c r="O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1729.2660899999998</v>
      </c>
      <c r="P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1736.9160899999999</v>
      </c>
      <c r="Q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1733.38609</v>
      </c>
      <c r="R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1685.5160899999998</v>
      </c>
      <c r="S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1647.1960899999999</v>
      </c>
      <c r="T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1608.6660899999999</v>
      </c>
      <c r="U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1606.83609</v>
      </c>
      <c r="V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1726.7460899999999</v>
      </c>
      <c r="W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1736.7360899999999</v>
      </c>
      <c r="X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1621.2460899999999</v>
      </c>
      <c r="Y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1741.8060899999998</v>
      </c>
    </row>
    <row r="520" spans="1:25" x14ac:dyDescent="0.2">
      <c r="A520" s="78">
        <f t="shared" si="15"/>
        <v>42938</v>
      </c>
      <c r="B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1532.7160899999999</v>
      </c>
      <c r="C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1483.4960900000001</v>
      </c>
      <c r="D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1462.9160900000002</v>
      </c>
      <c r="E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1454.57609</v>
      </c>
      <c r="F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1452.6860900000001</v>
      </c>
      <c r="G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1422.9860899999999</v>
      </c>
      <c r="H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1453.2460900000001</v>
      </c>
      <c r="I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1505.7860900000001</v>
      </c>
      <c r="J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1480.6960899999999</v>
      </c>
      <c r="K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1589.4860900000001</v>
      </c>
      <c r="L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1629.06609</v>
      </c>
      <c r="M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1666.61609</v>
      </c>
      <c r="N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1629.83609</v>
      </c>
      <c r="O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1657.36609</v>
      </c>
      <c r="P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1658.09609</v>
      </c>
      <c r="Q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1649.87609</v>
      </c>
      <c r="R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1652.08609</v>
      </c>
      <c r="S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1659.1560899999999</v>
      </c>
      <c r="T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1526.2960900000003</v>
      </c>
      <c r="U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1611.9660899999999</v>
      </c>
      <c r="V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1717.3260899999998</v>
      </c>
      <c r="W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1705.4160899999999</v>
      </c>
      <c r="X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1580.2160899999999</v>
      </c>
      <c r="Y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1473.2460900000001</v>
      </c>
    </row>
    <row r="521" spans="1:25" x14ac:dyDescent="0.2">
      <c r="A521" s="78">
        <f t="shared" si="15"/>
        <v>42939</v>
      </c>
      <c r="B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1528.85609</v>
      </c>
      <c r="C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1486.9660899999999</v>
      </c>
      <c r="D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1460.4860899999999</v>
      </c>
      <c r="E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1450.34609</v>
      </c>
      <c r="F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1450.6260900000002</v>
      </c>
      <c r="G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1452.9460899999999</v>
      </c>
      <c r="H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1449.4160900000002</v>
      </c>
      <c r="I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1461.1860900000001</v>
      </c>
      <c r="J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1464.9860899999999</v>
      </c>
      <c r="K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1497.2360900000001</v>
      </c>
      <c r="L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1579.55609</v>
      </c>
      <c r="M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1611.37609</v>
      </c>
      <c r="N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1576.0260900000001</v>
      </c>
      <c r="O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1603.2460899999999</v>
      </c>
      <c r="P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1579.56609</v>
      </c>
      <c r="Q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1578.9660899999999</v>
      </c>
      <c r="R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1579.6660900000002</v>
      </c>
      <c r="S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1589.88609</v>
      </c>
      <c r="T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1538.79609</v>
      </c>
      <c r="U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1614.1960899999999</v>
      </c>
      <c r="V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1737.7360900000001</v>
      </c>
      <c r="W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1717.33609</v>
      </c>
      <c r="X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1611.9160899999999</v>
      </c>
      <c r="Y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1479.61609</v>
      </c>
    </row>
    <row r="522" spans="1:25" x14ac:dyDescent="0.2">
      <c r="A522" s="78">
        <f t="shared" si="15"/>
        <v>42940</v>
      </c>
      <c r="B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1492.08609</v>
      </c>
      <c r="C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1462.6460900000002</v>
      </c>
      <c r="D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1454.2260900000001</v>
      </c>
      <c r="E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1451.30609</v>
      </c>
      <c r="F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1445.88609</v>
      </c>
      <c r="G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1445.88609</v>
      </c>
      <c r="H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1455.9360900000001</v>
      </c>
      <c r="I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1618.14609</v>
      </c>
      <c r="J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1478.4760900000001</v>
      </c>
      <c r="K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1632.56609</v>
      </c>
      <c r="L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1714.2860899999998</v>
      </c>
      <c r="M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1767.6560899999999</v>
      </c>
      <c r="N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1736.0360899999998</v>
      </c>
      <c r="O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1763.6660899999999</v>
      </c>
      <c r="P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1729.4060899999999</v>
      </c>
      <c r="Q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1758.8060899999998</v>
      </c>
      <c r="R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1686.4560899999999</v>
      </c>
      <c r="S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1649.4360899999999</v>
      </c>
      <c r="T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1603.2360900000001</v>
      </c>
      <c r="U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1568.1260900000002</v>
      </c>
      <c r="V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1684.2460899999999</v>
      </c>
      <c r="W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1658.3060899999998</v>
      </c>
      <c r="X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1551.4160900000002</v>
      </c>
      <c r="Y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1568.9060899999999</v>
      </c>
    </row>
    <row r="523" spans="1:25" x14ac:dyDescent="0.2">
      <c r="A523" s="78">
        <f t="shared" si="15"/>
        <v>42941</v>
      </c>
      <c r="B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1493.1260900000002</v>
      </c>
      <c r="C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1461.7460900000001</v>
      </c>
      <c r="D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1453.7360900000001</v>
      </c>
      <c r="E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1451.5660900000003</v>
      </c>
      <c r="F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1455.1760899999999</v>
      </c>
      <c r="G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1455.7660900000001</v>
      </c>
      <c r="H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1457.82609</v>
      </c>
      <c r="I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1618.36609</v>
      </c>
      <c r="J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1471.4160900000002</v>
      </c>
      <c r="K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1560.1960899999999</v>
      </c>
      <c r="L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1642.1560899999999</v>
      </c>
      <c r="M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1662.4060899999999</v>
      </c>
      <c r="N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1658.7460899999999</v>
      </c>
      <c r="O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1660.4060899999999</v>
      </c>
      <c r="P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1659.88609</v>
      </c>
      <c r="Q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1662.57609</v>
      </c>
      <c r="R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1634.06609</v>
      </c>
      <c r="S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1583.84609</v>
      </c>
      <c r="T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1548.32609</v>
      </c>
      <c r="U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1570.9460899999999</v>
      </c>
      <c r="V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1682.4560899999999</v>
      </c>
      <c r="W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1681.35609</v>
      </c>
      <c r="X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1573.4960900000001</v>
      </c>
      <c r="Y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1601.7560899999999</v>
      </c>
    </row>
    <row r="524" spans="1:25" x14ac:dyDescent="0.2">
      <c r="A524" s="78">
        <f t="shared" si="15"/>
        <v>42942</v>
      </c>
      <c r="B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1479.4960900000001</v>
      </c>
      <c r="C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1457.6760899999999</v>
      </c>
      <c r="D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1455.1260900000002</v>
      </c>
      <c r="E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1455.4960900000001</v>
      </c>
      <c r="F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1474.9460899999999</v>
      </c>
      <c r="G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1464.8960900000002</v>
      </c>
      <c r="H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1456.85609</v>
      </c>
      <c r="I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1675.57609</v>
      </c>
      <c r="J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1491.7260900000001</v>
      </c>
      <c r="K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1514.4960900000001</v>
      </c>
      <c r="L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1635.60609</v>
      </c>
      <c r="M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1657.79609</v>
      </c>
      <c r="N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1600.85609</v>
      </c>
      <c r="O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1621.7860900000001</v>
      </c>
      <c r="P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1656.9460899999999</v>
      </c>
      <c r="Q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1656.61609</v>
      </c>
      <c r="R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1584.2260900000001</v>
      </c>
      <c r="S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1521.0160900000001</v>
      </c>
      <c r="T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1494.2960900000003</v>
      </c>
      <c r="U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1514.82609</v>
      </c>
      <c r="V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1669.38609</v>
      </c>
      <c r="W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1646.8260899999998</v>
      </c>
      <c r="X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1506.38609</v>
      </c>
      <c r="Y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1540.1860900000001</v>
      </c>
    </row>
    <row r="525" spans="1:25" x14ac:dyDescent="0.2">
      <c r="A525" s="78">
        <f t="shared" si="15"/>
        <v>42943</v>
      </c>
      <c r="B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1490.09609</v>
      </c>
      <c r="C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1460.4960900000001</v>
      </c>
      <c r="D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1457.0460900000003</v>
      </c>
      <c r="E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1455.6960899999999</v>
      </c>
      <c r="F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1516.2160900000001</v>
      </c>
      <c r="G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1494.56609</v>
      </c>
      <c r="H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1458.4460899999999</v>
      </c>
      <c r="I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1675.39609</v>
      </c>
      <c r="J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1544.84609</v>
      </c>
      <c r="K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1617.2460899999999</v>
      </c>
      <c r="L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1692.59609</v>
      </c>
      <c r="M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1758.58609</v>
      </c>
      <c r="N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1721.9460899999999</v>
      </c>
      <c r="O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1738.54609</v>
      </c>
      <c r="P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1747.1860899999999</v>
      </c>
      <c r="Q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1764.5460899999998</v>
      </c>
      <c r="R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1670.4760899999999</v>
      </c>
      <c r="S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1646.9860899999999</v>
      </c>
      <c r="T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1621.9860899999999</v>
      </c>
      <c r="U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1620.4060899999999</v>
      </c>
      <c r="V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1716.9560899999999</v>
      </c>
      <c r="W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1730.2560900000001</v>
      </c>
      <c r="X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1541.61609</v>
      </c>
      <c r="Y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1675.4460899999999</v>
      </c>
    </row>
    <row r="526" spans="1:25" x14ac:dyDescent="0.2">
      <c r="A526" s="78">
        <f t="shared" si="15"/>
        <v>42944</v>
      </c>
      <c r="B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1496.2760900000001</v>
      </c>
      <c r="C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1462.0060900000001</v>
      </c>
      <c r="D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1457.2660900000001</v>
      </c>
      <c r="E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1455.8760900000002</v>
      </c>
      <c r="F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1515.1260900000002</v>
      </c>
      <c r="G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1493.80609</v>
      </c>
      <c r="H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1460.79609</v>
      </c>
      <c r="I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1674.84609</v>
      </c>
      <c r="J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1544.7660900000001</v>
      </c>
      <c r="K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1620.7260899999999</v>
      </c>
      <c r="L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1698.1560899999999</v>
      </c>
      <c r="M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1770.6960899999999</v>
      </c>
      <c r="N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1736.0360899999998</v>
      </c>
      <c r="O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1773.7860900000001</v>
      </c>
      <c r="P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1806.59609</v>
      </c>
      <c r="Q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1841.6760899999999</v>
      </c>
      <c r="R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1696.31609</v>
      </c>
      <c r="S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1651.0360900000001</v>
      </c>
      <c r="T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1550.7660900000001</v>
      </c>
      <c r="U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1558.04609</v>
      </c>
      <c r="V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1716.5460899999998</v>
      </c>
      <c r="W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1677.89609</v>
      </c>
      <c r="X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1546.9760900000001</v>
      </c>
      <c r="Y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1714.31609</v>
      </c>
    </row>
    <row r="527" spans="1:25" x14ac:dyDescent="0.2">
      <c r="A527" s="78">
        <f t="shared" si="15"/>
        <v>42945</v>
      </c>
      <c r="B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1536.79609</v>
      </c>
      <c r="C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1478.8760900000002</v>
      </c>
      <c r="D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1463.7560899999999</v>
      </c>
      <c r="E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1456.9960900000001</v>
      </c>
      <c r="F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1464.4960900000001</v>
      </c>
      <c r="G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1522.7560899999999</v>
      </c>
      <c r="H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1457.2660900000001</v>
      </c>
      <c r="I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1502.4560900000001</v>
      </c>
      <c r="J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1486.2960899999998</v>
      </c>
      <c r="K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1568.5360900000001</v>
      </c>
      <c r="L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1643.7560899999999</v>
      </c>
      <c r="M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1684.5060899999999</v>
      </c>
      <c r="N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1681.09609</v>
      </c>
      <c r="O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1683.6560899999999</v>
      </c>
      <c r="P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1681.33609</v>
      </c>
      <c r="Q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1681.82609</v>
      </c>
      <c r="R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1672.5360899999998</v>
      </c>
      <c r="S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1652.35609</v>
      </c>
      <c r="T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1590.1560899999999</v>
      </c>
      <c r="U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1593.4560899999999</v>
      </c>
      <c r="V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1751.39609</v>
      </c>
      <c r="W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1712.81609</v>
      </c>
      <c r="X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1577.9960900000001</v>
      </c>
      <c r="Y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1487.05609</v>
      </c>
    </row>
    <row r="528" spans="1:25" x14ac:dyDescent="0.2">
      <c r="A528" s="78">
        <f t="shared" si="15"/>
        <v>42946</v>
      </c>
      <c r="B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1513.2760900000001</v>
      </c>
      <c r="C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1468.32609</v>
      </c>
      <c r="D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1455.1060900000002</v>
      </c>
      <c r="E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1452.79609</v>
      </c>
      <c r="F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1442.8360900000002</v>
      </c>
      <c r="G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1522.6260900000002</v>
      </c>
      <c r="H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1442.36609</v>
      </c>
      <c r="I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1450.12609</v>
      </c>
      <c r="J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1463.1860900000001</v>
      </c>
      <c r="K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1492.4160900000002</v>
      </c>
      <c r="L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1551.4160900000002</v>
      </c>
      <c r="M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1552.59609</v>
      </c>
      <c r="N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1554.0360900000001</v>
      </c>
      <c r="O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1554.3560900000002</v>
      </c>
      <c r="P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1555.2760900000001</v>
      </c>
      <c r="Q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1555.9260899999999</v>
      </c>
      <c r="R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1551.04609</v>
      </c>
      <c r="S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1516.2160900000001</v>
      </c>
      <c r="T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1550.4760900000001</v>
      </c>
      <c r="U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1563.4860899999999</v>
      </c>
      <c r="V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1723.89609</v>
      </c>
      <c r="W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1699.4060899999999</v>
      </c>
      <c r="X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1583.30609</v>
      </c>
      <c r="Y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1466.7160900000001</v>
      </c>
    </row>
    <row r="529" spans="1:27" x14ac:dyDescent="0.2">
      <c r="A529" s="78">
        <f t="shared" si="15"/>
        <v>42947</v>
      </c>
      <c r="B529" s="135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1480.6760899999999</v>
      </c>
      <c r="C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1456.7260900000001</v>
      </c>
      <c r="D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1455.2060900000001</v>
      </c>
      <c r="E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1446.05609</v>
      </c>
      <c r="F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1536.9460899999999</v>
      </c>
      <c r="G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1536.86609</v>
      </c>
      <c r="H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1428.0860900000002</v>
      </c>
      <c r="I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1712.09609</v>
      </c>
      <c r="J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1545.0160900000001</v>
      </c>
      <c r="K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1574.6560899999999</v>
      </c>
      <c r="L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1644.61609</v>
      </c>
      <c r="M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1699.6660899999999</v>
      </c>
      <c r="N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1675.4860899999999</v>
      </c>
      <c r="O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1695.32609</v>
      </c>
      <c r="P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1713.14609</v>
      </c>
      <c r="Q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1725.88609</v>
      </c>
      <c r="R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1630.9160899999999</v>
      </c>
      <c r="S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1590.2760900000001</v>
      </c>
      <c r="T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1520.1560899999999</v>
      </c>
      <c r="U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1530.0260900000001</v>
      </c>
      <c r="V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1649.2160899999999</v>
      </c>
      <c r="W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1617.12609</v>
      </c>
      <c r="X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1499.36609</v>
      </c>
      <c r="Y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1496.6960899999999</v>
      </c>
    </row>
    <row r="530" spans="1:27" ht="12.75" customHeight="1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7" x14ac:dyDescent="0.25">
      <c r="A531" s="86" t="s">
        <v>151</v>
      </c>
      <c r="B531" s="77"/>
      <c r="C531" s="77"/>
      <c r="D531" s="77"/>
    </row>
    <row r="532" spans="1:27" ht="12.75" x14ac:dyDescent="0.2">
      <c r="A532" s="175" t="s">
        <v>48</v>
      </c>
      <c r="B532" s="186" t="s">
        <v>121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8"/>
    </row>
    <row r="533" spans="1:27" ht="12.75" x14ac:dyDescent="0.2">
      <c r="A533" s="176"/>
      <c r="B533" s="189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1"/>
    </row>
    <row r="534" spans="1:27" s="111" customFormat="1" ht="12.75" customHeight="1" x14ac:dyDescent="0.2">
      <c r="A534" s="176"/>
      <c r="B534" s="178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0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7" s="111" customFormat="1" ht="11.25" customHeight="1" x14ac:dyDescent="0.2">
      <c r="A535" s="177"/>
      <c r="B535" s="179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1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7" ht="15.75" customHeight="1" x14ac:dyDescent="0.2">
      <c r="A536" s="78">
        <f>A499</f>
        <v>42917</v>
      </c>
      <c r="B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1458.63609</v>
      </c>
      <c r="C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1413.5260900000001</v>
      </c>
      <c r="D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1407.3760900000002</v>
      </c>
      <c r="E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1404.2360899999999</v>
      </c>
      <c r="F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1466.1760899999999</v>
      </c>
      <c r="G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1466.06609</v>
      </c>
      <c r="H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1403.55609</v>
      </c>
      <c r="I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1407.7860900000001</v>
      </c>
      <c r="J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1514.86609</v>
      </c>
      <c r="K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1417.54609</v>
      </c>
      <c r="L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1427.9960900000001</v>
      </c>
      <c r="M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1428.7160899999999</v>
      </c>
      <c r="N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1428.5160900000001</v>
      </c>
      <c r="O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1428.80609</v>
      </c>
      <c r="P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1430.13609</v>
      </c>
      <c r="Q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1430.9360900000001</v>
      </c>
      <c r="R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1430.09609</v>
      </c>
      <c r="S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1428.5360900000001</v>
      </c>
      <c r="T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1432.7860900000001</v>
      </c>
      <c r="U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1432.7160899999999</v>
      </c>
      <c r="V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1477.8960900000002</v>
      </c>
      <c r="W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1525.5160900000001</v>
      </c>
      <c r="X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1427.55609</v>
      </c>
      <c r="Y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1432.58609</v>
      </c>
      <c r="AA536" s="79"/>
    </row>
    <row r="537" spans="1:27" x14ac:dyDescent="0.2">
      <c r="A537" s="78">
        <f>A536+1</f>
        <v>42918</v>
      </c>
      <c r="B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1452.4260899999999</v>
      </c>
      <c r="C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1418.5360900000001</v>
      </c>
      <c r="D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1405.79609</v>
      </c>
      <c r="E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1454.9060899999999</v>
      </c>
      <c r="F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1503.4360900000001</v>
      </c>
      <c r="G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1466.2160899999999</v>
      </c>
      <c r="H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1431.6760899999999</v>
      </c>
      <c r="I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1405.7760900000001</v>
      </c>
      <c r="J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1614.2760900000001</v>
      </c>
      <c r="K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1537.84609</v>
      </c>
      <c r="L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1471.6860900000001</v>
      </c>
      <c r="M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1451.61609</v>
      </c>
      <c r="N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1451.6060900000002</v>
      </c>
      <c r="O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1432.2260900000001</v>
      </c>
      <c r="P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1432.2460900000001</v>
      </c>
      <c r="Q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1451.5360900000001</v>
      </c>
      <c r="R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1451.13609</v>
      </c>
      <c r="S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1471.80609</v>
      </c>
      <c r="T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1432.34609</v>
      </c>
      <c r="U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1421.57609</v>
      </c>
      <c r="V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1571.4960900000001</v>
      </c>
      <c r="W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1579.4760900000001</v>
      </c>
      <c r="X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1433.2760900000001</v>
      </c>
      <c r="Y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1452.0260900000001</v>
      </c>
    </row>
    <row r="538" spans="1:27" x14ac:dyDescent="0.2">
      <c r="A538" s="78">
        <f t="shared" ref="A538:A566" si="16">A537+1</f>
        <v>42919</v>
      </c>
      <c r="B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1421.4660899999999</v>
      </c>
      <c r="C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1405.6560899999999</v>
      </c>
      <c r="D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1411.86609</v>
      </c>
      <c r="E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1480.31609</v>
      </c>
      <c r="F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1547.5260900000001</v>
      </c>
      <c r="G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1523.57609</v>
      </c>
      <c r="H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1438.86609</v>
      </c>
      <c r="I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1609.4260899999999</v>
      </c>
      <c r="J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1466.34609</v>
      </c>
      <c r="K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1438.4960900000001</v>
      </c>
      <c r="L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1518.80609</v>
      </c>
      <c r="M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1520.3560900000002</v>
      </c>
      <c r="N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1520.4860899999999</v>
      </c>
      <c r="O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1522.84609</v>
      </c>
      <c r="P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1463.1760899999999</v>
      </c>
      <c r="Q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1431.29609</v>
      </c>
      <c r="R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1433.0360900000001</v>
      </c>
      <c r="S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1426.0860900000002</v>
      </c>
      <c r="T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1449.8360900000002</v>
      </c>
      <c r="U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1420.55609</v>
      </c>
      <c r="V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1518.4360900000001</v>
      </c>
      <c r="W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1526.0360900000001</v>
      </c>
      <c r="X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1428.09609</v>
      </c>
      <c r="Y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1488.38609</v>
      </c>
    </row>
    <row r="539" spans="1:27" x14ac:dyDescent="0.2">
      <c r="A539" s="78">
        <f t="shared" si="16"/>
        <v>42920</v>
      </c>
      <c r="B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1413.38609</v>
      </c>
      <c r="C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1394.4060899999999</v>
      </c>
      <c r="D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1394.1760899999999</v>
      </c>
      <c r="E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1459.4260899999999</v>
      </c>
      <c r="F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1459.0660900000003</v>
      </c>
      <c r="G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1458.84609</v>
      </c>
      <c r="H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1405.0360900000001</v>
      </c>
      <c r="I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1632.2060899999999</v>
      </c>
      <c r="J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1485.9960900000001</v>
      </c>
      <c r="K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1428.8960900000002</v>
      </c>
      <c r="L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1428.9660899999999</v>
      </c>
      <c r="M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1428.6860900000001</v>
      </c>
      <c r="N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1428.7560899999999</v>
      </c>
      <c r="O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1431.1860900000001</v>
      </c>
      <c r="P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1462.8760900000002</v>
      </c>
      <c r="Q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1430.4660899999999</v>
      </c>
      <c r="R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1430.8360900000002</v>
      </c>
      <c r="S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1422.59609</v>
      </c>
      <c r="T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1405.8560900000002</v>
      </c>
      <c r="U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1420.33609</v>
      </c>
      <c r="V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1526.38609</v>
      </c>
      <c r="W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1531.54609</v>
      </c>
      <c r="X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1434.37609</v>
      </c>
      <c r="Y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1514.9560900000001</v>
      </c>
    </row>
    <row r="540" spans="1:27" x14ac:dyDescent="0.2">
      <c r="A540" s="78">
        <f t="shared" si="16"/>
        <v>42921</v>
      </c>
      <c r="B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1419.4260899999999</v>
      </c>
      <c r="C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1405.2660900000001</v>
      </c>
      <c r="D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1404.2560899999999</v>
      </c>
      <c r="E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1403.5260899999998</v>
      </c>
      <c r="F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1459.36609</v>
      </c>
      <c r="G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1479.2160899999999</v>
      </c>
      <c r="H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1405.13609</v>
      </c>
      <c r="I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1609.5560899999998</v>
      </c>
      <c r="J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1426.1660900000002</v>
      </c>
      <c r="K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1465.9560900000001</v>
      </c>
      <c r="L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1557.30609</v>
      </c>
      <c r="M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1597.64609</v>
      </c>
      <c r="N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1597.7460899999999</v>
      </c>
      <c r="O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1605.5660899999998</v>
      </c>
      <c r="P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1606.60609</v>
      </c>
      <c r="Q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1607.62609</v>
      </c>
      <c r="R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1544.4060899999999</v>
      </c>
      <c r="S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1500.5060900000001</v>
      </c>
      <c r="T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1497.2360899999999</v>
      </c>
      <c r="U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1442.7760900000001</v>
      </c>
      <c r="V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1560.54609</v>
      </c>
      <c r="W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1624.0260899999998</v>
      </c>
      <c r="X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1522.9560900000001</v>
      </c>
      <c r="Y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1556.6860900000001</v>
      </c>
    </row>
    <row r="541" spans="1:27" x14ac:dyDescent="0.2">
      <c r="A541" s="78">
        <f t="shared" si="16"/>
        <v>42922</v>
      </c>
      <c r="B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1409.4660900000001</v>
      </c>
      <c r="C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1403.81609</v>
      </c>
      <c r="D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1397.6260900000002</v>
      </c>
      <c r="E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1394.09609</v>
      </c>
      <c r="F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1459.4460899999999</v>
      </c>
      <c r="G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1439.6760899999999</v>
      </c>
      <c r="H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1404.13609</v>
      </c>
      <c r="I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1556.7660900000001</v>
      </c>
      <c r="J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1426.4660900000001</v>
      </c>
      <c r="K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1467.4360900000001</v>
      </c>
      <c r="L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1469.59609</v>
      </c>
      <c r="M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1469.4660900000001</v>
      </c>
      <c r="N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1468.07609</v>
      </c>
      <c r="O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1473.05609</v>
      </c>
      <c r="P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1475.2460900000001</v>
      </c>
      <c r="Q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1476.2660900000001</v>
      </c>
      <c r="R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1468.09609</v>
      </c>
      <c r="S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1438.7460900000001</v>
      </c>
      <c r="T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1436.6660900000002</v>
      </c>
      <c r="U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1442.9960900000001</v>
      </c>
      <c r="V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1565.2560900000001</v>
      </c>
      <c r="W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1586.5860900000002</v>
      </c>
      <c r="X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1487.0060899999999</v>
      </c>
      <c r="Y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1556.5360900000001</v>
      </c>
    </row>
    <row r="542" spans="1:27" x14ac:dyDescent="0.2">
      <c r="A542" s="78">
        <f t="shared" si="16"/>
        <v>42923</v>
      </c>
      <c r="B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1413.6760899999999</v>
      </c>
      <c r="C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1402.7060900000001</v>
      </c>
      <c r="D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1397.1760899999999</v>
      </c>
      <c r="E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1394.1560899999999</v>
      </c>
      <c r="F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1394.2560899999999</v>
      </c>
      <c r="G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1403.2060900000001</v>
      </c>
      <c r="H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1404.7060900000001</v>
      </c>
      <c r="I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1577.7260900000001</v>
      </c>
      <c r="J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1437.3760900000002</v>
      </c>
      <c r="K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1436.1260900000002</v>
      </c>
      <c r="L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1489.7860900000001</v>
      </c>
      <c r="M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1490.84609</v>
      </c>
      <c r="N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1471.6760899999999</v>
      </c>
      <c r="O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1473.3360900000002</v>
      </c>
      <c r="P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1474.1060900000002</v>
      </c>
      <c r="Q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1464.81609</v>
      </c>
      <c r="R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1457.56609</v>
      </c>
      <c r="S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1433.08609</v>
      </c>
      <c r="T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1429.33609</v>
      </c>
      <c r="U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1449.1560899999999</v>
      </c>
      <c r="V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1533.6460900000002</v>
      </c>
      <c r="W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1559.9460899999999</v>
      </c>
      <c r="X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1443.0460900000003</v>
      </c>
      <c r="Y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1482.9260899999999</v>
      </c>
    </row>
    <row r="543" spans="1:27" x14ac:dyDescent="0.2">
      <c r="A543" s="78">
        <f t="shared" si="16"/>
        <v>42924</v>
      </c>
      <c r="B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1435.2160899999999</v>
      </c>
      <c r="C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1420.29609</v>
      </c>
      <c r="D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1405.0260900000001</v>
      </c>
      <c r="E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1402.07609</v>
      </c>
      <c r="F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1401.2160899999999</v>
      </c>
      <c r="G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1403.6660900000002</v>
      </c>
      <c r="H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1406.3560900000002</v>
      </c>
      <c r="I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1411.4360900000001</v>
      </c>
      <c r="J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1451.6860900000001</v>
      </c>
      <c r="K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1427.6460900000002</v>
      </c>
      <c r="L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1444.7460900000001</v>
      </c>
      <c r="M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1447.0260900000001</v>
      </c>
      <c r="N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1445.4360900000001</v>
      </c>
      <c r="O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1443.6460900000002</v>
      </c>
      <c r="P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1443.60609</v>
      </c>
      <c r="Q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1428.5060900000001</v>
      </c>
      <c r="R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1428.4560900000001</v>
      </c>
      <c r="S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1427.79609</v>
      </c>
      <c r="T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1427.3560900000002</v>
      </c>
      <c r="U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1427.4560900000001</v>
      </c>
      <c r="V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1560.6660900000002</v>
      </c>
      <c r="W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1573.84609</v>
      </c>
      <c r="X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1454.56609</v>
      </c>
      <c r="Y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1422.7660900000001</v>
      </c>
    </row>
    <row r="544" spans="1:27" x14ac:dyDescent="0.2">
      <c r="A544" s="78">
        <f t="shared" si="16"/>
        <v>42925</v>
      </c>
      <c r="B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1474.8360900000002</v>
      </c>
      <c r="C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1420.7860900000001</v>
      </c>
      <c r="D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1405.11609</v>
      </c>
      <c r="E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1403.5260899999998</v>
      </c>
      <c r="F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1402.7760900000001</v>
      </c>
      <c r="G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1402.80609</v>
      </c>
      <c r="H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1399.7660900000001</v>
      </c>
      <c r="I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1397.4760900000001</v>
      </c>
      <c r="J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1451.6060900000002</v>
      </c>
      <c r="K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1417.4760900000001</v>
      </c>
      <c r="L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1424.38609</v>
      </c>
      <c r="M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1425.4560900000001</v>
      </c>
      <c r="N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1425.3960900000002</v>
      </c>
      <c r="O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1425.36609</v>
      </c>
      <c r="P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1425.3360900000002</v>
      </c>
      <c r="Q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1425.1760899999999</v>
      </c>
      <c r="R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1424.9160900000002</v>
      </c>
      <c r="S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1424.6960899999999</v>
      </c>
      <c r="T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1417.7060900000001</v>
      </c>
      <c r="U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1420.86609</v>
      </c>
      <c r="V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1517.6060900000002</v>
      </c>
      <c r="W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1532.3760900000002</v>
      </c>
      <c r="X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1437.04609</v>
      </c>
      <c r="Y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1413.6460900000002</v>
      </c>
    </row>
    <row r="545" spans="1:25" x14ac:dyDescent="0.2">
      <c r="A545" s="78">
        <f t="shared" si="16"/>
        <v>42926</v>
      </c>
      <c r="B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1425.2460900000001</v>
      </c>
      <c r="C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1408.05609</v>
      </c>
      <c r="D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1404.10609</v>
      </c>
      <c r="E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1401.1460900000002</v>
      </c>
      <c r="F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1402.32609</v>
      </c>
      <c r="G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1404.7360900000001</v>
      </c>
      <c r="H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1405.4960900000001</v>
      </c>
      <c r="I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1669.61609</v>
      </c>
      <c r="J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1437.79609</v>
      </c>
      <c r="K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1435.2860900000001</v>
      </c>
      <c r="L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1444.7260900000001</v>
      </c>
      <c r="M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1445.0060900000001</v>
      </c>
      <c r="N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1444.4760900000001</v>
      </c>
      <c r="O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1445.1860900000001</v>
      </c>
      <c r="P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1445.1560899999999</v>
      </c>
      <c r="Q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1445.2860900000001</v>
      </c>
      <c r="R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1442.81609</v>
      </c>
      <c r="S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1432.8960900000002</v>
      </c>
      <c r="T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1428.82609</v>
      </c>
      <c r="U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1425.7560900000001</v>
      </c>
      <c r="V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1502.04609</v>
      </c>
      <c r="W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1525.4960900000001</v>
      </c>
      <c r="X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1438.84609</v>
      </c>
      <c r="Y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1490.9860900000001</v>
      </c>
    </row>
    <row r="546" spans="1:25" x14ac:dyDescent="0.2">
      <c r="A546" s="78">
        <f t="shared" si="16"/>
        <v>42927</v>
      </c>
      <c r="B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1416.09609</v>
      </c>
      <c r="C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1369.1560899999999</v>
      </c>
      <c r="D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1394.34609</v>
      </c>
      <c r="E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1394.38609</v>
      </c>
      <c r="F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1439.9160900000002</v>
      </c>
      <c r="G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1459.6960899999999</v>
      </c>
      <c r="H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1405.6860900000001</v>
      </c>
      <c r="I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1668.9260899999999</v>
      </c>
      <c r="J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1487.4260899999999</v>
      </c>
      <c r="K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1446.63609</v>
      </c>
      <c r="L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1457.3760900000002</v>
      </c>
      <c r="M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1465.07609</v>
      </c>
      <c r="N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1455.5360900000001</v>
      </c>
      <c r="O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1447.7560899999999</v>
      </c>
      <c r="P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1447.4560900000001</v>
      </c>
      <c r="Q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1447.8160900000003</v>
      </c>
      <c r="R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1445.8960900000002</v>
      </c>
      <c r="S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1429.60609</v>
      </c>
      <c r="T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1427.36609</v>
      </c>
      <c r="U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1431.7860900000001</v>
      </c>
      <c r="V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1525.6860900000001</v>
      </c>
      <c r="W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1535.2160900000001</v>
      </c>
      <c r="X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1440.9960900000001</v>
      </c>
      <c r="Y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1499.2660900000001</v>
      </c>
    </row>
    <row r="547" spans="1:25" x14ac:dyDescent="0.2">
      <c r="A547" s="78">
        <f t="shared" si="16"/>
        <v>42928</v>
      </c>
      <c r="B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1408.57609</v>
      </c>
      <c r="C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1377.86609</v>
      </c>
      <c r="D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1394.7460900000001</v>
      </c>
      <c r="E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1412.4660899999999</v>
      </c>
      <c r="F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1440.4160900000002</v>
      </c>
      <c r="G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1501.84609</v>
      </c>
      <c r="H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1459.1560899999999</v>
      </c>
      <c r="I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1694.2160899999999</v>
      </c>
      <c r="J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1542.59609</v>
      </c>
      <c r="K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1445.2260900000001</v>
      </c>
      <c r="L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1445.8560900000002</v>
      </c>
      <c r="M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1445.11609</v>
      </c>
      <c r="N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1444.8760900000002</v>
      </c>
      <c r="O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1445.2360900000001</v>
      </c>
      <c r="P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1445.7560899999999</v>
      </c>
      <c r="Q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1446.56609</v>
      </c>
      <c r="R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1444.38609</v>
      </c>
      <c r="S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1428.9760900000001</v>
      </c>
      <c r="T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1427.0160900000001</v>
      </c>
      <c r="U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1431.9760900000001</v>
      </c>
      <c r="V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1500.7860900000001</v>
      </c>
      <c r="W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1496.6460900000002</v>
      </c>
      <c r="X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1438.05609</v>
      </c>
      <c r="Y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1470.9760900000001</v>
      </c>
    </row>
    <row r="548" spans="1:25" x14ac:dyDescent="0.2">
      <c r="A548" s="78">
        <f t="shared" si="16"/>
        <v>42929</v>
      </c>
      <c r="B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1409.2860900000001</v>
      </c>
      <c r="C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1385.31609</v>
      </c>
      <c r="D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1394.54609</v>
      </c>
      <c r="E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1412.0860900000002</v>
      </c>
      <c r="F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1440.08609</v>
      </c>
      <c r="G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1501.86609</v>
      </c>
      <c r="H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1420.5860900000002</v>
      </c>
      <c r="I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1693.7260899999999</v>
      </c>
      <c r="J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1508.33609</v>
      </c>
      <c r="K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1445.9360900000001</v>
      </c>
      <c r="L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1465.07609</v>
      </c>
      <c r="M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1472.6960899999999</v>
      </c>
      <c r="N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1446.6760899999999</v>
      </c>
      <c r="O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1449.9160900000002</v>
      </c>
      <c r="P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1450.10609</v>
      </c>
      <c r="Q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1450.37609</v>
      </c>
      <c r="R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1447.7860900000001</v>
      </c>
      <c r="S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1429.1560899999999</v>
      </c>
      <c r="T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1434.4160900000002</v>
      </c>
      <c r="U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1431.5360900000001</v>
      </c>
      <c r="V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1516.9660899999999</v>
      </c>
      <c r="W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1513.6260900000002</v>
      </c>
      <c r="X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1439.2760899999998</v>
      </c>
      <c r="Y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1510.5260899999998</v>
      </c>
    </row>
    <row r="549" spans="1:25" x14ac:dyDescent="0.2">
      <c r="A549" s="78">
        <f t="shared" si="16"/>
        <v>42930</v>
      </c>
      <c r="B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1408.55609</v>
      </c>
      <c r="C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1401.63609</v>
      </c>
      <c r="D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1401.1960899999999</v>
      </c>
      <c r="E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1412.2260900000001</v>
      </c>
      <c r="F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1460.0660900000003</v>
      </c>
      <c r="G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1480.11609</v>
      </c>
      <c r="H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1405.6260900000002</v>
      </c>
      <c r="I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1693.7760899999998</v>
      </c>
      <c r="J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1508.33609</v>
      </c>
      <c r="K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1449.13609</v>
      </c>
      <c r="L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1449.4860899999999</v>
      </c>
      <c r="M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1466.13609</v>
      </c>
      <c r="N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1447.0360900000001</v>
      </c>
      <c r="O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1449.11609</v>
      </c>
      <c r="P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1450.06609</v>
      </c>
      <c r="Q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1450.7560900000001</v>
      </c>
      <c r="R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1446.7960900000003</v>
      </c>
      <c r="S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1429.7960900000003</v>
      </c>
      <c r="T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1421.1860900000001</v>
      </c>
      <c r="U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1433.2560900000001</v>
      </c>
      <c r="V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1515.4660900000001</v>
      </c>
      <c r="W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1517.2360899999999</v>
      </c>
      <c r="X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1441.2160900000001</v>
      </c>
      <c r="Y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1509.1860900000001</v>
      </c>
    </row>
    <row r="550" spans="1:25" x14ac:dyDescent="0.2">
      <c r="A550" s="78">
        <f t="shared" si="16"/>
        <v>42931</v>
      </c>
      <c r="B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1438.3760900000002</v>
      </c>
      <c r="C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1408.9960900000001</v>
      </c>
      <c r="D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1405.0360900000001</v>
      </c>
      <c r="E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1402.4560900000001</v>
      </c>
      <c r="F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1455.11609</v>
      </c>
      <c r="G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1478.2360900000001</v>
      </c>
      <c r="H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1402.9860900000001</v>
      </c>
      <c r="I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1414.13609</v>
      </c>
      <c r="J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1537.6960899999999</v>
      </c>
      <c r="K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1433.63609</v>
      </c>
      <c r="L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1425.1560899999999</v>
      </c>
      <c r="M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1436.63609</v>
      </c>
      <c r="N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1436.8960900000002</v>
      </c>
      <c r="O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1437.61609</v>
      </c>
      <c r="P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1438.0060900000001</v>
      </c>
      <c r="Q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1437.08609</v>
      </c>
      <c r="R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1436.9160900000002</v>
      </c>
      <c r="S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1436.35609</v>
      </c>
      <c r="T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1432.2160899999999</v>
      </c>
      <c r="U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1414.4060899999999</v>
      </c>
      <c r="V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1554.5060899999999</v>
      </c>
      <c r="W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1555.55609</v>
      </c>
      <c r="X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1432.04609</v>
      </c>
      <c r="Y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1539.34609</v>
      </c>
    </row>
    <row r="551" spans="1:25" x14ac:dyDescent="0.2">
      <c r="A551" s="78">
        <f t="shared" si="16"/>
        <v>42932</v>
      </c>
      <c r="B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1452.55609</v>
      </c>
      <c r="C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1411.55609</v>
      </c>
      <c r="D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1405.4060899999999</v>
      </c>
      <c r="E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1403.9960900000001</v>
      </c>
      <c r="F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1477.2660900000001</v>
      </c>
      <c r="G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1502.06609</v>
      </c>
      <c r="H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1401.9860900000001</v>
      </c>
      <c r="I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1405.2860900000001</v>
      </c>
      <c r="J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1702.6560899999999</v>
      </c>
      <c r="K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1513.4260899999999</v>
      </c>
      <c r="L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1431.2460900000001</v>
      </c>
      <c r="M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1431.58609</v>
      </c>
      <c r="N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1431.6660900000002</v>
      </c>
      <c r="O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1431.7660900000001</v>
      </c>
      <c r="P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1492.2860900000001</v>
      </c>
      <c r="Q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1514.2060900000001</v>
      </c>
      <c r="R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1481.6860900000001</v>
      </c>
      <c r="S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1513.8560900000002</v>
      </c>
      <c r="T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1481.06609</v>
      </c>
      <c r="U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1413.13609</v>
      </c>
      <c r="V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1512.2360899999999</v>
      </c>
      <c r="W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1530.7260900000001</v>
      </c>
      <c r="X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1433.4760900000001</v>
      </c>
      <c r="Y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1481.4960900000001</v>
      </c>
    </row>
    <row r="552" spans="1:25" x14ac:dyDescent="0.2">
      <c r="A552" s="78">
        <f t="shared" si="16"/>
        <v>42933</v>
      </c>
      <c r="B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1426.4960900000001</v>
      </c>
      <c r="C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1406.82609</v>
      </c>
      <c r="D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1411.7660900000001</v>
      </c>
      <c r="E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1411.83609</v>
      </c>
      <c r="F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1480.2460900000001</v>
      </c>
      <c r="G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1523.6460900000002</v>
      </c>
      <c r="H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1439.2660900000001</v>
      </c>
      <c r="I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1694.1860899999999</v>
      </c>
      <c r="J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1542.7060900000001</v>
      </c>
      <c r="K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1450.8960900000002</v>
      </c>
      <c r="L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1452.0360900000001</v>
      </c>
      <c r="M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1472.9560900000001</v>
      </c>
      <c r="N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1452.6460900000002</v>
      </c>
      <c r="O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1453.9560900000001</v>
      </c>
      <c r="P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1454.5360900000001</v>
      </c>
      <c r="Q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1452.6960899999999</v>
      </c>
      <c r="R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1424.86609</v>
      </c>
      <c r="S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1449.6460900000002</v>
      </c>
      <c r="T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1465.8760900000002</v>
      </c>
      <c r="U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1437.0160900000001</v>
      </c>
      <c r="V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1492.2260900000001</v>
      </c>
      <c r="W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1490.1560899999999</v>
      </c>
      <c r="X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1422.36609</v>
      </c>
      <c r="Y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1518.4860900000001</v>
      </c>
    </row>
    <row r="553" spans="1:25" x14ac:dyDescent="0.2">
      <c r="A553" s="78">
        <f t="shared" si="16"/>
        <v>42934</v>
      </c>
      <c r="B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1422.54609</v>
      </c>
      <c r="C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1406.7060900000001</v>
      </c>
      <c r="D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1401.55609</v>
      </c>
      <c r="E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1401.7860900000001</v>
      </c>
      <c r="F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1401.7560899999999</v>
      </c>
      <c r="G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1439.2860900000001</v>
      </c>
      <c r="H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1405.7560900000001</v>
      </c>
      <c r="I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1668.0360900000001</v>
      </c>
      <c r="J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1542.4760900000001</v>
      </c>
      <c r="K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1449.7060900000001</v>
      </c>
      <c r="L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1503.1560899999999</v>
      </c>
      <c r="M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1522.9960900000001</v>
      </c>
      <c r="N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1522.8960900000002</v>
      </c>
      <c r="O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1523.1860900000001</v>
      </c>
      <c r="P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1534.6560899999999</v>
      </c>
      <c r="Q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1531.9060899999999</v>
      </c>
      <c r="R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1493.9860900000001</v>
      </c>
      <c r="S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1467.4160900000002</v>
      </c>
      <c r="T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1466.4360900000001</v>
      </c>
      <c r="U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1460.7660900000001</v>
      </c>
      <c r="V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1593.0160899999998</v>
      </c>
      <c r="W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1578.7260900000001</v>
      </c>
      <c r="X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1462.1560899999999</v>
      </c>
      <c r="Y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1582.36609</v>
      </c>
    </row>
    <row r="554" spans="1:25" x14ac:dyDescent="0.2">
      <c r="A554" s="78">
        <f t="shared" si="16"/>
        <v>42935</v>
      </c>
      <c r="B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1424.07609</v>
      </c>
      <c r="C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1405.5860900000002</v>
      </c>
      <c r="D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1400.4460899999999</v>
      </c>
      <c r="E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1401.4360900000001</v>
      </c>
      <c r="F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1459.1960900000001</v>
      </c>
      <c r="G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1479.6960899999999</v>
      </c>
      <c r="H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1403.7060900000001</v>
      </c>
      <c r="I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1609.3160899999998</v>
      </c>
      <c r="J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1436.82609</v>
      </c>
      <c r="K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1509.9260899999999</v>
      </c>
      <c r="L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1627.12609</v>
      </c>
      <c r="M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1650.04609</v>
      </c>
      <c r="N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1650.4460899999999</v>
      </c>
      <c r="O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1652.5260899999998</v>
      </c>
      <c r="P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1656.2360899999999</v>
      </c>
      <c r="Q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1656.08609</v>
      </c>
      <c r="R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1597.59609</v>
      </c>
      <c r="S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1547.9760900000001</v>
      </c>
      <c r="T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1509.1960899999999</v>
      </c>
      <c r="U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1495.1560899999999</v>
      </c>
      <c r="V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1597.83609</v>
      </c>
      <c r="W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1608.4560899999999</v>
      </c>
      <c r="X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1498.85609</v>
      </c>
      <c r="Y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1520.9560900000001</v>
      </c>
    </row>
    <row r="555" spans="1:25" x14ac:dyDescent="0.2">
      <c r="A555" s="78">
        <f t="shared" si="16"/>
        <v>42936</v>
      </c>
      <c r="B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1425.4360900000001</v>
      </c>
      <c r="C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1408.1460900000002</v>
      </c>
      <c r="D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1402.3960900000002</v>
      </c>
      <c r="E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1402.7060900000001</v>
      </c>
      <c r="F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1412.09609</v>
      </c>
      <c r="G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1439.82609</v>
      </c>
      <c r="H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1405.9960900000001</v>
      </c>
      <c r="I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1577.1060900000002</v>
      </c>
      <c r="J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1426.5060900000001</v>
      </c>
      <c r="K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1554.4360900000001</v>
      </c>
      <c r="L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1644.9160899999999</v>
      </c>
      <c r="M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1669.33609</v>
      </c>
      <c r="N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1650.2660899999998</v>
      </c>
      <c r="O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1670.82609</v>
      </c>
      <c r="P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1679.5160899999998</v>
      </c>
      <c r="Q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1665.4060899999999</v>
      </c>
      <c r="R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1620.2260899999999</v>
      </c>
      <c r="S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1582.1460900000002</v>
      </c>
      <c r="T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1555.0160900000001</v>
      </c>
      <c r="U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1545.1560899999999</v>
      </c>
      <c r="V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1664.9160899999999</v>
      </c>
      <c r="W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1656.07609</v>
      </c>
      <c r="X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1552.04609</v>
      </c>
      <c r="Y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1593.7760900000001</v>
      </c>
    </row>
    <row r="556" spans="1:25" x14ac:dyDescent="0.2">
      <c r="A556" s="78">
        <f t="shared" si="16"/>
        <v>42937</v>
      </c>
      <c r="B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1432.58609</v>
      </c>
      <c r="C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1406.6660900000002</v>
      </c>
      <c r="D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1402.4060899999999</v>
      </c>
      <c r="E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1402.88609</v>
      </c>
      <c r="F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1412.0460900000003</v>
      </c>
      <c r="G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1439.9460899999999</v>
      </c>
      <c r="H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1405.05609</v>
      </c>
      <c r="I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1577.36609</v>
      </c>
      <c r="J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1424.7760900000001</v>
      </c>
      <c r="K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1544.8960900000002</v>
      </c>
      <c r="L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1637.88609</v>
      </c>
      <c r="M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1665.5160899999998</v>
      </c>
      <c r="N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1643.62609</v>
      </c>
      <c r="O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1660.9060899999999</v>
      </c>
      <c r="P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1668.10609</v>
      </c>
      <c r="Q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1664.7860899999998</v>
      </c>
      <c r="R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1619.7360899999999</v>
      </c>
      <c r="S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1583.6560899999999</v>
      </c>
      <c r="T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1547.3960900000002</v>
      </c>
      <c r="U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1545.6760899999999</v>
      </c>
      <c r="V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1658.5260900000001</v>
      </c>
      <c r="W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1667.9360899999999</v>
      </c>
      <c r="X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1559.2360899999999</v>
      </c>
      <c r="Y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1672.7060899999999</v>
      </c>
    </row>
    <row r="557" spans="1:25" x14ac:dyDescent="0.2">
      <c r="A557" s="78">
        <f t="shared" si="16"/>
        <v>42938</v>
      </c>
      <c r="B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1475.9160900000002</v>
      </c>
      <c r="C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1429.58609</v>
      </c>
      <c r="D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1410.2160899999999</v>
      </c>
      <c r="E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1402.37609</v>
      </c>
      <c r="F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1400.59609</v>
      </c>
      <c r="G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1372.6460900000002</v>
      </c>
      <c r="H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1401.11609</v>
      </c>
      <c r="I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1450.5660900000003</v>
      </c>
      <c r="J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1426.9560900000001</v>
      </c>
      <c r="K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1529.34609</v>
      </c>
      <c r="L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1566.59609</v>
      </c>
      <c r="M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1601.9460899999999</v>
      </c>
      <c r="N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1567.31609</v>
      </c>
      <c r="O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1593.2360899999999</v>
      </c>
      <c r="P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1593.9260899999999</v>
      </c>
      <c r="Q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1586.1860900000001</v>
      </c>
      <c r="R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1588.2560899999999</v>
      </c>
      <c r="S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1594.9160899999999</v>
      </c>
      <c r="T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1469.8760900000002</v>
      </c>
      <c r="U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1550.4960900000001</v>
      </c>
      <c r="V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1649.6660899999999</v>
      </c>
      <c r="W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1638.4560899999999</v>
      </c>
      <c r="X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1520.61609</v>
      </c>
      <c r="Y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1419.9460899999999</v>
      </c>
    </row>
    <row r="558" spans="1:25" x14ac:dyDescent="0.2">
      <c r="A558" s="78">
        <f t="shared" si="16"/>
        <v>42939</v>
      </c>
      <c r="B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1472.2860900000001</v>
      </c>
      <c r="C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1432.84609</v>
      </c>
      <c r="D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1407.9360900000001</v>
      </c>
      <c r="E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1398.38609</v>
      </c>
      <c r="F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1398.6560899999999</v>
      </c>
      <c r="G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1400.8360900000002</v>
      </c>
      <c r="H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1397.5160900000001</v>
      </c>
      <c r="I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1408.5860900000002</v>
      </c>
      <c r="J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1412.1660900000002</v>
      </c>
      <c r="K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1442.5160900000001</v>
      </c>
      <c r="L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1519.9960900000001</v>
      </c>
      <c r="M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1549.9460899999999</v>
      </c>
      <c r="N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1516.6760899999999</v>
      </c>
      <c r="O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1542.29609</v>
      </c>
      <c r="P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1520.0060899999999</v>
      </c>
      <c r="Q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1519.4460899999999</v>
      </c>
      <c r="R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1520.1060900000002</v>
      </c>
      <c r="S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1529.7260900000001</v>
      </c>
      <c r="T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1481.63609</v>
      </c>
      <c r="U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1552.59609</v>
      </c>
      <c r="V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1668.87609</v>
      </c>
      <c r="W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1649.6760899999999</v>
      </c>
      <c r="X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1550.4560900000001</v>
      </c>
      <c r="Y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1425.9360900000001</v>
      </c>
    </row>
    <row r="559" spans="1:25" x14ac:dyDescent="0.2">
      <c r="A559" s="78">
        <f t="shared" si="16"/>
        <v>42940</v>
      </c>
      <c r="B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1437.6760899999999</v>
      </c>
      <c r="C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1409.9660899999999</v>
      </c>
      <c r="D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1402.0360900000001</v>
      </c>
      <c r="E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1399.2860900000001</v>
      </c>
      <c r="F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1394.1960899999999</v>
      </c>
      <c r="G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1394.1960899999999</v>
      </c>
      <c r="H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1403.6560899999999</v>
      </c>
      <c r="I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1556.31609</v>
      </c>
      <c r="J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1424.86609</v>
      </c>
      <c r="K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1569.8960900000002</v>
      </c>
      <c r="L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1646.8060899999998</v>
      </c>
      <c r="M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1697.0360900000001</v>
      </c>
      <c r="N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1667.2760899999998</v>
      </c>
      <c r="O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1693.2760900000001</v>
      </c>
      <c r="P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1661.0360899999998</v>
      </c>
      <c r="Q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1688.7060899999999</v>
      </c>
      <c r="R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1620.60609</v>
      </c>
      <c r="S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1585.7660900000001</v>
      </c>
      <c r="T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1542.2860900000001</v>
      </c>
      <c r="U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1509.2460900000001</v>
      </c>
      <c r="V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1618.5360899999998</v>
      </c>
      <c r="W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1594.11609</v>
      </c>
      <c r="X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1493.5060899999999</v>
      </c>
      <c r="Y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1509.9760900000001</v>
      </c>
    </row>
    <row r="560" spans="1:25" x14ac:dyDescent="0.2">
      <c r="A560" s="78">
        <f t="shared" si="16"/>
        <v>42941</v>
      </c>
      <c r="B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1438.6560899999999</v>
      </c>
      <c r="C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1409.11609</v>
      </c>
      <c r="D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1401.57609</v>
      </c>
      <c r="E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1399.5360900000001</v>
      </c>
      <c r="F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1402.9360900000001</v>
      </c>
      <c r="G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1403.4860899999999</v>
      </c>
      <c r="H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1405.4260899999999</v>
      </c>
      <c r="I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1556.5260899999998</v>
      </c>
      <c r="J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1418.2260900000001</v>
      </c>
      <c r="K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1501.7860900000001</v>
      </c>
      <c r="L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1578.9160900000002</v>
      </c>
      <c r="M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1597.9760899999999</v>
      </c>
      <c r="N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1594.5360899999998</v>
      </c>
      <c r="O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1596.09609</v>
      </c>
      <c r="P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1595.60609</v>
      </c>
      <c r="Q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1598.13609</v>
      </c>
      <c r="R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1571.29609</v>
      </c>
      <c r="S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1524.0360900000001</v>
      </c>
      <c r="T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1490.60609</v>
      </c>
      <c r="U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1511.8960900000002</v>
      </c>
      <c r="V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1616.84609</v>
      </c>
      <c r="W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1615.80609</v>
      </c>
      <c r="X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1514.2960900000003</v>
      </c>
      <c r="Y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1540.88609</v>
      </c>
    </row>
    <row r="561" spans="1:27" x14ac:dyDescent="0.2">
      <c r="A561" s="78">
        <f t="shared" si="16"/>
        <v>42942</v>
      </c>
      <c r="B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1425.82609</v>
      </c>
      <c r="C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1405.2860900000001</v>
      </c>
      <c r="D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1402.88609</v>
      </c>
      <c r="E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1403.2360899999999</v>
      </c>
      <c r="F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1421.54609</v>
      </c>
      <c r="G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1412.0860900000002</v>
      </c>
      <c r="H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1404.5160900000001</v>
      </c>
      <c r="I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1610.37609</v>
      </c>
      <c r="J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1437.3360900000002</v>
      </c>
      <c r="K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1458.7660900000001</v>
      </c>
      <c r="L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1572.7560900000001</v>
      </c>
      <c r="M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1593.63609</v>
      </c>
      <c r="N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1540.04609</v>
      </c>
      <c r="O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1559.7460900000001</v>
      </c>
      <c r="P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1592.83609</v>
      </c>
      <c r="Q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1592.5260899999998</v>
      </c>
      <c r="R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1524.3960900000002</v>
      </c>
      <c r="S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1464.8960900000002</v>
      </c>
      <c r="T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1439.7460900000001</v>
      </c>
      <c r="U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1459.07609</v>
      </c>
      <c r="V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1604.5460899999998</v>
      </c>
      <c r="W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1583.30609</v>
      </c>
      <c r="X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1451.13609</v>
      </c>
      <c r="Y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1482.9460899999999</v>
      </c>
    </row>
    <row r="562" spans="1:27" x14ac:dyDescent="0.2">
      <c r="A562" s="78">
        <f t="shared" si="16"/>
        <v>42943</v>
      </c>
      <c r="B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1435.80609</v>
      </c>
      <c r="C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1407.9460899999999</v>
      </c>
      <c r="D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1404.6860900000001</v>
      </c>
      <c r="E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1403.4160900000002</v>
      </c>
      <c r="F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1460.38609</v>
      </c>
      <c r="G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1440.0060899999999</v>
      </c>
      <c r="H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1406.0160900000001</v>
      </c>
      <c r="I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1610.2060899999999</v>
      </c>
      <c r="J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1487.32609</v>
      </c>
      <c r="K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1555.4760900000001</v>
      </c>
      <c r="L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1626.38609</v>
      </c>
      <c r="M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1688.4960899999999</v>
      </c>
      <c r="N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1654.0160899999998</v>
      </c>
      <c r="O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1669.63609</v>
      </c>
      <c r="P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1677.7760899999998</v>
      </c>
      <c r="Q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1694.10609</v>
      </c>
      <c r="R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1605.57609</v>
      </c>
      <c r="S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1583.4560900000001</v>
      </c>
      <c r="T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1559.9360900000001</v>
      </c>
      <c r="U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1558.4460899999999</v>
      </c>
      <c r="V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1649.32609</v>
      </c>
      <c r="W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1661.83609</v>
      </c>
      <c r="X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1484.2960900000003</v>
      </c>
      <c r="Y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1610.2460899999999</v>
      </c>
    </row>
    <row r="563" spans="1:27" x14ac:dyDescent="0.2">
      <c r="A563" s="78">
        <f t="shared" si="16"/>
        <v>42944</v>
      </c>
      <c r="B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1441.61609</v>
      </c>
      <c r="C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1409.36609</v>
      </c>
      <c r="D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1404.8960900000002</v>
      </c>
      <c r="E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1403.59609</v>
      </c>
      <c r="F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1459.36609</v>
      </c>
      <c r="G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1439.2860900000001</v>
      </c>
      <c r="H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1408.2160899999999</v>
      </c>
      <c r="I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1609.6860899999999</v>
      </c>
      <c r="J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1487.2560900000001</v>
      </c>
      <c r="K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1558.7460900000001</v>
      </c>
      <c r="L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1631.62609</v>
      </c>
      <c r="M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1699.89609</v>
      </c>
      <c r="N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1667.2760899999998</v>
      </c>
      <c r="O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1702.80609</v>
      </c>
      <c r="P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1733.6860899999999</v>
      </c>
      <c r="Q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1766.7060899999999</v>
      </c>
      <c r="R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1629.89609</v>
      </c>
      <c r="S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1587.2760900000001</v>
      </c>
      <c r="T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1492.8960900000002</v>
      </c>
      <c r="U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1499.7560900000001</v>
      </c>
      <c r="V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1648.9260899999999</v>
      </c>
      <c r="W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1612.55609</v>
      </c>
      <c r="X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1489.33609</v>
      </c>
      <c r="Y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1646.82609</v>
      </c>
    </row>
    <row r="564" spans="1:27" x14ac:dyDescent="0.2">
      <c r="A564" s="78">
        <f t="shared" si="16"/>
        <v>42945</v>
      </c>
      <c r="B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1479.7560900000001</v>
      </c>
      <c r="C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1425.2360899999999</v>
      </c>
      <c r="D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1411.0160900000001</v>
      </c>
      <c r="E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1404.6460900000002</v>
      </c>
      <c r="F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1411.7060900000001</v>
      </c>
      <c r="G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1466.5360900000001</v>
      </c>
      <c r="H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1404.8960900000002</v>
      </c>
      <c r="I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1447.4360900000001</v>
      </c>
      <c r="J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1432.2260900000001</v>
      </c>
      <c r="K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1509.6260900000002</v>
      </c>
      <c r="L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1580.4260899999999</v>
      </c>
      <c r="M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1618.7760899999998</v>
      </c>
      <c r="N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1615.56609</v>
      </c>
      <c r="O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1617.9760899999999</v>
      </c>
      <c r="P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1615.7960899999998</v>
      </c>
      <c r="Q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1616.2560900000001</v>
      </c>
      <c r="R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1607.5160899999998</v>
      </c>
      <c r="S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1588.5160899999998</v>
      </c>
      <c r="T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1529.9760900000001</v>
      </c>
      <c r="U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1533.07609</v>
      </c>
      <c r="V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1681.7260899999999</v>
      </c>
      <c r="W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1645.4260899999999</v>
      </c>
      <c r="X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1518.5360900000001</v>
      </c>
      <c r="Y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1432.9460899999999</v>
      </c>
    </row>
    <row r="565" spans="1:27" x14ac:dyDescent="0.2">
      <c r="A565" s="78">
        <f t="shared" si="16"/>
        <v>42946</v>
      </c>
      <c r="B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1457.61609</v>
      </c>
      <c r="C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1415.31609</v>
      </c>
      <c r="D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1402.86609</v>
      </c>
      <c r="E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1400.6960899999999</v>
      </c>
      <c r="F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1391.31609</v>
      </c>
      <c r="G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1466.4260899999999</v>
      </c>
      <c r="H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1390.8760900000002</v>
      </c>
      <c r="I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1398.1860900000001</v>
      </c>
      <c r="J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1410.4660900000001</v>
      </c>
      <c r="K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1437.9860899999999</v>
      </c>
      <c r="L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1493.5060899999999</v>
      </c>
      <c r="M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1494.6260900000002</v>
      </c>
      <c r="N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1495.9760900000001</v>
      </c>
      <c r="O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1496.2760900000001</v>
      </c>
      <c r="P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1497.1460900000002</v>
      </c>
      <c r="Q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1497.7560900000001</v>
      </c>
      <c r="R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1493.1660900000002</v>
      </c>
      <c r="S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1460.38609</v>
      </c>
      <c r="T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1492.63609</v>
      </c>
      <c r="U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1504.8760900000002</v>
      </c>
      <c r="V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1655.85609</v>
      </c>
      <c r="W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1632.8060899999998</v>
      </c>
      <c r="X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1523.5260900000001</v>
      </c>
      <c r="Y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1413.79609</v>
      </c>
    </row>
    <row r="566" spans="1:27" x14ac:dyDescent="0.2">
      <c r="A566" s="78">
        <f t="shared" si="16"/>
        <v>42947</v>
      </c>
      <c r="B566" s="135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1426.9360900000001</v>
      </c>
      <c r="C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1404.38609</v>
      </c>
      <c r="D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1402.9560900000001</v>
      </c>
      <c r="E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1394.3560900000002</v>
      </c>
      <c r="F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1479.8960900000002</v>
      </c>
      <c r="G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1479.81609</v>
      </c>
      <c r="H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1377.4360900000001</v>
      </c>
      <c r="I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1644.7460899999999</v>
      </c>
      <c r="J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1487.4860900000001</v>
      </c>
      <c r="K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1515.38609</v>
      </c>
      <c r="L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1581.2360900000001</v>
      </c>
      <c r="M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1633.04609</v>
      </c>
      <c r="N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1610.2860899999998</v>
      </c>
      <c r="O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1628.9560899999999</v>
      </c>
      <c r="P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1645.7360899999999</v>
      </c>
      <c r="Q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1657.7260899999999</v>
      </c>
      <c r="R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1568.33609</v>
      </c>
      <c r="S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1530.09609</v>
      </c>
      <c r="T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1464.09609</v>
      </c>
      <c r="U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1473.3760900000002</v>
      </c>
      <c r="V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1585.55609</v>
      </c>
      <c r="W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1555.35609</v>
      </c>
      <c r="X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1444.5260900000001</v>
      </c>
      <c r="Y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1442.0060899999999</v>
      </c>
    </row>
    <row r="567" spans="1:27" x14ac:dyDescent="0.25">
      <c r="A567" s="93"/>
      <c r="B567" s="77"/>
      <c r="C567" s="77"/>
      <c r="D567" s="77"/>
    </row>
    <row r="568" spans="1:27" x14ac:dyDescent="0.25">
      <c r="A568" s="86" t="s">
        <v>152</v>
      </c>
      <c r="B568" s="77"/>
      <c r="C568" s="77"/>
      <c r="D568" s="77"/>
    </row>
    <row r="569" spans="1:27" ht="12.75" x14ac:dyDescent="0.2">
      <c r="A569" s="175" t="s">
        <v>48</v>
      </c>
      <c r="B569" s="186" t="s">
        <v>121</v>
      </c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8"/>
    </row>
    <row r="570" spans="1:27" ht="12.75" x14ac:dyDescent="0.2">
      <c r="A570" s="176"/>
      <c r="B570" s="189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1"/>
    </row>
    <row r="571" spans="1:27" s="111" customFormat="1" ht="12.75" customHeight="1" x14ac:dyDescent="0.2">
      <c r="A571" s="176"/>
      <c r="B571" s="178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0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7" s="111" customFormat="1" ht="11.25" customHeight="1" x14ac:dyDescent="0.2">
      <c r="A572" s="177"/>
      <c r="B572" s="179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1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7" ht="15.75" customHeight="1" x14ac:dyDescent="0.2">
      <c r="A573" s="78">
        <f>A536</f>
        <v>42917</v>
      </c>
      <c r="B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1409.3760900000002</v>
      </c>
      <c r="C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1366.7560900000001</v>
      </c>
      <c r="D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1360.9460899999999</v>
      </c>
      <c r="E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1357.9860899999999</v>
      </c>
      <c r="F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1416.5060900000001</v>
      </c>
      <c r="G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1416.3960900000002</v>
      </c>
      <c r="H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1357.34609</v>
      </c>
      <c r="I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1361.33609</v>
      </c>
      <c r="J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1462.4960900000001</v>
      </c>
      <c r="K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1370.55609</v>
      </c>
      <c r="L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1380.4260899999999</v>
      </c>
      <c r="M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1381.11609</v>
      </c>
      <c r="N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1380.9160900000002</v>
      </c>
      <c r="O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1381.1860900000001</v>
      </c>
      <c r="P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1382.4560900000001</v>
      </c>
      <c r="Q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1383.2060900000001</v>
      </c>
      <c r="R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1382.4060899999999</v>
      </c>
      <c r="S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1380.9360900000001</v>
      </c>
      <c r="T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1384.9460899999999</v>
      </c>
      <c r="U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1384.88609</v>
      </c>
      <c r="V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1427.57609</v>
      </c>
      <c r="W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1472.55609</v>
      </c>
      <c r="X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1380.0160900000001</v>
      </c>
      <c r="Y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1384.7660900000001</v>
      </c>
      <c r="AA573" s="79"/>
    </row>
    <row r="574" spans="1:27" x14ac:dyDescent="0.2">
      <c r="A574" s="78">
        <f>A573+1</f>
        <v>42918</v>
      </c>
      <c r="B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1403.5160900000001</v>
      </c>
      <c r="C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1371.4860900000001</v>
      </c>
      <c r="D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1359.4560900000001</v>
      </c>
      <c r="E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1405.8560900000002</v>
      </c>
      <c r="F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1451.6960899999999</v>
      </c>
      <c r="G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1416.5360900000001</v>
      </c>
      <c r="H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1383.9060899999999</v>
      </c>
      <c r="I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1359.4360900000001</v>
      </c>
      <c r="J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1556.4160900000002</v>
      </c>
      <c r="K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1484.2060900000001</v>
      </c>
      <c r="L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1421.7060900000001</v>
      </c>
      <c r="M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1402.7460900000001</v>
      </c>
      <c r="N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1402.7360900000001</v>
      </c>
      <c r="O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1384.4260899999999</v>
      </c>
      <c r="P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1384.4460900000001</v>
      </c>
      <c r="Q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1402.6760899999999</v>
      </c>
      <c r="R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1402.2860900000001</v>
      </c>
      <c r="S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1421.82609</v>
      </c>
      <c r="T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1384.5360900000001</v>
      </c>
      <c r="U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1374.36609</v>
      </c>
      <c r="V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1516.0060899999999</v>
      </c>
      <c r="W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1523.5460900000003</v>
      </c>
      <c r="X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1385.4160900000002</v>
      </c>
      <c r="Y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1403.1260900000002</v>
      </c>
    </row>
    <row r="575" spans="1:27" x14ac:dyDescent="0.2">
      <c r="A575" s="78">
        <f t="shared" ref="A575:A603" si="17">A574+1</f>
        <v>42919</v>
      </c>
      <c r="B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1374.2560900000001</v>
      </c>
      <c r="C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1359.32609</v>
      </c>
      <c r="D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1365.1860900000001</v>
      </c>
      <c r="E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1429.8560900000002</v>
      </c>
      <c r="F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1493.3560900000002</v>
      </c>
      <c r="G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1470.7260900000001</v>
      </c>
      <c r="H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1390.6960899999999</v>
      </c>
      <c r="I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1551.83609</v>
      </c>
      <c r="J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1416.6560899999999</v>
      </c>
      <c r="K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1390.34609</v>
      </c>
      <c r="L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1466.2260900000001</v>
      </c>
      <c r="M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1467.6860900000001</v>
      </c>
      <c r="N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1467.80609</v>
      </c>
      <c r="O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1470.0360900000001</v>
      </c>
      <c r="P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1413.6660900000002</v>
      </c>
      <c r="Q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1383.54609</v>
      </c>
      <c r="R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1385.1860900000001</v>
      </c>
      <c r="S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1378.6260900000002</v>
      </c>
      <c r="T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1401.05609</v>
      </c>
      <c r="U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1373.3960900000002</v>
      </c>
      <c r="V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1465.87609</v>
      </c>
      <c r="W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1473.04609</v>
      </c>
      <c r="X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1380.5260900000001</v>
      </c>
      <c r="Y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1437.4860900000001</v>
      </c>
    </row>
    <row r="576" spans="1:27" x14ac:dyDescent="0.2">
      <c r="A576" s="78">
        <f t="shared" si="17"/>
        <v>42920</v>
      </c>
      <c r="B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1366.6260900000002</v>
      </c>
      <c r="C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1348.6960899999999</v>
      </c>
      <c r="D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1348.4760900000001</v>
      </c>
      <c r="E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1410.1260900000002</v>
      </c>
      <c r="F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1409.7760900000001</v>
      </c>
      <c r="G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1409.57609</v>
      </c>
      <c r="H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1358.7360900000001</v>
      </c>
      <c r="I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1573.35609</v>
      </c>
      <c r="J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1435.2260900000001</v>
      </c>
      <c r="K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1381.2760899999998</v>
      </c>
      <c r="L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1381.34609</v>
      </c>
      <c r="M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1381.07609</v>
      </c>
      <c r="N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1381.1460900000002</v>
      </c>
      <c r="O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1383.4460899999999</v>
      </c>
      <c r="P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1413.38609</v>
      </c>
      <c r="Q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1382.7560899999999</v>
      </c>
      <c r="R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1383.1060900000002</v>
      </c>
      <c r="S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1375.32609</v>
      </c>
      <c r="T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1359.5160900000001</v>
      </c>
      <c r="U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1373.1860900000001</v>
      </c>
      <c r="V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1473.38609</v>
      </c>
      <c r="W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1478.2560899999999</v>
      </c>
      <c r="X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1386.4560900000001</v>
      </c>
      <c r="Y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1462.58609</v>
      </c>
    </row>
    <row r="577" spans="1:25" x14ac:dyDescent="0.2">
      <c r="A577" s="78">
        <f t="shared" si="17"/>
        <v>42921</v>
      </c>
      <c r="B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1372.32609</v>
      </c>
      <c r="C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1358.9560900000001</v>
      </c>
      <c r="D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1357.9960900000001</v>
      </c>
      <c r="E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1357.30609</v>
      </c>
      <c r="F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1410.0660900000003</v>
      </c>
      <c r="G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1428.81609</v>
      </c>
      <c r="H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1358.8360900000002</v>
      </c>
      <c r="I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1551.9560900000001</v>
      </c>
      <c r="J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1378.7060900000001</v>
      </c>
      <c r="K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1416.29609</v>
      </c>
      <c r="L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1502.59609</v>
      </c>
      <c r="M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1540.7160900000001</v>
      </c>
      <c r="N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1540.79609</v>
      </c>
      <c r="O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1548.1860900000001</v>
      </c>
      <c r="P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1549.1660900000002</v>
      </c>
      <c r="Q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1550.13609</v>
      </c>
      <c r="R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1490.4160900000002</v>
      </c>
      <c r="S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1448.9260899999999</v>
      </c>
      <c r="T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1445.84609</v>
      </c>
      <c r="U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1394.38609</v>
      </c>
      <c r="V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1505.6560899999999</v>
      </c>
      <c r="W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1565.62609</v>
      </c>
      <c r="X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1470.13609</v>
      </c>
      <c r="Y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1502.0060900000001</v>
      </c>
    </row>
    <row r="578" spans="1:25" x14ac:dyDescent="0.2">
      <c r="A578" s="78">
        <f t="shared" si="17"/>
        <v>42922</v>
      </c>
      <c r="B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1362.9260899999999</v>
      </c>
      <c r="C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1357.58609</v>
      </c>
      <c r="D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1351.7360900000001</v>
      </c>
      <c r="E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1348.4060899999999</v>
      </c>
      <c r="F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1410.13609</v>
      </c>
      <c r="G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1391.4660899999999</v>
      </c>
      <c r="H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1357.88609</v>
      </c>
      <c r="I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1502.08609</v>
      </c>
      <c r="J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1378.9860900000001</v>
      </c>
      <c r="K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1417.6960900000001</v>
      </c>
      <c r="L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1419.7260900000001</v>
      </c>
      <c r="M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1419.6060900000002</v>
      </c>
      <c r="N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1418.2860900000001</v>
      </c>
      <c r="O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1422.9960900000001</v>
      </c>
      <c r="P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1425.06609</v>
      </c>
      <c r="Q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1426.0260900000001</v>
      </c>
      <c r="R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1418.31609</v>
      </c>
      <c r="S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1390.5860900000002</v>
      </c>
      <c r="T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1388.62609</v>
      </c>
      <c r="U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1394.59609</v>
      </c>
      <c r="V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1510.1060900000002</v>
      </c>
      <c r="W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1530.2560900000001</v>
      </c>
      <c r="X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1436.1760899999999</v>
      </c>
      <c r="Y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1501.86609</v>
      </c>
    </row>
    <row r="579" spans="1:25" x14ac:dyDescent="0.2">
      <c r="A579" s="78">
        <f t="shared" si="17"/>
        <v>42923</v>
      </c>
      <c r="B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1366.8960900000002</v>
      </c>
      <c r="C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1356.5360900000001</v>
      </c>
      <c r="D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1351.31609</v>
      </c>
      <c r="E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1348.4560900000001</v>
      </c>
      <c r="F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1348.55609</v>
      </c>
      <c r="G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1357.0060899999999</v>
      </c>
      <c r="H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1358.4260899999999</v>
      </c>
      <c r="I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1521.88609</v>
      </c>
      <c r="J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1389.2860900000001</v>
      </c>
      <c r="K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1388.1060900000002</v>
      </c>
      <c r="L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1438.80609</v>
      </c>
      <c r="M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1439.80609</v>
      </c>
      <c r="N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1421.6960899999999</v>
      </c>
      <c r="O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1423.2560900000001</v>
      </c>
      <c r="P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1423.9960900000001</v>
      </c>
      <c r="Q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1415.2160899999999</v>
      </c>
      <c r="R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1408.36609</v>
      </c>
      <c r="S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1385.2360899999999</v>
      </c>
      <c r="T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1381.6960899999999</v>
      </c>
      <c r="U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1400.4160900000002</v>
      </c>
      <c r="V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1480.2460900000001</v>
      </c>
      <c r="W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1505.09609</v>
      </c>
      <c r="X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1394.6460900000002</v>
      </c>
      <c r="Y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1432.32609</v>
      </c>
    </row>
    <row r="580" spans="1:25" x14ac:dyDescent="0.2">
      <c r="A580" s="78">
        <f t="shared" si="17"/>
        <v>42924</v>
      </c>
      <c r="B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1387.2460900000001</v>
      </c>
      <c r="C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1373.1560899999999</v>
      </c>
      <c r="D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1358.7260900000001</v>
      </c>
      <c r="E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1355.9360900000001</v>
      </c>
      <c r="F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1355.12609</v>
      </c>
      <c r="G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1357.4360900000001</v>
      </c>
      <c r="H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1359.9760900000001</v>
      </c>
      <c r="I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1364.7860900000001</v>
      </c>
      <c r="J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1402.81609</v>
      </c>
      <c r="K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1380.09609</v>
      </c>
      <c r="L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1396.2560899999999</v>
      </c>
      <c r="M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1398.4060899999999</v>
      </c>
      <c r="N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1396.9060899999999</v>
      </c>
      <c r="O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1395.2160900000001</v>
      </c>
      <c r="P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1395.1760899999999</v>
      </c>
      <c r="Q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1380.9060899999999</v>
      </c>
      <c r="R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1380.86609</v>
      </c>
      <c r="S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1380.2460900000001</v>
      </c>
      <c r="T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1379.82609</v>
      </c>
      <c r="U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1379.9160900000002</v>
      </c>
      <c r="V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1505.7660900000001</v>
      </c>
      <c r="W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1518.2260900000001</v>
      </c>
      <c r="X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1405.5260899999998</v>
      </c>
      <c r="Y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1375.4860900000001</v>
      </c>
    </row>
    <row r="581" spans="1:25" x14ac:dyDescent="0.2">
      <c r="A581" s="78">
        <f t="shared" si="17"/>
        <v>42925</v>
      </c>
      <c r="B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1424.6760899999999</v>
      </c>
      <c r="C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1373.61609</v>
      </c>
      <c r="D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1358.81609</v>
      </c>
      <c r="E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1357.30609</v>
      </c>
      <c r="F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1356.59609</v>
      </c>
      <c r="G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1356.63609</v>
      </c>
      <c r="H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1353.7560899999999</v>
      </c>
      <c r="I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1351.59609</v>
      </c>
      <c r="J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1402.7360900000001</v>
      </c>
      <c r="K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1370.4860899999999</v>
      </c>
      <c r="L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1377.0160900000001</v>
      </c>
      <c r="M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1378.0260900000001</v>
      </c>
      <c r="N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1377.9760900000001</v>
      </c>
      <c r="O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1377.9460899999999</v>
      </c>
      <c r="P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1377.9160900000002</v>
      </c>
      <c r="Q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1377.7660900000001</v>
      </c>
      <c r="R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1377.5160900000001</v>
      </c>
      <c r="S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1377.30609</v>
      </c>
      <c r="T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1370.7060900000001</v>
      </c>
      <c r="U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1373.6960899999999</v>
      </c>
      <c r="V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1465.09609</v>
      </c>
      <c r="W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1479.04609</v>
      </c>
      <c r="X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1388.9860900000001</v>
      </c>
      <c r="Y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1366.86609</v>
      </c>
    </row>
    <row r="582" spans="1:25" x14ac:dyDescent="0.2">
      <c r="A582" s="78">
        <f t="shared" si="17"/>
        <v>42926</v>
      </c>
      <c r="B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1377.83609</v>
      </c>
      <c r="C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1361.59609</v>
      </c>
      <c r="D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1357.85609</v>
      </c>
      <c r="E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1355.06609</v>
      </c>
      <c r="F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1356.1760899999999</v>
      </c>
      <c r="G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1358.4560900000001</v>
      </c>
      <c r="H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1359.1760899999999</v>
      </c>
      <c r="I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1608.7060899999999</v>
      </c>
      <c r="J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1389.6960899999999</v>
      </c>
      <c r="K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1387.3160900000003</v>
      </c>
      <c r="L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1396.2260900000001</v>
      </c>
      <c r="M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1396.5060900000001</v>
      </c>
      <c r="N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1396.0060899999999</v>
      </c>
      <c r="O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1396.6660900000002</v>
      </c>
      <c r="P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1396.6460900000002</v>
      </c>
      <c r="Q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1396.7660900000001</v>
      </c>
      <c r="R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1394.4360900000001</v>
      </c>
      <c r="S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1385.05609</v>
      </c>
      <c r="T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1381.2160899999999</v>
      </c>
      <c r="U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1378.3160900000003</v>
      </c>
      <c r="V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1450.38609</v>
      </c>
      <c r="W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1472.54609</v>
      </c>
      <c r="X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1390.6860900000001</v>
      </c>
      <c r="Y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1439.9360900000001</v>
      </c>
    </row>
    <row r="583" spans="1:25" x14ac:dyDescent="0.2">
      <c r="A583" s="78">
        <f t="shared" si="17"/>
        <v>42927</v>
      </c>
      <c r="B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1369.1860900000001</v>
      </c>
      <c r="C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1324.83609</v>
      </c>
      <c r="D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1348.63609</v>
      </c>
      <c r="E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1348.6760899999999</v>
      </c>
      <c r="F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1391.6860900000001</v>
      </c>
      <c r="G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1410.3760900000002</v>
      </c>
      <c r="H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1359.34609</v>
      </c>
      <c r="I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1608.04609</v>
      </c>
      <c r="J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1436.57609</v>
      </c>
      <c r="K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1398.0360900000001</v>
      </c>
      <c r="L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1408.1860900000001</v>
      </c>
      <c r="M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1415.4560900000001</v>
      </c>
      <c r="N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1406.4460899999999</v>
      </c>
      <c r="O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1399.09609</v>
      </c>
      <c r="P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1398.81609</v>
      </c>
      <c r="Q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1399.1560899999999</v>
      </c>
      <c r="R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1397.34609</v>
      </c>
      <c r="S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1381.9560900000001</v>
      </c>
      <c r="T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1379.8360900000002</v>
      </c>
      <c r="U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1384.0160900000001</v>
      </c>
      <c r="V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1472.7260900000001</v>
      </c>
      <c r="W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1481.7260900000001</v>
      </c>
      <c r="X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1392.7060900000001</v>
      </c>
      <c r="Y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1447.7660900000001</v>
      </c>
    </row>
    <row r="584" spans="1:25" x14ac:dyDescent="0.2">
      <c r="A584" s="78">
        <f t="shared" si="17"/>
        <v>42928</v>
      </c>
      <c r="B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1362.08609</v>
      </c>
      <c r="C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1333.0660900000003</v>
      </c>
      <c r="D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1349.0160900000001</v>
      </c>
      <c r="E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1365.7560899999999</v>
      </c>
      <c r="F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1392.1660900000002</v>
      </c>
      <c r="G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1450.2060900000001</v>
      </c>
      <c r="H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1409.86609</v>
      </c>
      <c r="I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1631.9360899999999</v>
      </c>
      <c r="J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1488.6960899999999</v>
      </c>
      <c r="K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1396.7060900000001</v>
      </c>
      <c r="L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1397.29609</v>
      </c>
      <c r="M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1396.6060900000002</v>
      </c>
      <c r="N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1396.3760900000002</v>
      </c>
      <c r="O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1396.7260900000001</v>
      </c>
      <c r="P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1397.2160899999999</v>
      </c>
      <c r="Q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1397.9760900000001</v>
      </c>
      <c r="R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1395.9160900000002</v>
      </c>
      <c r="S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1381.3560900000002</v>
      </c>
      <c r="T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1379.4960900000001</v>
      </c>
      <c r="U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1384.1860900000001</v>
      </c>
      <c r="V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1449.2060900000001</v>
      </c>
      <c r="W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1445.2860900000001</v>
      </c>
      <c r="X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1389.9260899999999</v>
      </c>
      <c r="Y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1421.0360900000001</v>
      </c>
    </row>
    <row r="585" spans="1:25" x14ac:dyDescent="0.2">
      <c r="A585" s="78">
        <f t="shared" si="17"/>
        <v>42929</v>
      </c>
      <c r="B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1362.7460900000001</v>
      </c>
      <c r="C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1340.10609</v>
      </c>
      <c r="D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1348.82609</v>
      </c>
      <c r="E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1365.3960900000002</v>
      </c>
      <c r="F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1391.84609</v>
      </c>
      <c r="G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1450.2160899999999</v>
      </c>
      <c r="H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1373.4260899999999</v>
      </c>
      <c r="I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1631.4760899999999</v>
      </c>
      <c r="J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1456.32609</v>
      </c>
      <c r="K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1397.3760900000002</v>
      </c>
      <c r="L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1415.4560900000001</v>
      </c>
      <c r="M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1422.6660900000002</v>
      </c>
      <c r="N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1398.07609</v>
      </c>
      <c r="O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1401.13609</v>
      </c>
      <c r="P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1401.31609</v>
      </c>
      <c r="Q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1401.57609</v>
      </c>
      <c r="R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1399.12609</v>
      </c>
      <c r="S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1381.5260900000001</v>
      </c>
      <c r="T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1386.4960900000001</v>
      </c>
      <c r="U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1383.7760900000001</v>
      </c>
      <c r="V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1464.4860899999999</v>
      </c>
      <c r="W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1461.33609</v>
      </c>
      <c r="X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1391.08609</v>
      </c>
      <c r="Y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1458.39609</v>
      </c>
    </row>
    <row r="586" spans="1:25" x14ac:dyDescent="0.2">
      <c r="A586" s="78">
        <f t="shared" si="17"/>
        <v>42930</v>
      </c>
      <c r="B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1362.06609</v>
      </c>
      <c r="C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1355.5260899999998</v>
      </c>
      <c r="D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1355.10609</v>
      </c>
      <c r="E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1365.5260900000001</v>
      </c>
      <c r="F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1410.7260900000001</v>
      </c>
      <c r="G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1429.6660900000002</v>
      </c>
      <c r="H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1359.29609</v>
      </c>
      <c r="I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1631.5260899999998</v>
      </c>
      <c r="J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1456.32609</v>
      </c>
      <c r="K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1400.4060899999999</v>
      </c>
      <c r="L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1400.7360899999999</v>
      </c>
      <c r="M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1416.4560900000001</v>
      </c>
      <c r="N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1398.4260899999999</v>
      </c>
      <c r="O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1400.38609</v>
      </c>
      <c r="P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1401.2760900000001</v>
      </c>
      <c r="Q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1401.9360900000001</v>
      </c>
      <c r="R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1398.1960900000001</v>
      </c>
      <c r="S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1382.1260900000002</v>
      </c>
      <c r="T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1373.9960900000001</v>
      </c>
      <c r="U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1385.3960900000002</v>
      </c>
      <c r="V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1463.0660900000003</v>
      </c>
      <c r="W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1464.7460900000001</v>
      </c>
      <c r="X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1392.9160900000002</v>
      </c>
      <c r="Y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1457.13609</v>
      </c>
    </row>
    <row r="587" spans="1:25" x14ac:dyDescent="0.2">
      <c r="A587" s="78">
        <f t="shared" si="17"/>
        <v>42931</v>
      </c>
      <c r="B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1390.2360899999999</v>
      </c>
      <c r="C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1362.4760900000001</v>
      </c>
      <c r="D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1358.7360900000001</v>
      </c>
      <c r="E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1356.29609</v>
      </c>
      <c r="F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1406.04609</v>
      </c>
      <c r="G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1427.8960900000002</v>
      </c>
      <c r="H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1356.79609</v>
      </c>
      <c r="I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1367.33609</v>
      </c>
      <c r="J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1484.06609</v>
      </c>
      <c r="K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1385.7560899999999</v>
      </c>
      <c r="L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1377.7460900000001</v>
      </c>
      <c r="M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1388.58609</v>
      </c>
      <c r="N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1388.84609</v>
      </c>
      <c r="O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1389.5160900000001</v>
      </c>
      <c r="P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1389.88609</v>
      </c>
      <c r="Q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1389.0160900000001</v>
      </c>
      <c r="R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1388.8560900000002</v>
      </c>
      <c r="S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1388.32609</v>
      </c>
      <c r="T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1384.4160900000002</v>
      </c>
      <c r="U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1367.5860900000002</v>
      </c>
      <c r="V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1499.9460899999999</v>
      </c>
      <c r="W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1500.9360900000001</v>
      </c>
      <c r="X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1384.2560899999999</v>
      </c>
      <c r="Y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1485.62609</v>
      </c>
    </row>
    <row r="588" spans="1:25" x14ac:dyDescent="0.2">
      <c r="A588" s="78">
        <f t="shared" si="17"/>
        <v>42932</v>
      </c>
      <c r="B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1403.63609</v>
      </c>
      <c r="C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1364.8960900000002</v>
      </c>
      <c r="D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1359.08609</v>
      </c>
      <c r="E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1357.7560900000001</v>
      </c>
      <c r="F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1426.9760900000001</v>
      </c>
      <c r="G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1450.4060899999999</v>
      </c>
      <c r="H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1355.8560900000002</v>
      </c>
      <c r="I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1358.9760900000001</v>
      </c>
      <c r="J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1639.9160899999999</v>
      </c>
      <c r="K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1461.13609</v>
      </c>
      <c r="L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1383.4960900000001</v>
      </c>
      <c r="M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1383.81609</v>
      </c>
      <c r="N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1383.8960900000002</v>
      </c>
      <c r="O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1383.9860899999999</v>
      </c>
      <c r="P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1441.1660900000002</v>
      </c>
      <c r="Q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1461.8760900000002</v>
      </c>
      <c r="R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1431.1560899999999</v>
      </c>
      <c r="S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1461.5460900000003</v>
      </c>
      <c r="T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1430.56609</v>
      </c>
      <c r="U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1366.38609</v>
      </c>
      <c r="V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1460.0160900000001</v>
      </c>
      <c r="W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1477.4860900000001</v>
      </c>
      <c r="X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1385.60609</v>
      </c>
      <c r="Y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1430.9760900000001</v>
      </c>
    </row>
    <row r="589" spans="1:25" x14ac:dyDescent="0.2">
      <c r="A589" s="78">
        <f t="shared" si="17"/>
        <v>42933</v>
      </c>
      <c r="B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1379.0060900000001</v>
      </c>
      <c r="C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1360.4260899999999</v>
      </c>
      <c r="D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1365.09609</v>
      </c>
      <c r="E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1365.1560899999999</v>
      </c>
      <c r="F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1429.7860900000001</v>
      </c>
      <c r="G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1470.79609</v>
      </c>
      <c r="H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1391.07609</v>
      </c>
      <c r="I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1631.9160899999999</v>
      </c>
      <c r="J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1488.7960900000003</v>
      </c>
      <c r="K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1402.06609</v>
      </c>
      <c r="L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1403.13609</v>
      </c>
      <c r="M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1422.9060899999999</v>
      </c>
      <c r="N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1403.7160899999999</v>
      </c>
      <c r="O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1404.9460899999999</v>
      </c>
      <c r="P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1405.5060899999999</v>
      </c>
      <c r="Q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1403.7660900000001</v>
      </c>
      <c r="R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1377.4760900000001</v>
      </c>
      <c r="S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1400.88609</v>
      </c>
      <c r="T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1416.2160899999999</v>
      </c>
      <c r="U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1388.9460899999999</v>
      </c>
      <c r="V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1441.11609</v>
      </c>
      <c r="W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1439.1560899999999</v>
      </c>
      <c r="X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1375.1060900000002</v>
      </c>
      <c r="Y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1465.9160900000002</v>
      </c>
    </row>
    <row r="590" spans="1:25" x14ac:dyDescent="0.2">
      <c r="A590" s="78">
        <f t="shared" si="17"/>
        <v>42934</v>
      </c>
      <c r="B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1375.2860900000001</v>
      </c>
      <c r="C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1360.3160900000003</v>
      </c>
      <c r="D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1355.4460899999999</v>
      </c>
      <c r="E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1355.6660900000002</v>
      </c>
      <c r="F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1355.6460900000002</v>
      </c>
      <c r="G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1391.09609</v>
      </c>
      <c r="H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1359.4160900000002</v>
      </c>
      <c r="I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1607.2060899999999</v>
      </c>
      <c r="J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1488.57609</v>
      </c>
      <c r="K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1400.9360900000001</v>
      </c>
      <c r="L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1451.4360900000001</v>
      </c>
      <c r="M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1470.1860900000001</v>
      </c>
      <c r="N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1470.08609</v>
      </c>
      <c r="O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1470.35609</v>
      </c>
      <c r="P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1481.2060900000001</v>
      </c>
      <c r="Q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1478.59609</v>
      </c>
      <c r="R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1442.7660900000001</v>
      </c>
      <c r="S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1417.6660900000002</v>
      </c>
      <c r="T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1416.7460900000001</v>
      </c>
      <c r="U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1411.3960900000002</v>
      </c>
      <c r="V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1536.32609</v>
      </c>
      <c r="W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1522.83609</v>
      </c>
      <c r="X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1412.6960899999999</v>
      </c>
      <c r="Y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1526.2660900000001</v>
      </c>
    </row>
    <row r="591" spans="1:25" x14ac:dyDescent="0.2">
      <c r="A591" s="78">
        <f t="shared" si="17"/>
        <v>42935</v>
      </c>
      <c r="B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1376.7260900000001</v>
      </c>
      <c r="C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1359.2560900000001</v>
      </c>
      <c r="D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1354.3960900000002</v>
      </c>
      <c r="E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1355.33609</v>
      </c>
      <c r="F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1409.9060899999999</v>
      </c>
      <c r="G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1429.2760900000001</v>
      </c>
      <c r="H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1357.4860900000001</v>
      </c>
      <c r="I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1551.7260900000001</v>
      </c>
      <c r="J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1388.7760899999998</v>
      </c>
      <c r="K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1457.83609</v>
      </c>
      <c r="L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1568.55609</v>
      </c>
      <c r="M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1590.2160899999999</v>
      </c>
      <c r="N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1590.58609</v>
      </c>
      <c r="O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1592.5560899999998</v>
      </c>
      <c r="P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1596.05609</v>
      </c>
      <c r="Q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1595.9160899999999</v>
      </c>
      <c r="R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1540.6560899999999</v>
      </c>
      <c r="S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1493.7760900000001</v>
      </c>
      <c r="T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1457.1460900000002</v>
      </c>
      <c r="U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1443.88609</v>
      </c>
      <c r="V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1540.88609</v>
      </c>
      <c r="W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1550.9260899999999</v>
      </c>
      <c r="X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1447.36609</v>
      </c>
      <c r="Y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1468.2560900000001</v>
      </c>
    </row>
    <row r="592" spans="1:25" x14ac:dyDescent="0.2">
      <c r="A592" s="78">
        <f t="shared" si="17"/>
        <v>42936</v>
      </c>
      <c r="B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1378.0060899999999</v>
      </c>
      <c r="C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1361.6760899999999</v>
      </c>
      <c r="D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1356.2460900000001</v>
      </c>
      <c r="E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1356.5360900000001</v>
      </c>
      <c r="F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1365.4060899999999</v>
      </c>
      <c r="G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1391.60609</v>
      </c>
      <c r="H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1359.6460900000002</v>
      </c>
      <c r="I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1521.29609</v>
      </c>
      <c r="J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1379.0160900000001</v>
      </c>
      <c r="K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1499.88609</v>
      </c>
      <c r="L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1585.36609</v>
      </c>
      <c r="M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1608.4360899999999</v>
      </c>
      <c r="N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1590.4260899999999</v>
      </c>
      <c r="O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1609.84609</v>
      </c>
      <c r="P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1618.0560899999998</v>
      </c>
      <c r="Q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1604.7260899999999</v>
      </c>
      <c r="R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1562.04609</v>
      </c>
      <c r="S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1526.06609</v>
      </c>
      <c r="T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1500.4260899999999</v>
      </c>
      <c r="U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1491.11609</v>
      </c>
      <c r="V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1604.2660899999998</v>
      </c>
      <c r="W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1595.9060899999999</v>
      </c>
      <c r="X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1497.62609</v>
      </c>
      <c r="Y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1537.04609</v>
      </c>
    </row>
    <row r="593" spans="1:25" x14ac:dyDescent="0.2">
      <c r="A593" s="78">
        <f t="shared" si="17"/>
        <v>42937</v>
      </c>
      <c r="B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1384.7660900000001</v>
      </c>
      <c r="C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1360.2760900000001</v>
      </c>
      <c r="D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1356.2560900000001</v>
      </c>
      <c r="E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1356.7060900000001</v>
      </c>
      <c r="F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1365.36609</v>
      </c>
      <c r="G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1391.7160899999999</v>
      </c>
      <c r="H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1358.7560900000001</v>
      </c>
      <c r="I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1521.54609</v>
      </c>
      <c r="J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1377.38609</v>
      </c>
      <c r="K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1490.86609</v>
      </c>
      <c r="L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1578.7260900000001</v>
      </c>
      <c r="M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1604.83609</v>
      </c>
      <c r="N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1584.1460900000002</v>
      </c>
      <c r="O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1600.4760899999999</v>
      </c>
      <c r="P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1607.2760899999998</v>
      </c>
      <c r="Q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1604.13609</v>
      </c>
      <c r="R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1561.57609</v>
      </c>
      <c r="S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1527.4860900000001</v>
      </c>
      <c r="T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1493.2360899999999</v>
      </c>
      <c r="U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1491.60609</v>
      </c>
      <c r="V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1598.2260899999999</v>
      </c>
      <c r="W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1607.10609</v>
      </c>
      <c r="X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1504.4160900000002</v>
      </c>
      <c r="Y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1611.62609</v>
      </c>
    </row>
    <row r="594" spans="1:25" x14ac:dyDescent="0.2">
      <c r="A594" s="78">
        <f t="shared" si="17"/>
        <v>42938</v>
      </c>
      <c r="B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1425.7060900000001</v>
      </c>
      <c r="C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1381.9260899999999</v>
      </c>
      <c r="D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1363.6260900000002</v>
      </c>
      <c r="E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1356.2160899999999</v>
      </c>
      <c r="F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1354.5360900000001</v>
      </c>
      <c r="G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1328.13609</v>
      </c>
      <c r="H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1355.0360900000001</v>
      </c>
      <c r="I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1401.7560900000001</v>
      </c>
      <c r="J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1379.4460899999999</v>
      </c>
      <c r="K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1476.1760899999999</v>
      </c>
      <c r="L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1511.36609</v>
      </c>
      <c r="M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1544.7660900000001</v>
      </c>
      <c r="N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1512.05609</v>
      </c>
      <c r="O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1536.5360900000001</v>
      </c>
      <c r="P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1537.1860900000001</v>
      </c>
      <c r="Q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1529.8760900000002</v>
      </c>
      <c r="R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1531.83609</v>
      </c>
      <c r="S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1538.1260900000002</v>
      </c>
      <c r="T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1419.9960900000001</v>
      </c>
      <c r="U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1496.1660900000002</v>
      </c>
      <c r="V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1589.85609</v>
      </c>
      <c r="W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1579.2660900000001</v>
      </c>
      <c r="X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1467.9360900000001</v>
      </c>
      <c r="Y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1372.81609</v>
      </c>
    </row>
    <row r="595" spans="1:25" x14ac:dyDescent="0.2">
      <c r="A595" s="78">
        <f t="shared" si="17"/>
        <v>42939</v>
      </c>
      <c r="B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1422.2660900000001</v>
      </c>
      <c r="C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1385.0160900000001</v>
      </c>
      <c r="D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1361.4760900000001</v>
      </c>
      <c r="E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1352.4560900000001</v>
      </c>
      <c r="F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1352.7060900000001</v>
      </c>
      <c r="G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1354.7660900000001</v>
      </c>
      <c r="H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1351.6260900000002</v>
      </c>
      <c r="I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1362.09609</v>
      </c>
      <c r="J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1365.4760900000001</v>
      </c>
      <c r="K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1394.1460900000002</v>
      </c>
      <c r="L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1467.34609</v>
      </c>
      <c r="M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1495.6460900000002</v>
      </c>
      <c r="N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1464.2060900000001</v>
      </c>
      <c r="O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1488.4160900000002</v>
      </c>
      <c r="P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1467.35609</v>
      </c>
      <c r="Q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1466.82609</v>
      </c>
      <c r="R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1467.4460899999999</v>
      </c>
      <c r="S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1476.5360900000001</v>
      </c>
      <c r="T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1431.10609</v>
      </c>
      <c r="U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1498.1460900000002</v>
      </c>
      <c r="V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1608.0060900000001</v>
      </c>
      <c r="W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1589.86609</v>
      </c>
      <c r="X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1496.12609</v>
      </c>
      <c r="Y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1378.4860900000001</v>
      </c>
    </row>
    <row r="596" spans="1:25" x14ac:dyDescent="0.2">
      <c r="A596" s="78">
        <f t="shared" si="17"/>
        <v>42940</v>
      </c>
      <c r="B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1389.57609</v>
      </c>
      <c r="C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1363.3960900000002</v>
      </c>
      <c r="D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1355.9060899999999</v>
      </c>
      <c r="E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1353.30609</v>
      </c>
      <c r="F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1348.4960900000001</v>
      </c>
      <c r="G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1348.4960900000001</v>
      </c>
      <c r="H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1357.4260899999999</v>
      </c>
      <c r="I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1501.6560899999999</v>
      </c>
      <c r="J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1377.4760900000001</v>
      </c>
      <c r="K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1514.4860899999999</v>
      </c>
      <c r="L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1587.1560899999999</v>
      </c>
      <c r="M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1634.60609</v>
      </c>
      <c r="N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1606.4860899999999</v>
      </c>
      <c r="O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1631.05609</v>
      </c>
      <c r="P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1600.59609</v>
      </c>
      <c r="Q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1626.7360899999999</v>
      </c>
      <c r="R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1562.4060899999999</v>
      </c>
      <c r="S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1529.4860899999999</v>
      </c>
      <c r="T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1488.4060899999999</v>
      </c>
      <c r="U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1457.1860900000001</v>
      </c>
      <c r="V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1560.4360900000001</v>
      </c>
      <c r="W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1537.3760900000002</v>
      </c>
      <c r="X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1442.32609</v>
      </c>
      <c r="Y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1457.8760900000002</v>
      </c>
    </row>
    <row r="597" spans="1:25" x14ac:dyDescent="0.2">
      <c r="A597" s="78">
        <f t="shared" si="17"/>
        <v>42941</v>
      </c>
      <c r="B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1390.4960900000001</v>
      </c>
      <c r="C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1362.59609</v>
      </c>
      <c r="D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1355.4660899999999</v>
      </c>
      <c r="E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1353.5360900000001</v>
      </c>
      <c r="F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1356.7560899999999</v>
      </c>
      <c r="G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1357.2760900000001</v>
      </c>
      <c r="H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1359.1060900000002</v>
      </c>
      <c r="I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1501.85609</v>
      </c>
      <c r="J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1371.1960899999999</v>
      </c>
      <c r="K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1450.13609</v>
      </c>
      <c r="L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1523.0160900000001</v>
      </c>
      <c r="M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1541.0160900000001</v>
      </c>
      <c r="N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1537.7660900000001</v>
      </c>
      <c r="O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1539.2360900000001</v>
      </c>
      <c r="P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1538.7860900000001</v>
      </c>
      <c r="Q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1541.1660900000002</v>
      </c>
      <c r="R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1515.81609</v>
      </c>
      <c r="S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1471.1660900000002</v>
      </c>
      <c r="T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1439.57609</v>
      </c>
      <c r="U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1459.6960899999999</v>
      </c>
      <c r="V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1558.84609</v>
      </c>
      <c r="W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1557.86609</v>
      </c>
      <c r="X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1461.9660900000001</v>
      </c>
      <c r="Y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1487.08609</v>
      </c>
    </row>
    <row r="598" spans="1:25" x14ac:dyDescent="0.2">
      <c r="A598" s="78">
        <f t="shared" si="17"/>
        <v>42942</v>
      </c>
      <c r="B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1378.3760900000002</v>
      </c>
      <c r="C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1358.9760900000001</v>
      </c>
      <c r="D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1356.7060900000001</v>
      </c>
      <c r="E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1357.0360900000001</v>
      </c>
      <c r="F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1374.33609</v>
      </c>
      <c r="G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1365.3960900000002</v>
      </c>
      <c r="H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1358.2460900000001</v>
      </c>
      <c r="I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1552.7360900000001</v>
      </c>
      <c r="J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1389.2560900000001</v>
      </c>
      <c r="K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1409.4960900000001</v>
      </c>
      <c r="L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1517.1860900000001</v>
      </c>
      <c r="M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1536.9160900000002</v>
      </c>
      <c r="N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1486.29609</v>
      </c>
      <c r="O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1504.8960900000002</v>
      </c>
      <c r="P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1536.1660900000002</v>
      </c>
      <c r="Q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1535.8760900000002</v>
      </c>
      <c r="R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1471.5060900000001</v>
      </c>
      <c r="S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1415.29609</v>
      </c>
      <c r="T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1391.5360900000001</v>
      </c>
      <c r="U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1409.7860900000001</v>
      </c>
      <c r="V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1547.2260900000001</v>
      </c>
      <c r="W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1527.1660900000002</v>
      </c>
      <c r="X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1402.2860900000001</v>
      </c>
      <c r="Y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1432.33609</v>
      </c>
    </row>
    <row r="599" spans="1:25" x14ac:dyDescent="0.2">
      <c r="A599" s="78">
        <f t="shared" si="17"/>
        <v>42943</v>
      </c>
      <c r="B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1387.80609</v>
      </c>
      <c r="C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1361.4860899999999</v>
      </c>
      <c r="D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1358.4060899999999</v>
      </c>
      <c r="E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1357.2160900000001</v>
      </c>
      <c r="F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1411.0360900000001</v>
      </c>
      <c r="G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1391.7760899999998</v>
      </c>
      <c r="H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1359.6660900000002</v>
      </c>
      <c r="I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1552.5660900000003</v>
      </c>
      <c r="J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1436.4860900000001</v>
      </c>
      <c r="K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1500.86609</v>
      </c>
      <c r="L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1567.86609</v>
      </c>
      <c r="M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1626.54609</v>
      </c>
      <c r="N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1593.9660899999999</v>
      </c>
      <c r="O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1608.7260899999999</v>
      </c>
      <c r="P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1616.4060899999999</v>
      </c>
      <c r="Q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1631.8360899999998</v>
      </c>
      <c r="R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1548.1960900000001</v>
      </c>
      <c r="S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1527.30609</v>
      </c>
      <c r="T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1505.08609</v>
      </c>
      <c r="U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1503.6760899999999</v>
      </c>
      <c r="V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1589.5260900000001</v>
      </c>
      <c r="W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1601.35609</v>
      </c>
      <c r="X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1433.61609</v>
      </c>
      <c r="Y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1552.61609</v>
      </c>
    </row>
    <row r="600" spans="1:25" x14ac:dyDescent="0.2">
      <c r="A600" s="78">
        <f t="shared" si="17"/>
        <v>42944</v>
      </c>
      <c r="B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1393.2960900000003</v>
      </c>
      <c r="C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1362.82609</v>
      </c>
      <c r="D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1358.6060900000002</v>
      </c>
      <c r="E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1357.3760900000002</v>
      </c>
      <c r="F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1410.0660900000003</v>
      </c>
      <c r="G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1391.09609</v>
      </c>
      <c r="H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1361.7460900000001</v>
      </c>
      <c r="I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1552.07609</v>
      </c>
      <c r="J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1436.4160900000002</v>
      </c>
      <c r="K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1503.9560900000001</v>
      </c>
      <c r="L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1572.80609</v>
      </c>
      <c r="M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1637.31609</v>
      </c>
      <c r="N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1606.4860899999999</v>
      </c>
      <c r="O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1640.05609</v>
      </c>
      <c r="P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1669.2360899999999</v>
      </c>
      <c r="Q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1700.4260899999999</v>
      </c>
      <c r="R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1571.1760899999999</v>
      </c>
      <c r="S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1530.9160900000002</v>
      </c>
      <c r="T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1441.7460900000001</v>
      </c>
      <c r="U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1448.2160900000001</v>
      </c>
      <c r="V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1589.1560899999999</v>
      </c>
      <c r="W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1554.79609</v>
      </c>
      <c r="X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1438.37609</v>
      </c>
      <c r="Y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1587.1760899999999</v>
      </c>
    </row>
    <row r="601" spans="1:25" x14ac:dyDescent="0.2">
      <c r="A601" s="78">
        <f t="shared" si="17"/>
        <v>42945</v>
      </c>
      <c r="B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1429.33609</v>
      </c>
      <c r="C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1377.82609</v>
      </c>
      <c r="D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1364.38609</v>
      </c>
      <c r="E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1358.36609</v>
      </c>
      <c r="F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1365.0360900000001</v>
      </c>
      <c r="G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1416.84609</v>
      </c>
      <c r="H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1358.6060900000002</v>
      </c>
      <c r="I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1398.79609</v>
      </c>
      <c r="J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1384.4260899999999</v>
      </c>
      <c r="K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1457.54609</v>
      </c>
      <c r="L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1524.4360900000001</v>
      </c>
      <c r="M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1560.6660900000002</v>
      </c>
      <c r="N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1557.63609</v>
      </c>
      <c r="O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1559.9160900000002</v>
      </c>
      <c r="P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1557.85609</v>
      </c>
      <c r="Q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1558.29609</v>
      </c>
      <c r="R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1550.0260900000001</v>
      </c>
      <c r="S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1532.07609</v>
      </c>
      <c r="T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1476.7760899999998</v>
      </c>
      <c r="U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1479.7060900000001</v>
      </c>
      <c r="V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1620.14609</v>
      </c>
      <c r="W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1585.84609</v>
      </c>
      <c r="X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1465.9660899999999</v>
      </c>
      <c r="Y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1385.10609</v>
      </c>
    </row>
    <row r="602" spans="1:25" x14ac:dyDescent="0.2">
      <c r="A602" s="78">
        <f t="shared" si="17"/>
        <v>42946</v>
      </c>
      <c r="B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1408.4160900000002</v>
      </c>
      <c r="C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1368.4460899999999</v>
      </c>
      <c r="D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1356.6860900000001</v>
      </c>
      <c r="E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1354.63609</v>
      </c>
      <c r="F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1345.7760900000001</v>
      </c>
      <c r="G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1416.7360900000001</v>
      </c>
      <c r="H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1345.36609</v>
      </c>
      <c r="I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1352.2660900000001</v>
      </c>
      <c r="J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1363.86609</v>
      </c>
      <c r="K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1389.86609</v>
      </c>
      <c r="L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1442.32609</v>
      </c>
      <c r="M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1443.3760900000002</v>
      </c>
      <c r="N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1444.6560899999999</v>
      </c>
      <c r="O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1444.9360900000001</v>
      </c>
      <c r="P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1445.7560900000001</v>
      </c>
      <c r="Q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1446.3360900000002</v>
      </c>
      <c r="R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1441.9960900000001</v>
      </c>
      <c r="S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1411.0360900000001</v>
      </c>
      <c r="T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1441.4960900000001</v>
      </c>
      <c r="U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1453.05609</v>
      </c>
      <c r="V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1595.6960899999999</v>
      </c>
      <c r="W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1573.9260899999999</v>
      </c>
      <c r="X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1470.6860900000001</v>
      </c>
      <c r="Y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1367.0060900000001</v>
      </c>
    </row>
    <row r="603" spans="1:25" x14ac:dyDescent="0.2">
      <c r="A603" s="78">
        <f t="shared" si="17"/>
        <v>42947</v>
      </c>
      <c r="B603" s="135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1379.4260899999999</v>
      </c>
      <c r="C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1358.12609</v>
      </c>
      <c r="D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1356.7760900000001</v>
      </c>
      <c r="E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1348.6460900000002</v>
      </c>
      <c r="F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1429.4660899999999</v>
      </c>
      <c r="G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1429.38609</v>
      </c>
      <c r="H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1332.6660900000002</v>
      </c>
      <c r="I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1585.2060900000001</v>
      </c>
      <c r="J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1436.63609</v>
      </c>
      <c r="K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1462.9860899999999</v>
      </c>
      <c r="L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1525.2060900000001</v>
      </c>
      <c r="M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1574.1460900000002</v>
      </c>
      <c r="N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1552.6460900000002</v>
      </c>
      <c r="O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1570.29609</v>
      </c>
      <c r="P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1586.13609</v>
      </c>
      <c r="Q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1597.4660899999999</v>
      </c>
      <c r="R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1513.0160900000001</v>
      </c>
      <c r="S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1476.88609</v>
      </c>
      <c r="T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1414.5260899999998</v>
      </c>
      <c r="U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1423.30609</v>
      </c>
      <c r="V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1529.2860900000001</v>
      </c>
      <c r="W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1500.7560899999999</v>
      </c>
      <c r="X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1396.04609</v>
      </c>
      <c r="Y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1393.6660900000002</v>
      </c>
    </row>
    <row r="605" spans="1:25" x14ac:dyDescent="0.25">
      <c r="A605" s="86" t="s">
        <v>149</v>
      </c>
      <c r="B605" s="77"/>
      <c r="C605" s="77"/>
      <c r="D605" s="77"/>
    </row>
    <row r="606" spans="1:25" ht="12.75" customHeight="1" x14ac:dyDescent="0.2">
      <c r="A606" s="175" t="s">
        <v>48</v>
      </c>
      <c r="B606" s="186" t="s">
        <v>153</v>
      </c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8"/>
    </row>
    <row r="607" spans="1:25" ht="12.75" customHeight="1" x14ac:dyDescent="0.2">
      <c r="A607" s="176"/>
      <c r="B607" s="189"/>
      <c r="C607" s="190"/>
      <c r="D607" s="190"/>
      <c r="E607" s="190"/>
      <c r="F607" s="190"/>
      <c r="G607" s="190"/>
      <c r="H607" s="190"/>
      <c r="I607" s="190"/>
      <c r="J607" s="190"/>
      <c r="K607" s="190"/>
      <c r="L607" s="190"/>
      <c r="M607" s="190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1"/>
    </row>
    <row r="608" spans="1:25" s="110" customFormat="1" ht="12.75" customHeight="1" x14ac:dyDescent="0.2">
      <c r="A608" s="176"/>
      <c r="B608" s="222" t="s">
        <v>122</v>
      </c>
      <c r="C608" s="210" t="s">
        <v>123</v>
      </c>
      <c r="D608" s="210" t="s">
        <v>124</v>
      </c>
      <c r="E608" s="210" t="s">
        <v>125</v>
      </c>
      <c r="F608" s="210" t="s">
        <v>126</v>
      </c>
      <c r="G608" s="210" t="s">
        <v>127</v>
      </c>
      <c r="H608" s="210" t="s">
        <v>128</v>
      </c>
      <c r="I608" s="210" t="s">
        <v>129</v>
      </c>
      <c r="J608" s="210" t="s">
        <v>130</v>
      </c>
      <c r="K608" s="210" t="s">
        <v>131</v>
      </c>
      <c r="L608" s="210" t="s">
        <v>132</v>
      </c>
      <c r="M608" s="210" t="s">
        <v>133</v>
      </c>
      <c r="N608" s="220" t="s">
        <v>134</v>
      </c>
      <c r="O608" s="210" t="s">
        <v>135</v>
      </c>
      <c r="P608" s="210" t="s">
        <v>136</v>
      </c>
      <c r="Q608" s="210" t="s">
        <v>137</v>
      </c>
      <c r="R608" s="210" t="s">
        <v>138</v>
      </c>
      <c r="S608" s="210" t="s">
        <v>139</v>
      </c>
      <c r="T608" s="210" t="s">
        <v>140</v>
      </c>
      <c r="U608" s="210" t="s">
        <v>141</v>
      </c>
      <c r="V608" s="210" t="s">
        <v>142</v>
      </c>
      <c r="W608" s="210" t="s">
        <v>143</v>
      </c>
      <c r="X608" s="210" t="s">
        <v>144</v>
      </c>
      <c r="Y608" s="210" t="s">
        <v>145</v>
      </c>
    </row>
    <row r="609" spans="1:27" s="110" customFormat="1" ht="11.25" customHeight="1" x14ac:dyDescent="0.2">
      <c r="A609" s="177"/>
      <c r="B609" s="223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2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</row>
    <row r="610" spans="1:27" ht="15.75" customHeight="1" x14ac:dyDescent="0.2">
      <c r="A610" s="78">
        <f>A573</f>
        <v>42917</v>
      </c>
      <c r="B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C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7">
        <f>VLOOKUP($A610+ROUND((COLUMN()-2)/24,5),АТС!$A$41:$F$736,4)+VLOOKUP($A610+ROUND((COLUMN()-2)/24,5),'Расчет сбытовых надбавок'!$B$1537:'Расчет сбытовых надбавок'!$G$2280,3)</f>
        <v>18.14</v>
      </c>
      <c r="G610" s="97">
        <f>VLOOKUP($A610+ROUND((COLUMN()-2)/24,5),АТС!$A$41:$F$736,4)+VLOOKUP($A610+ROUND((COLUMN()-2)/24,5),'Расчет сбытовых надбавок'!$B$1537:'Расчет сбытовых надбавок'!$G$2280,3)</f>
        <v>122.07</v>
      </c>
      <c r="H610" s="97">
        <f>VLOOKUP($A610+ROUND((COLUMN()-2)/24,5),АТС!$A$41:$F$736,4)+VLOOKUP($A610+ROUND((COLUMN()-2)/24,5),'Расчет сбытовых надбавок'!$B$1537:'Расчет сбытовых надбавок'!$G$2280,3)</f>
        <v>160.21</v>
      </c>
      <c r="I610" s="97">
        <f>VLOOKUP($A610+ROUND((COLUMN()-2)/24,5),АТС!$A$41:$F$736,4)+VLOOKUP($A610+ROUND((COLUMN()-2)/24,5),'Расчет сбытовых надбавок'!$B$1537:'Расчет сбытовых надбавок'!$G$2280,3)</f>
        <v>74.61</v>
      </c>
      <c r="J610" s="97">
        <f>VLOOKUP($A610+ROUND((COLUMN()-2)/24,5),АТС!$A$41:$F$736,4)+VLOOKUP($A610+ROUND((COLUMN()-2)/24,5),'Расчет сбытовых надбавок'!$B$1537:'Расчет сбытовых надбавок'!$G$2280,3)</f>
        <v>489.98</v>
      </c>
      <c r="K610" s="97">
        <f>VLOOKUP($A610+ROUND((COLUMN()-2)/24,5),АТС!$A$41:$F$736,4)+VLOOKUP($A610+ROUND((COLUMN()-2)/24,5),'Расчет сбытовых надбавок'!$B$1537:'Расчет сбытовых надбавок'!$G$2280,3)</f>
        <v>575.87</v>
      </c>
      <c r="L610" s="97">
        <f>VLOOKUP($A610+ROUND((COLUMN()-2)/24,5),АТС!$A$41:$F$736,4)+VLOOKUP($A610+ROUND((COLUMN()-2)/24,5),'Расчет сбытовых надбавок'!$B$1537:'Расчет сбытовых надбавок'!$G$2280,3)</f>
        <v>197.36</v>
      </c>
      <c r="M610" s="97">
        <f>VLOOKUP($A610+ROUND((COLUMN()-2)/24,5),АТС!$A$41:$F$736,4)+VLOOKUP($A610+ROUND((COLUMN()-2)/24,5),'Расчет сбытовых надбавок'!$B$1537:'Расчет сбытовых надбавок'!$G$2280,3)</f>
        <v>288.67</v>
      </c>
      <c r="N610" s="97">
        <f>VLOOKUP($A610+ROUND((COLUMN()-2)/24,5),АТС!$A$41:$F$736,4)+VLOOKUP($A610+ROUND((COLUMN()-2)/24,5),'Расчет сбытовых надбавок'!$B$1537:'Расчет сбытовых надбавок'!$G$2280,3)</f>
        <v>269.99</v>
      </c>
      <c r="O610" s="97">
        <f>VLOOKUP($A610+ROUND((COLUMN()-2)/24,5),АТС!$A$41:$F$736,4)+VLOOKUP($A610+ROUND((COLUMN()-2)/24,5),'Расчет сбытовых надбавок'!$B$1537:'Расчет сбытовых надбавок'!$G$2280,3)</f>
        <v>291.08999999999997</v>
      </c>
      <c r="P610" s="97">
        <f>VLOOKUP($A610+ROUND((COLUMN()-2)/24,5),АТС!$A$41:$F$736,4)+VLOOKUP($A610+ROUND((COLUMN()-2)/24,5),'Расчет сбытовых надбавок'!$B$1537:'Расчет сбытовых надбавок'!$G$2280,3)</f>
        <v>239.11</v>
      </c>
      <c r="Q610" s="97">
        <f>VLOOKUP($A610+ROUND((COLUMN()-2)/24,5),АТС!$A$41:$F$736,4)+VLOOKUP($A610+ROUND((COLUMN()-2)/24,5),'Расчет сбытовых надбавок'!$B$1537:'Расчет сбытовых надбавок'!$G$2280,3)</f>
        <v>222.37</v>
      </c>
      <c r="R610" s="97">
        <f>VLOOKUP($A610+ROUND((COLUMN()-2)/24,5),АТС!$A$41:$F$736,4)+VLOOKUP($A610+ROUND((COLUMN()-2)/24,5),'Расчет сбытовых надбавок'!$B$1537:'Расчет сбытовых надбавок'!$G$2280,3)</f>
        <v>228.58999999999997</v>
      </c>
      <c r="S610" s="97">
        <f>VLOOKUP($A610+ROUND((COLUMN()-2)/24,5),АТС!$A$41:$F$736,4)+VLOOKUP($A610+ROUND((COLUMN()-2)/24,5),'Расчет сбытовых надбавок'!$B$1537:'Расчет сбытовых надбавок'!$G$2280,3)</f>
        <v>231.44</v>
      </c>
      <c r="T610" s="97">
        <f>VLOOKUP($A610+ROUND((COLUMN()-2)/24,5),АТС!$A$41:$F$736,4)+VLOOKUP($A610+ROUND((COLUMN()-2)/24,5),'Расчет сбытовых надбавок'!$B$1537:'Расчет сбытовых надбавок'!$G$2280,3)</f>
        <v>195.81</v>
      </c>
      <c r="U610" s="97">
        <f>VLOOKUP($A610+ROUND((COLUMN()-2)/24,5),АТС!$A$41:$F$736,4)+VLOOKUP($A610+ROUND((COLUMN()-2)/24,5),'Расчет сбытовых надбавок'!$B$1537:'Расчет сбытовых надбавок'!$G$2280,3)</f>
        <v>265.94</v>
      </c>
      <c r="V610" s="97">
        <f>VLOOKUP($A610+ROUND((COLUMN()-2)/24,5),АТС!$A$41:$F$736,4)+VLOOKUP($A610+ROUND((COLUMN()-2)/24,5),'Расчет сбытовых надбавок'!$B$1537:'Расчет сбытовых надбавок'!$G$2280,3)</f>
        <v>353.14</v>
      </c>
      <c r="W610" s="97">
        <f>VLOOKUP($A610+ROUND((COLUMN()-2)/24,5),АТС!$A$41:$F$736,4)+VLOOKUP($A610+ROUND((COLUMN()-2)/24,5),'Расчет сбытовых надбавок'!$B$1537:'Расчет сбытовых надбавок'!$G$2280,3)</f>
        <v>205.22</v>
      </c>
      <c r="X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Y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9"/>
    </row>
    <row r="611" spans="1:27" x14ac:dyDescent="0.2">
      <c r="A611" s="78">
        <f>A610+1</f>
        <v>42918</v>
      </c>
      <c r="B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7">
        <f>VLOOKUP($A611+ROUND((COLUMN()-2)/24,5),АТС!$A$41:$F$736,4)+VLOOKUP($A611+ROUND((COLUMN()-2)/24,5),'Расчет сбытовых надбавок'!$B$1537:'Расчет сбытовых надбавок'!$G$2280,3)</f>
        <v>80.72</v>
      </c>
      <c r="H611" s="97">
        <f>VLOOKUP($A611+ROUND((COLUMN()-2)/24,5),АТС!$A$41:$F$736,4)+VLOOKUP($A611+ROUND((COLUMN()-2)/24,5),'Расчет сбытовых надбавок'!$B$1537:'Расчет сбытовых надбавок'!$G$2280,3)</f>
        <v>31.02</v>
      </c>
      <c r="I611" s="97">
        <f>VLOOKUP($A611+ROUND((COLUMN()-2)/24,5),АТС!$A$41:$F$736,4)+VLOOKUP($A611+ROUND((COLUMN()-2)/24,5),'Расчет сбытовых надбавок'!$B$1537:'Расчет сбытовых надбавок'!$G$2280,3)</f>
        <v>59.38</v>
      </c>
      <c r="J611" s="97">
        <f>VLOOKUP($A611+ROUND((COLUMN()-2)/24,5),АТС!$A$41:$F$736,4)+VLOOKUP($A611+ROUND((COLUMN()-2)/24,5),'Расчет сбытовых надбавок'!$B$1537:'Расчет сбытовых надбавок'!$G$2280,3)</f>
        <v>116.79</v>
      </c>
      <c r="K611" s="97">
        <f>VLOOKUP($A611+ROUND((COLUMN()-2)/24,5),АТС!$A$41:$F$736,4)+VLOOKUP($A611+ROUND((COLUMN()-2)/24,5),'Расчет сбытовых надбавок'!$B$1537:'Расчет сбытовых надбавок'!$G$2280,3)</f>
        <v>174.75</v>
      </c>
      <c r="L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O611" s="97">
        <f>VLOOKUP($A611+ROUND((COLUMN()-2)/24,5),АТС!$A$41:$F$736,4)+VLOOKUP($A611+ROUND((COLUMN()-2)/24,5),'Расчет сбытовых надбавок'!$B$1537:'Расчет сбытовых надбавок'!$G$2280,3)</f>
        <v>1000.01</v>
      </c>
      <c r="P611" s="97">
        <f>VLOOKUP($A611+ROUND((COLUMN()-2)/24,5),АТС!$A$41:$F$736,4)+VLOOKUP($A611+ROUND((COLUMN()-2)/24,5),'Расчет сбытовых надбавок'!$B$1537:'Расчет сбытовых надбавок'!$G$2280,3)</f>
        <v>1050.79</v>
      </c>
      <c r="Q611" s="97">
        <f>VLOOKUP($A611+ROUND((COLUMN()-2)/24,5),АТС!$A$41:$F$736,4)+VLOOKUP($A611+ROUND((COLUMN()-2)/24,5),'Расчет сбытовых надбавок'!$B$1537:'Расчет сбытовых надбавок'!$G$2280,3)</f>
        <v>1028.24</v>
      </c>
      <c r="R611" s="97">
        <f>VLOOKUP($A611+ROUND((COLUMN()-2)/24,5),АТС!$A$41:$F$736,4)+VLOOKUP($A611+ROUND((COLUMN()-2)/24,5),'Расчет сбытовых надбавок'!$B$1537:'Расчет сбытовых надбавок'!$G$2280,3)</f>
        <v>30.72</v>
      </c>
      <c r="S611" s="97">
        <f>VLOOKUP($A611+ROUND((COLUMN()-2)/24,5),АТС!$A$41:$F$736,4)+VLOOKUP($A611+ROUND((COLUMN()-2)/24,5),'Расчет сбытовых надбавок'!$B$1537:'Расчет сбытовых надбавок'!$G$2280,3)</f>
        <v>322.51000000000005</v>
      </c>
      <c r="T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7">
        <f>VLOOKUP($A611+ROUND((COLUMN()-2)/24,5),АТС!$A$41:$F$736,4)+VLOOKUP($A611+ROUND((COLUMN()-2)/24,5),'Расчет сбытовых надбавок'!$B$1537:'Расчет сбытовых надбавок'!$G$2280,3)</f>
        <v>129.32</v>
      </c>
      <c r="W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X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7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8">
        <f t="shared" ref="A612:A640" si="18">A611+1</f>
        <v>42919</v>
      </c>
      <c r="B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7">
        <f>VLOOKUP($A612+ROUND((COLUMN()-2)/24,5),АТС!$A$41:$F$736,4)+VLOOKUP($A612+ROUND((COLUMN()-2)/24,5),'Расчет сбытовых надбавок'!$B$1537:'Расчет сбытовых надбавок'!$G$2280,3)</f>
        <v>104.16999999999999</v>
      </c>
      <c r="H612" s="97">
        <f>VLOOKUP($A612+ROUND((COLUMN()-2)/24,5),АТС!$A$41:$F$736,4)+VLOOKUP($A612+ROUND((COLUMN()-2)/24,5),'Расчет сбытовых надбавок'!$B$1537:'Расчет сбытовых надбавок'!$G$2280,3)</f>
        <v>169.48000000000002</v>
      </c>
      <c r="I612" s="97">
        <f>VLOOKUP($A612+ROUND((COLUMN()-2)/24,5),АТС!$A$41:$F$736,4)+VLOOKUP($A612+ROUND((COLUMN()-2)/24,5),'Расчет сбытовых надбавок'!$B$1537:'Расчет сбытовых надбавок'!$G$2280,3)</f>
        <v>251.62</v>
      </c>
      <c r="J612" s="97">
        <f>VLOOKUP($A612+ROUND((COLUMN()-2)/24,5),АТС!$A$41:$F$736,4)+VLOOKUP($A612+ROUND((COLUMN()-2)/24,5),'Расчет сбытовых надбавок'!$B$1537:'Расчет сбытовых надбавок'!$G$2280,3)</f>
        <v>152.72999999999999</v>
      </c>
      <c r="K612" s="97">
        <f>VLOOKUP($A612+ROUND((COLUMN()-2)/24,5),АТС!$A$41:$F$736,4)+VLOOKUP($A612+ROUND((COLUMN()-2)/24,5),'Расчет сбытовых надбавок'!$B$1537:'Расчет сбытовых надбавок'!$G$2280,3)</f>
        <v>7.3100000000000005</v>
      </c>
      <c r="L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M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7">
        <f>VLOOKUP($A612+ROUND((COLUMN()-2)/24,5),АТС!$A$41:$F$736,4)+VLOOKUP($A612+ROUND((COLUMN()-2)/24,5),'Расчет сбытовых надбавок'!$B$1537:'Расчет сбытовых надбавок'!$G$2280,3)</f>
        <v>0.95</v>
      </c>
      <c r="O612" s="97">
        <f>VLOOKUP($A612+ROUND((COLUMN()-2)/24,5),АТС!$A$41:$F$736,4)+VLOOKUP($A612+ROUND((COLUMN()-2)/24,5),'Расчет сбытовых надбавок'!$B$1537:'Расчет сбытовых надбавок'!$G$2280,3)</f>
        <v>28.759999999999998</v>
      </c>
      <c r="P612" s="97">
        <f>VLOOKUP($A612+ROUND((COLUMN()-2)/24,5),АТС!$A$41:$F$736,4)+VLOOKUP($A612+ROUND((COLUMN()-2)/24,5),'Расчет сбытовых надбавок'!$B$1537:'Расчет сбытовых надбавок'!$G$2280,3)</f>
        <v>507.95000000000005</v>
      </c>
      <c r="Q612" s="97">
        <f>VLOOKUP($A612+ROUND((COLUMN()-2)/24,5),АТС!$A$41:$F$736,4)+VLOOKUP($A612+ROUND((COLUMN()-2)/24,5),'Расчет сбытовых надбавок'!$B$1537:'Расчет сбытовых надбавок'!$G$2280,3)</f>
        <v>361.82000000000005</v>
      </c>
      <c r="R612" s="97">
        <f>VLOOKUP($A612+ROUND((COLUMN()-2)/24,5),АТС!$A$41:$F$736,4)+VLOOKUP($A612+ROUND((COLUMN()-2)/24,5),'Расчет сбытовых надбавок'!$B$1537:'Расчет сбытовых надбавок'!$G$2280,3)</f>
        <v>73.319999999999993</v>
      </c>
      <c r="S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7">
        <f>VLOOKUP($A612+ROUND((COLUMN()-2)/24,5),АТС!$A$41:$F$736,4)+VLOOKUP($A612+ROUND((COLUMN()-2)/24,5),'Расчет сбытовых надбавок'!$B$1537:'Расчет сбытовых надбавок'!$G$2280,3)</f>
        <v>94.16</v>
      </c>
      <c r="U612" s="97">
        <f>VLOOKUP($A612+ROUND((COLUMN()-2)/24,5),АТС!$A$41:$F$736,4)+VLOOKUP($A612+ROUND((COLUMN()-2)/24,5),'Расчет сбытовых надбавок'!$B$1537:'Расчет сбытовых надбавок'!$G$2280,3)</f>
        <v>137.94</v>
      </c>
      <c r="V612" s="97">
        <f>VLOOKUP($A612+ROUND((COLUMN()-2)/24,5),АТС!$A$41:$F$736,4)+VLOOKUP($A612+ROUND((COLUMN()-2)/24,5),'Расчет сбытовых надбавок'!$B$1537:'Расчет сбытовых надбавок'!$G$2280,3)</f>
        <v>96.25</v>
      </c>
      <c r="W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7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8">
        <f t="shared" si="18"/>
        <v>42920</v>
      </c>
      <c r="B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7">
        <f>VLOOKUP($A613+ROUND((COLUMN()-2)/24,5),АТС!$A$41:$F$736,4)+VLOOKUP($A613+ROUND((COLUMN()-2)/24,5),'Расчет сбытовых надбавок'!$B$1537:'Расчет сбытовых надбавок'!$G$2280,3)</f>
        <v>0.83000000000000007</v>
      </c>
      <c r="D613" s="97">
        <f>VLOOKUP($A613+ROUND((COLUMN()-2)/24,5),АТС!$A$41:$F$736,4)+VLOOKUP($A613+ROUND((COLUMN()-2)/24,5),'Расчет сбытовых надбавок'!$B$1537:'Расчет сбытовых надбавок'!$G$2280,3)</f>
        <v>1.9900000000000002</v>
      </c>
      <c r="E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7">
        <f>VLOOKUP($A613+ROUND((COLUMN()-2)/24,5),АТС!$A$41:$F$736,4)+VLOOKUP($A613+ROUND((COLUMN()-2)/24,5),'Расчет сбытовых надбавок'!$B$1537:'Расчет сбытовых надбавок'!$G$2280,3)</f>
        <v>296.3</v>
      </c>
      <c r="H613" s="97">
        <f>VLOOKUP($A613+ROUND((COLUMN()-2)/24,5),АТС!$A$41:$F$736,4)+VLOOKUP($A613+ROUND((COLUMN()-2)/24,5),'Расчет сбытовых надбавок'!$B$1537:'Расчет сбытовых надбавок'!$G$2280,3)</f>
        <v>185.70000000000002</v>
      </c>
      <c r="I613" s="97">
        <f>VLOOKUP($A613+ROUND((COLUMN()-2)/24,5),АТС!$A$41:$F$736,4)+VLOOKUP($A613+ROUND((COLUMN()-2)/24,5),'Расчет сбытовых надбавок'!$B$1537:'Расчет сбытовых надбавок'!$G$2280,3)</f>
        <v>277.31</v>
      </c>
      <c r="J613" s="97">
        <f>VLOOKUP($A613+ROUND((COLUMN()-2)/24,5),АТС!$A$41:$F$736,4)+VLOOKUP($A613+ROUND((COLUMN()-2)/24,5),'Расчет сбытовых надбавок'!$B$1537:'Расчет сбытовых надбавок'!$G$2280,3)</f>
        <v>50.199999999999996</v>
      </c>
      <c r="K613" s="97">
        <f>VLOOKUP($A613+ROUND((COLUMN()-2)/24,5),АТС!$A$41:$F$736,4)+VLOOKUP($A613+ROUND((COLUMN()-2)/24,5),'Расчет сбытовых надбавок'!$B$1537:'Расчет сбытовых надбавок'!$G$2280,3)</f>
        <v>155.64000000000001</v>
      </c>
      <c r="L613" s="97">
        <f>VLOOKUP($A613+ROUND((COLUMN()-2)/24,5),АТС!$A$41:$F$736,4)+VLOOKUP($A613+ROUND((COLUMN()-2)/24,5),'Расчет сбытовых надбавок'!$B$1537:'Расчет сбытовых надбавок'!$G$2280,3)</f>
        <v>143.01</v>
      </c>
      <c r="M613" s="97">
        <f>VLOOKUP($A613+ROUND((COLUMN()-2)/24,5),АТС!$A$41:$F$736,4)+VLOOKUP($A613+ROUND((COLUMN()-2)/24,5),'Расчет сбытовых надбавок'!$B$1537:'Расчет сбытовых надбавок'!$G$2280,3)</f>
        <v>525.89</v>
      </c>
      <c r="N613" s="97">
        <f>VLOOKUP($A613+ROUND((COLUMN()-2)/24,5),АТС!$A$41:$F$736,4)+VLOOKUP($A613+ROUND((COLUMN()-2)/24,5),'Расчет сбытовых надбавок'!$B$1537:'Расчет сбытовых надбавок'!$G$2280,3)</f>
        <v>493.9</v>
      </c>
      <c r="O613" s="97">
        <f>VLOOKUP($A613+ROUND((COLUMN()-2)/24,5),АТС!$A$41:$F$736,4)+VLOOKUP($A613+ROUND((COLUMN()-2)/24,5),'Расчет сбытовых надбавок'!$B$1537:'Расчет сбытовых надбавок'!$G$2280,3)</f>
        <v>59.14</v>
      </c>
      <c r="P613" s="97">
        <f>VLOOKUP($A613+ROUND((COLUMN()-2)/24,5),АТС!$A$41:$F$736,4)+VLOOKUP($A613+ROUND((COLUMN()-2)/24,5),'Расчет сбытовых надбавок'!$B$1537:'Расчет сбытовых надбавок'!$G$2280,3)</f>
        <v>47.57</v>
      </c>
      <c r="Q613" s="97">
        <f>VLOOKUP($A613+ROUND((COLUMN()-2)/24,5),АТС!$A$41:$F$736,4)+VLOOKUP($A613+ROUND((COLUMN()-2)/24,5),'Расчет сбытовых надбавок'!$B$1537:'Расчет сбытовых надбавок'!$G$2280,3)</f>
        <v>64.09</v>
      </c>
      <c r="R613" s="97">
        <f>VLOOKUP($A613+ROUND((COLUMN()-2)/24,5),АТС!$A$41:$F$736,4)+VLOOKUP($A613+ROUND((COLUMN()-2)/24,5),'Расчет сбытовых надбавок'!$B$1537:'Расчет сбытовых надбавок'!$G$2280,3)</f>
        <v>115.47</v>
      </c>
      <c r="S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V613" s="97">
        <f>VLOOKUP($A613+ROUND((COLUMN()-2)/24,5),АТС!$A$41:$F$736,4)+VLOOKUP($A613+ROUND((COLUMN()-2)/24,5),'Расчет сбытовых надбавок'!$B$1537:'Расчет сбытовых надбавок'!$G$2280,3)</f>
        <v>2.13</v>
      </c>
      <c r="W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X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7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8">
        <f t="shared" si="18"/>
        <v>42921</v>
      </c>
      <c r="B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7">
        <f>VLOOKUP($A614+ROUND((COLUMN()-2)/24,5),АТС!$A$41:$F$736,4)+VLOOKUP($A614+ROUND((COLUMN()-2)/24,5),'Расчет сбытовых надбавок'!$B$1537:'Расчет сбытовых надбавок'!$G$2280,3)</f>
        <v>14</v>
      </c>
      <c r="H614" s="97">
        <f>VLOOKUP($A614+ROUND((COLUMN()-2)/24,5),АТС!$A$41:$F$736,4)+VLOOKUP($A614+ROUND((COLUMN()-2)/24,5),'Расчет сбытовых надбавок'!$B$1537:'Расчет сбытовых надбавок'!$G$2280,3)</f>
        <v>90.18</v>
      </c>
      <c r="I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J614" s="97">
        <f>VLOOKUP($A614+ROUND((COLUMN()-2)/24,5),АТС!$A$41:$F$736,4)+VLOOKUP($A614+ROUND((COLUMN()-2)/24,5),'Расчет сбытовых надбавок'!$B$1537:'Расчет сбытовых надбавок'!$G$2280,3)</f>
        <v>7</v>
      </c>
      <c r="K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Q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T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7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8">
        <f t="shared" si="18"/>
        <v>42922</v>
      </c>
      <c r="B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7">
        <f>VLOOKUP($A615+ROUND((COLUMN()-2)/24,5),АТС!$A$41:$F$736,4)+VLOOKUP($A615+ROUND((COLUMN()-2)/24,5),'Расчет сбытовых надбавок'!$B$1537:'Расчет сбытовых надбавок'!$G$2280,3)</f>
        <v>24.490000000000002</v>
      </c>
      <c r="G615" s="97">
        <f>VLOOKUP($A615+ROUND((COLUMN()-2)/24,5),АТС!$A$41:$F$736,4)+VLOOKUP($A615+ROUND((COLUMN()-2)/24,5),'Расчет сбытовых надбавок'!$B$1537:'Расчет сбытовых надбавок'!$G$2280,3)</f>
        <v>83.18</v>
      </c>
      <c r="H615" s="97">
        <f>VLOOKUP($A615+ROUND((COLUMN()-2)/24,5),АТС!$A$41:$F$736,4)+VLOOKUP($A615+ROUND((COLUMN()-2)/24,5),'Расчет сбытовых надбавок'!$B$1537:'Расчет сбытовых надбавок'!$G$2280,3)</f>
        <v>145.46</v>
      </c>
      <c r="I615" s="97">
        <f>VLOOKUP($A615+ROUND((COLUMN()-2)/24,5),АТС!$A$41:$F$736,4)+VLOOKUP($A615+ROUND((COLUMN()-2)/24,5),'Расчет сбытовых надбавок'!$B$1537:'Расчет сбытовых надбавок'!$G$2280,3)</f>
        <v>22.770000000000003</v>
      </c>
      <c r="J615" s="97">
        <f>VLOOKUP($A615+ROUND((COLUMN()-2)/24,5),АТС!$A$41:$F$736,4)+VLOOKUP($A615+ROUND((COLUMN()-2)/24,5),'Расчет сбытовых надбавок'!$B$1537:'Расчет сбытовых надбавок'!$G$2280,3)</f>
        <v>102.33000000000001</v>
      </c>
      <c r="K615" s="97">
        <f>VLOOKUP($A615+ROUND((COLUMN()-2)/24,5),АТС!$A$41:$F$736,4)+VLOOKUP($A615+ROUND((COLUMN()-2)/24,5),'Расчет сбытовых надбавок'!$B$1537:'Расчет сбытовых надбавок'!$G$2280,3)</f>
        <v>41.97</v>
      </c>
      <c r="L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M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P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Q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S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W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X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7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8">
        <f t="shared" si="18"/>
        <v>42923</v>
      </c>
      <c r="B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7">
        <f>VLOOKUP($A616+ROUND((COLUMN()-2)/24,5),АТС!$A$41:$F$736,4)+VLOOKUP($A616+ROUND((COLUMN()-2)/24,5),'Расчет сбытовых надбавок'!$B$1537:'Расчет сбытовых надбавок'!$G$2280,3)</f>
        <v>94.53</v>
      </c>
      <c r="H616" s="97">
        <f>VLOOKUP($A616+ROUND((COLUMN()-2)/24,5),АТС!$A$41:$F$736,4)+VLOOKUP($A616+ROUND((COLUMN()-2)/24,5),'Расчет сбытовых надбавок'!$B$1537:'Расчет сбытовых надбавок'!$G$2280,3)</f>
        <v>51.07</v>
      </c>
      <c r="I616" s="97">
        <f>VLOOKUP($A616+ROUND((COLUMN()-2)/24,5),АТС!$A$41:$F$736,4)+VLOOKUP($A616+ROUND((COLUMN()-2)/24,5),'Расчет сбытовых надбавок'!$B$1537:'Расчет сбытовых надбавок'!$G$2280,3)</f>
        <v>58.25</v>
      </c>
      <c r="J616" s="97">
        <f>VLOOKUP($A616+ROUND((COLUMN()-2)/24,5),АТС!$A$41:$F$736,4)+VLOOKUP($A616+ROUND((COLUMN()-2)/24,5),'Расчет сбытовых надбавок'!$B$1537:'Расчет сбытовых надбавок'!$G$2280,3)</f>
        <v>1.36</v>
      </c>
      <c r="K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L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N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O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Q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U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X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7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8">
        <f t="shared" si="18"/>
        <v>42924</v>
      </c>
      <c r="B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C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7">
        <f>VLOOKUP($A617+ROUND((COLUMN()-2)/24,5),АТС!$A$41:$F$736,4)+VLOOKUP($A617+ROUND((COLUMN()-2)/24,5),'Расчет сбытовых надбавок'!$B$1537:'Расчет сбытовых надбавок'!$G$2280,3)</f>
        <v>86.820000000000007</v>
      </c>
      <c r="H617" s="97">
        <f>VLOOKUP($A617+ROUND((COLUMN()-2)/24,5),АТС!$A$41:$F$736,4)+VLOOKUP($A617+ROUND((COLUMN()-2)/24,5),'Расчет сбытовых надбавок'!$B$1537:'Расчет сбытовых надбавок'!$G$2280,3)</f>
        <v>46.9</v>
      </c>
      <c r="I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7">
        <f>VLOOKUP($A617+ROUND((COLUMN()-2)/24,5),АТС!$A$41:$F$736,4)+VLOOKUP($A617+ROUND((COLUMN()-2)/24,5),'Расчет сбытовых надбавок'!$B$1537:'Расчет сбытовых надбавок'!$G$2280,3)</f>
        <v>67.510000000000005</v>
      </c>
      <c r="L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N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Q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T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W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7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8">
        <f t="shared" si="18"/>
        <v>42925</v>
      </c>
      <c r="B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7">
        <f>VLOOKUP($A618+ROUND((COLUMN()-2)/24,5),АТС!$A$41:$F$736,4)+VLOOKUP($A618+ROUND((COLUMN()-2)/24,5),'Расчет сбытовых надбавок'!$B$1537:'Расчет сбытовых надбавок'!$G$2280,3)</f>
        <v>46.84</v>
      </c>
      <c r="H618" s="97">
        <f>VLOOKUP($A618+ROUND((COLUMN()-2)/24,5),АТС!$A$41:$F$736,4)+VLOOKUP($A618+ROUND((COLUMN()-2)/24,5),'Расчет сбытовых надбавок'!$B$1537:'Расчет сбытовых надбавок'!$G$2280,3)</f>
        <v>110.89</v>
      </c>
      <c r="I618" s="97">
        <f>VLOOKUP($A618+ROUND((COLUMN()-2)/24,5),АТС!$A$41:$F$736,4)+VLOOKUP($A618+ROUND((COLUMN()-2)/24,5),'Расчет сбытовых надбавок'!$B$1537:'Расчет сбытовых надбавок'!$G$2280,3)</f>
        <v>293.58</v>
      </c>
      <c r="J618" s="97">
        <f>VLOOKUP($A618+ROUND((COLUMN()-2)/24,5),АТС!$A$41:$F$736,4)+VLOOKUP($A618+ROUND((COLUMN()-2)/24,5),'Расчет сбытовых надбавок'!$B$1537:'Расчет сбытовых надбавок'!$G$2280,3)</f>
        <v>264.37</v>
      </c>
      <c r="K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7">
        <f>VLOOKUP($A618+ROUND((COLUMN()-2)/24,5),АТС!$A$41:$F$736,4)+VLOOKUP($A618+ROUND((COLUMN()-2)/24,5),'Расчет сбытовых надбавок'!$B$1537:'Расчет сбытовых надбавок'!$G$2280,3)</f>
        <v>22.45</v>
      </c>
      <c r="M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7">
        <f>VLOOKUP($A618+ROUND((COLUMN()-2)/24,5),АТС!$A$41:$F$736,4)+VLOOKUP($A618+ROUND((COLUMN()-2)/24,5),'Расчет сбытовых надбавок'!$B$1537:'Расчет сбытовых надбавок'!$G$2280,3)</f>
        <v>8.68</v>
      </c>
      <c r="V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7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8">
        <f t="shared" si="18"/>
        <v>42926</v>
      </c>
      <c r="B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7">
        <f>VLOOKUP($A619+ROUND((COLUMN()-2)/24,5),АТС!$A$41:$F$736,4)+VLOOKUP($A619+ROUND((COLUMN()-2)/24,5),'Расчет сбытовых надбавок'!$B$1537:'Расчет сбытовых надбавок'!$G$2280,3)</f>
        <v>44.79</v>
      </c>
      <c r="H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I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J619" s="97">
        <f>VLOOKUP($A619+ROUND((COLUMN()-2)/24,5),АТС!$A$41:$F$736,4)+VLOOKUP($A619+ROUND((COLUMN()-2)/24,5),'Расчет сбытовых надбавок'!$B$1537:'Расчет сбытовых надбавок'!$G$2280,3)</f>
        <v>33.21</v>
      </c>
      <c r="K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P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Q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R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U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7">
        <f>VLOOKUP($A619+ROUND((COLUMN()-2)/24,5),АТС!$A$41:$F$736,4)+VLOOKUP($A619+ROUND((COLUMN()-2)/24,5),'Расчет сбытовых надбавок'!$B$1537:'Расчет сбытовых надбавок'!$G$2280,3)</f>
        <v>35.74</v>
      </c>
      <c r="W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7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8">
        <f t="shared" si="18"/>
        <v>42927</v>
      </c>
      <c r="B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7">
        <f>VLOOKUP($A620+ROUND((COLUMN()-2)/24,5),АТС!$A$41:$F$736,4)+VLOOKUP($A620+ROUND((COLUMN()-2)/24,5),'Расчет сбытовых надбавок'!$B$1537:'Расчет сбытовых надбавок'!$G$2280,3)</f>
        <v>604.5</v>
      </c>
      <c r="D620" s="97">
        <f>VLOOKUP($A620+ROUND((COLUMN()-2)/24,5),АТС!$A$41:$F$736,4)+VLOOKUP($A620+ROUND((COLUMN()-2)/24,5),'Расчет сбытовых надбавок'!$B$1537:'Расчет сбытовых надбавок'!$G$2280,3)</f>
        <v>511.17</v>
      </c>
      <c r="E620" s="97">
        <f>VLOOKUP($A620+ROUND((COLUMN()-2)/24,5),АТС!$A$41:$F$736,4)+VLOOKUP($A620+ROUND((COLUMN()-2)/24,5),'Расчет сбытовых надбавок'!$B$1537:'Расчет сбытовых надбавок'!$G$2280,3)</f>
        <v>359.08</v>
      </c>
      <c r="F620" s="97">
        <f>VLOOKUP($A620+ROUND((COLUMN()-2)/24,5),АТС!$A$41:$F$736,4)+VLOOKUP($A620+ROUND((COLUMN()-2)/24,5),'Расчет сбытовых надбавок'!$B$1537:'Расчет сбытовых надбавок'!$G$2280,3)</f>
        <v>655.49</v>
      </c>
      <c r="G620" s="97">
        <f>VLOOKUP($A620+ROUND((COLUMN()-2)/24,5),АТС!$A$41:$F$736,4)+VLOOKUP($A620+ROUND((COLUMN()-2)/24,5),'Расчет сбытовых надбавок'!$B$1537:'Расчет сбытовых надбавок'!$G$2280,3)</f>
        <v>289.43</v>
      </c>
      <c r="H620" s="97">
        <f>VLOOKUP($A620+ROUND((COLUMN()-2)/24,5),АТС!$A$41:$F$736,4)+VLOOKUP($A620+ROUND((COLUMN()-2)/24,5),'Расчет сбытовых надбавок'!$B$1537:'Расчет сбытовых надбавок'!$G$2280,3)</f>
        <v>266.12</v>
      </c>
      <c r="I620" s="97">
        <f>VLOOKUP($A620+ROUND((COLUMN()-2)/24,5),АТС!$A$41:$F$736,4)+VLOOKUP($A620+ROUND((COLUMN()-2)/24,5),'Расчет сбытовых надбавок'!$B$1537:'Расчет сбытовых надбавок'!$G$2280,3)</f>
        <v>158.49</v>
      </c>
      <c r="J620" s="97">
        <f>VLOOKUP($A620+ROUND((COLUMN()-2)/24,5),АТС!$A$41:$F$736,4)+VLOOKUP($A620+ROUND((COLUMN()-2)/24,5),'Расчет сбытовых надбавок'!$B$1537:'Расчет сбытовых надбавок'!$G$2280,3)</f>
        <v>142.99</v>
      </c>
      <c r="K620" s="97">
        <f>VLOOKUP($A620+ROUND((COLUMN()-2)/24,5),АТС!$A$41:$F$736,4)+VLOOKUP($A620+ROUND((COLUMN()-2)/24,5),'Расчет сбытовых надбавок'!$B$1537:'Расчет сбытовых надбавок'!$G$2280,3)</f>
        <v>0.17</v>
      </c>
      <c r="L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Q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R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U620" s="97">
        <f>VLOOKUP($A620+ROUND((COLUMN()-2)/24,5),АТС!$A$41:$F$736,4)+VLOOKUP($A620+ROUND((COLUMN()-2)/24,5),'Расчет сбытовых надбавок'!$B$1537:'Расчет сбытовых надбавок'!$G$2280,3)</f>
        <v>20.350000000000001</v>
      </c>
      <c r="V620" s="97">
        <f>VLOOKUP($A620+ROUND((COLUMN()-2)/24,5),АТС!$A$41:$F$736,4)+VLOOKUP($A620+ROUND((COLUMN()-2)/24,5),'Расчет сбытовых надбавок'!$B$1537:'Расчет сбытовых надбавок'!$G$2280,3)</f>
        <v>14.61</v>
      </c>
      <c r="W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X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7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8">
        <f t="shared" si="18"/>
        <v>42928</v>
      </c>
      <c r="B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7">
        <f>VLOOKUP($A621+ROUND((COLUMN()-2)/24,5),АТС!$A$41:$F$736,4)+VLOOKUP($A621+ROUND((COLUMN()-2)/24,5),'Расчет сбытовых надбавок'!$B$1537:'Расчет сбытовых надбавок'!$G$2280,3)</f>
        <v>252.55</v>
      </c>
      <c r="H621" s="97">
        <f>VLOOKUP($A621+ROUND((COLUMN()-2)/24,5),АТС!$A$41:$F$736,4)+VLOOKUP($A621+ROUND((COLUMN()-2)/24,5),'Расчет сбытовых надбавок'!$B$1537:'Расчет сбытовых надбавок'!$G$2280,3)</f>
        <v>203.8</v>
      </c>
      <c r="I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J621" s="97">
        <f>VLOOKUP($A621+ROUND((COLUMN()-2)/24,5),АТС!$A$41:$F$736,4)+VLOOKUP($A621+ROUND((COLUMN()-2)/24,5),'Расчет сбытовых надбавок'!$B$1537:'Расчет сбытовых надбавок'!$G$2280,3)</f>
        <v>106.5</v>
      </c>
      <c r="K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N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P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R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V621" s="97">
        <f>VLOOKUP($A621+ROUND((COLUMN()-2)/24,5),АТС!$A$41:$F$736,4)+VLOOKUP($A621+ROUND((COLUMN()-2)/24,5),'Расчет сбытовых надбавок'!$B$1537:'Расчет сбытовых надбавок'!$G$2280,3)</f>
        <v>9.9</v>
      </c>
      <c r="W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7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8">
        <f t="shared" si="18"/>
        <v>42929</v>
      </c>
      <c r="B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7">
        <f>VLOOKUP($A622+ROUND((COLUMN()-2)/24,5),АТС!$A$41:$F$736,4)+VLOOKUP($A622+ROUND((COLUMN()-2)/24,5),'Расчет сбытовых надбавок'!$B$1537:'Расчет сбытовых надбавок'!$G$2280,3)</f>
        <v>135.51999999999998</v>
      </c>
      <c r="H622" s="97">
        <f>VLOOKUP($A622+ROUND((COLUMN()-2)/24,5),АТС!$A$41:$F$736,4)+VLOOKUP($A622+ROUND((COLUMN()-2)/24,5),'Расчет сбытовых надбавок'!$B$1537:'Расчет сбытовых надбавок'!$G$2280,3)</f>
        <v>84.09</v>
      </c>
      <c r="I622" s="97">
        <f>VLOOKUP($A622+ROUND((COLUMN()-2)/24,5),АТС!$A$41:$F$736,4)+VLOOKUP($A622+ROUND((COLUMN()-2)/24,5),'Расчет сбытовых надбавок'!$B$1537:'Расчет сбытовых надбавок'!$G$2280,3)</f>
        <v>24.1</v>
      </c>
      <c r="J622" s="97">
        <f>VLOOKUP($A622+ROUND((COLUMN()-2)/24,5),АТС!$A$41:$F$736,4)+VLOOKUP($A622+ROUND((COLUMN()-2)/24,5),'Расчет сбытовых надбавок'!$B$1537:'Расчет сбытовых надбавок'!$G$2280,3)</f>
        <v>63.25</v>
      </c>
      <c r="K622" s="97">
        <f>VLOOKUP($A622+ROUND((COLUMN()-2)/24,5),АТС!$A$41:$F$736,4)+VLOOKUP($A622+ROUND((COLUMN()-2)/24,5),'Расчет сбытовых надбавок'!$B$1537:'Расчет сбытовых надбавок'!$G$2280,3)</f>
        <v>43.930000000000007</v>
      </c>
      <c r="L622" s="97">
        <f>VLOOKUP($A622+ROUND((COLUMN()-2)/24,5),АТС!$A$41:$F$736,4)+VLOOKUP($A622+ROUND((COLUMN()-2)/24,5),'Расчет сбытовых надбавок'!$B$1537:'Расчет сбытовых надбавок'!$G$2280,3)</f>
        <v>22.37</v>
      </c>
      <c r="M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7">
        <f>VLOOKUP($A622+ROUND((COLUMN()-2)/24,5),АТС!$A$41:$F$736,4)+VLOOKUP($A622+ROUND((COLUMN()-2)/24,5),'Расчет сбытовых надбавок'!$B$1537:'Расчет сбытовых надбавок'!$G$2280,3)</f>
        <v>30.06</v>
      </c>
      <c r="O622" s="97">
        <f>VLOOKUP($A622+ROUND((COLUMN()-2)/24,5),АТС!$A$41:$F$736,4)+VLOOKUP($A622+ROUND((COLUMN()-2)/24,5),'Расчет сбытовых надбавок'!$B$1537:'Расчет сбытовых надбавок'!$G$2280,3)</f>
        <v>7.47</v>
      </c>
      <c r="P622" s="97">
        <f>VLOOKUP($A622+ROUND((COLUMN()-2)/24,5),АТС!$A$41:$F$736,4)+VLOOKUP($A622+ROUND((COLUMN()-2)/24,5),'Расчет сбытовых надбавок'!$B$1537:'Расчет сбытовых надбавок'!$G$2280,3)</f>
        <v>25</v>
      </c>
      <c r="Q622" s="97">
        <f>VLOOKUP($A622+ROUND((COLUMN()-2)/24,5),АТС!$A$41:$F$736,4)+VLOOKUP($A622+ROUND((COLUMN()-2)/24,5),'Расчет сбытовых надбавок'!$B$1537:'Расчет сбытовых надбавок'!$G$2280,3)</f>
        <v>56.739999999999995</v>
      </c>
      <c r="R622" s="97">
        <f>VLOOKUP($A622+ROUND((COLUMN()-2)/24,5),АТС!$A$41:$F$736,4)+VLOOKUP($A622+ROUND((COLUMN()-2)/24,5),'Расчет сбытовых надбавок'!$B$1537:'Расчет сбытовых надбавок'!$G$2280,3)</f>
        <v>9.879999999999999</v>
      </c>
      <c r="S622" s="97">
        <f>VLOOKUP($A622+ROUND((COLUMN()-2)/24,5),АТС!$A$41:$F$736,4)+VLOOKUP($A622+ROUND((COLUMN()-2)/24,5),'Расчет сбытовых надбавок'!$B$1537:'Расчет сбытовых надбавок'!$G$2280,3)</f>
        <v>15.55</v>
      </c>
      <c r="T622" s="97">
        <f>VLOOKUP($A622+ROUND((COLUMN()-2)/24,5),АТС!$A$41:$F$736,4)+VLOOKUP($A622+ROUND((COLUMN()-2)/24,5),'Расчет сбытовых надбавок'!$B$1537:'Расчет сбытовых надбавок'!$G$2280,3)</f>
        <v>2.85</v>
      </c>
      <c r="U622" s="97">
        <f>VLOOKUP($A622+ROUND((COLUMN()-2)/24,5),АТС!$A$41:$F$736,4)+VLOOKUP($A622+ROUND((COLUMN()-2)/24,5),'Расчет сбытовых надбавок'!$B$1537:'Расчет сбытовых надбавок'!$G$2280,3)</f>
        <v>120.67999999999999</v>
      </c>
      <c r="V622" s="97">
        <f>VLOOKUP($A622+ROUND((COLUMN()-2)/24,5),АТС!$A$41:$F$736,4)+VLOOKUP($A622+ROUND((COLUMN()-2)/24,5),'Расчет сбытовых надбавок'!$B$1537:'Расчет сбытовых надбавок'!$G$2280,3)</f>
        <v>176.69</v>
      </c>
      <c r="W622" s="97">
        <f>VLOOKUP($A622+ROUND((COLUMN()-2)/24,5),АТС!$A$41:$F$736,4)+VLOOKUP($A622+ROUND((COLUMN()-2)/24,5),'Расчет сбытовых надбавок'!$B$1537:'Расчет сбытовых надбавок'!$G$2280,3)</f>
        <v>69.67</v>
      </c>
      <c r="X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  <c r="Y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</row>
    <row r="623" spans="1:27" x14ac:dyDescent="0.2">
      <c r="A623" s="78">
        <f t="shared" si="18"/>
        <v>42930</v>
      </c>
      <c r="B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7">
        <f>VLOOKUP($A623+ROUND((COLUMN()-2)/24,5),АТС!$A$41:$F$736,4)+VLOOKUP($A623+ROUND((COLUMN()-2)/24,5),'Расчет сбытовых надбавок'!$B$1537:'Расчет сбытовых надбавок'!$G$2280,3)</f>
        <v>5.7299999999999995</v>
      </c>
      <c r="D623" s="97">
        <f>VLOOKUP($A623+ROUND((COLUMN()-2)/24,5),АТС!$A$41:$F$736,4)+VLOOKUP($A623+ROUND((COLUMN()-2)/24,5),'Расчет сбытовых надбавок'!$B$1537:'Расчет сбытовых надбавок'!$G$2280,3)</f>
        <v>164.63</v>
      </c>
      <c r="E623" s="97">
        <f>VLOOKUP($A623+ROUND((COLUMN()-2)/24,5),АТС!$A$41:$F$736,4)+VLOOKUP($A623+ROUND((COLUMN()-2)/24,5),'Расчет сбытовых надбавок'!$B$1537:'Расчет сбытовых надбавок'!$G$2280,3)</f>
        <v>88.429999999999993</v>
      </c>
      <c r="F623" s="97">
        <f>VLOOKUP($A623+ROUND((COLUMN()-2)/24,5),АТС!$A$41:$F$736,4)+VLOOKUP($A623+ROUND((COLUMN()-2)/24,5),'Расчет сбытовых надбавок'!$B$1537:'Расчет сбытовых надбавок'!$G$2280,3)</f>
        <v>583.34</v>
      </c>
      <c r="G623" s="97">
        <f>VLOOKUP($A623+ROUND((COLUMN()-2)/24,5),АТС!$A$41:$F$736,4)+VLOOKUP($A623+ROUND((COLUMN()-2)/24,5),'Расчет сбытовых надбавок'!$B$1537:'Расчет сбытовых надбавок'!$G$2280,3)</f>
        <v>185.06</v>
      </c>
      <c r="H623" s="97">
        <f>VLOOKUP($A623+ROUND((COLUMN()-2)/24,5),АТС!$A$41:$F$736,4)+VLOOKUP($A623+ROUND((COLUMN()-2)/24,5),'Расчет сбытовых надбавок'!$B$1537:'Расчет сбытовых надбавок'!$G$2280,3)</f>
        <v>253.4</v>
      </c>
      <c r="I623" s="97">
        <f>VLOOKUP($A623+ROUND((COLUMN()-2)/24,5),АТС!$A$41:$F$736,4)+VLOOKUP($A623+ROUND((COLUMN()-2)/24,5),'Расчет сбытовых надбавок'!$B$1537:'Расчет сбытовых надбавок'!$G$2280,3)</f>
        <v>118.41999999999999</v>
      </c>
      <c r="J623" s="97">
        <f>VLOOKUP($A623+ROUND((COLUMN()-2)/24,5),АТС!$A$41:$F$736,4)+VLOOKUP($A623+ROUND((COLUMN()-2)/24,5),'Расчет сбытовых надбавок'!$B$1537:'Расчет сбытовых надбавок'!$G$2280,3)</f>
        <v>196.57999999999998</v>
      </c>
      <c r="K623" s="97">
        <f>VLOOKUP($A623+ROUND((COLUMN()-2)/24,5),АТС!$A$41:$F$736,4)+VLOOKUP($A623+ROUND((COLUMN()-2)/24,5),'Расчет сбытовых надбавок'!$B$1537:'Расчет сбытовых надбавок'!$G$2280,3)</f>
        <v>220.91</v>
      </c>
      <c r="L623" s="97">
        <f>VLOOKUP($A623+ROUND((COLUMN()-2)/24,5),АТС!$A$41:$F$736,4)+VLOOKUP($A623+ROUND((COLUMN()-2)/24,5),'Расчет сбытовых надбавок'!$B$1537:'Расчет сбытовых надбавок'!$G$2280,3)</f>
        <v>169.44</v>
      </c>
      <c r="M623" s="97">
        <f>VLOOKUP($A623+ROUND((COLUMN()-2)/24,5),АТС!$A$41:$F$736,4)+VLOOKUP($A623+ROUND((COLUMN()-2)/24,5),'Расчет сбытовых надбавок'!$B$1537:'Расчет сбытовых надбавок'!$G$2280,3)</f>
        <v>165.20999999999998</v>
      </c>
      <c r="N623" s="97">
        <f>VLOOKUP($A623+ROUND((COLUMN()-2)/24,5),АТС!$A$41:$F$736,4)+VLOOKUP($A623+ROUND((COLUMN()-2)/24,5),'Расчет сбытовых надбавок'!$B$1537:'Расчет сбытовых надбавок'!$G$2280,3)</f>
        <v>317.14</v>
      </c>
      <c r="O623" s="97">
        <f>VLOOKUP($A623+ROUND((COLUMN()-2)/24,5),АТС!$A$41:$F$736,4)+VLOOKUP($A623+ROUND((COLUMN()-2)/24,5),'Расчет сбытовых надбавок'!$B$1537:'Расчет сбытовых надбавок'!$G$2280,3)</f>
        <v>483.20000000000005</v>
      </c>
      <c r="P623" s="97">
        <f>VLOOKUP($A623+ROUND((COLUMN()-2)/24,5),АТС!$A$41:$F$736,4)+VLOOKUP($A623+ROUND((COLUMN()-2)/24,5),'Расчет сбытовых надбавок'!$B$1537:'Расчет сбытовых надбавок'!$G$2280,3)</f>
        <v>407.1</v>
      </c>
      <c r="Q623" s="97">
        <f>VLOOKUP($A623+ROUND((COLUMN()-2)/24,5),АТС!$A$41:$F$736,4)+VLOOKUP($A623+ROUND((COLUMN()-2)/24,5),'Расчет сбытовых надбавок'!$B$1537:'Расчет сбытовых надбавок'!$G$2280,3)</f>
        <v>254.77</v>
      </c>
      <c r="R623" s="97">
        <f>VLOOKUP($A623+ROUND((COLUMN()-2)/24,5),АТС!$A$41:$F$736,4)+VLOOKUP($A623+ROUND((COLUMN()-2)/24,5),'Расчет сбытовых надбавок'!$B$1537:'Расчет сбытовых надбавок'!$G$2280,3)</f>
        <v>156.63</v>
      </c>
      <c r="S623" s="97">
        <f>VLOOKUP($A623+ROUND((COLUMN()-2)/24,5),АТС!$A$41:$F$736,4)+VLOOKUP($A623+ROUND((COLUMN()-2)/24,5),'Расчет сбытовых надбавок'!$B$1537:'Расчет сбытовых надбавок'!$G$2280,3)</f>
        <v>23.17</v>
      </c>
      <c r="T623" s="97">
        <f>VLOOKUP($A623+ROUND((COLUMN()-2)/24,5),АТС!$A$41:$F$736,4)+VLOOKUP($A623+ROUND((COLUMN()-2)/24,5),'Расчет сбытовых надбавок'!$B$1537:'Расчет сбытовых надбавок'!$G$2280,3)</f>
        <v>409.34000000000003</v>
      </c>
      <c r="U623" s="97">
        <f>VLOOKUP($A623+ROUND((COLUMN()-2)/24,5),АТС!$A$41:$F$736,4)+VLOOKUP($A623+ROUND((COLUMN()-2)/24,5),'Расчет сбытовых надбавок'!$B$1537:'Расчет сбытовых надбавок'!$G$2280,3)</f>
        <v>504.38</v>
      </c>
      <c r="V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Y623" s="97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8">
        <f t="shared" si="18"/>
        <v>42931</v>
      </c>
      <c r="B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D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F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7">
        <f>VLOOKUP($A624+ROUND((COLUMN()-2)/24,5),АТС!$A$41:$F$736,4)+VLOOKUP($A624+ROUND((COLUMN()-2)/24,5),'Расчет сбытовых надбавок'!$B$1537:'Расчет сбытовых надбавок'!$G$2280,3)</f>
        <v>69.72999999999999</v>
      </c>
      <c r="H624" s="97">
        <f>VLOOKUP($A624+ROUND((COLUMN()-2)/24,5),АТС!$A$41:$F$736,4)+VLOOKUP($A624+ROUND((COLUMN()-2)/24,5),'Расчет сбытовых надбавок'!$B$1537:'Расчет сбытовых надбавок'!$G$2280,3)</f>
        <v>96.65</v>
      </c>
      <c r="I624" s="97">
        <f>VLOOKUP($A624+ROUND((COLUMN()-2)/24,5),АТС!$A$41:$F$736,4)+VLOOKUP($A624+ROUND((COLUMN()-2)/24,5),'Расчет сбытовых надбавок'!$B$1537:'Расчет сбытовых надбавок'!$G$2280,3)</f>
        <v>10.709999999999999</v>
      </c>
      <c r="J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K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N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Y624" s="97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8">
        <f t="shared" si="18"/>
        <v>42932</v>
      </c>
      <c r="B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C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7">
        <f>VLOOKUP($A625+ROUND((COLUMN()-2)/24,5),АТС!$A$41:$F$736,4)+VLOOKUP($A625+ROUND((COLUMN()-2)/24,5),'Расчет сбытовых надбавок'!$B$1537:'Расчет сбытовых надбавок'!$G$2280,3)</f>
        <v>50.54</v>
      </c>
      <c r="H625" s="97">
        <f>VLOOKUP($A625+ROUND((COLUMN()-2)/24,5),АТС!$A$41:$F$736,4)+VLOOKUP($A625+ROUND((COLUMN()-2)/24,5),'Расчет сбытовых надбавок'!$B$1537:'Расчет сбытовых надбавок'!$G$2280,3)</f>
        <v>90.17</v>
      </c>
      <c r="I625" s="97">
        <f>VLOOKUP($A625+ROUND((COLUMN()-2)/24,5),АТС!$A$41:$F$736,4)+VLOOKUP($A625+ROUND((COLUMN()-2)/24,5),'Расчет сбытовых надбавок'!$B$1537:'Расчет сбытовых надбавок'!$G$2280,3)</f>
        <v>166.91</v>
      </c>
      <c r="J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7">
        <f>VLOOKUP($A625+ROUND((COLUMN()-2)/24,5),АТС!$A$41:$F$736,4)+VLOOKUP($A625+ROUND((COLUMN()-2)/24,5),'Расчет сбытовых надбавок'!$B$1537:'Расчет сбытовых надбавок'!$G$2280,3)</f>
        <v>76.069999999999993</v>
      </c>
      <c r="L625" s="97">
        <f>VLOOKUP($A625+ROUND((COLUMN()-2)/24,5),АТС!$A$41:$F$736,4)+VLOOKUP($A625+ROUND((COLUMN()-2)/24,5),'Расчет сбытовых надбавок'!$B$1537:'Расчет сбытовых надбавок'!$G$2280,3)</f>
        <v>86.419999999999987</v>
      </c>
      <c r="M625" s="97">
        <f>VLOOKUP($A625+ROUND((COLUMN()-2)/24,5),АТС!$A$41:$F$736,4)+VLOOKUP($A625+ROUND((COLUMN()-2)/24,5),'Расчет сбытовых надбавок'!$B$1537:'Расчет сбытовых надбавок'!$G$2280,3)</f>
        <v>64.12</v>
      </c>
      <c r="N625" s="97">
        <f>VLOOKUP($A625+ROUND((COLUMN()-2)/24,5),АТС!$A$41:$F$736,4)+VLOOKUP($A625+ROUND((COLUMN()-2)/24,5),'Расчет сбытовых надбавок'!$B$1537:'Расчет сбытовых надбавок'!$G$2280,3)</f>
        <v>8.91</v>
      </c>
      <c r="O625" s="97">
        <f>VLOOKUP($A625+ROUND((COLUMN()-2)/24,5),АТС!$A$41:$F$736,4)+VLOOKUP($A625+ROUND((COLUMN()-2)/24,5),'Расчет сбытовых надбавок'!$B$1537:'Расчет сбытовых надбавок'!$G$2280,3)</f>
        <v>5.9899999999999993</v>
      </c>
      <c r="P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7">
        <f>VLOOKUP($A625+ROUND((COLUMN()-2)/24,5),АТС!$A$41:$F$736,4)+VLOOKUP($A625+ROUND((COLUMN()-2)/24,5),'Расчет сбытовых надбавок'!$B$1537:'Расчет сбытовых надбавок'!$G$2280,3)</f>
        <v>30.73</v>
      </c>
      <c r="R625" s="97">
        <f>VLOOKUP($A625+ROUND((COLUMN()-2)/24,5),АТС!$A$41:$F$736,4)+VLOOKUP($A625+ROUND((COLUMN()-2)/24,5),'Расчет сбытовых надбавок'!$B$1537:'Расчет сбытовых надбавок'!$G$2280,3)</f>
        <v>55.98</v>
      </c>
      <c r="S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7">
        <f>VLOOKUP($A625+ROUND((COLUMN()-2)/24,5),АТС!$A$41:$F$736,4)+VLOOKUP($A625+ROUND((COLUMN()-2)/24,5),'Расчет сбытовых надбавок'!$B$1537:'Расчет сбытовых надбавок'!$G$2280,3)</f>
        <v>61.83</v>
      </c>
      <c r="V625" s="97">
        <f>VLOOKUP($A625+ROUND((COLUMN()-2)/24,5),АТС!$A$41:$F$736,4)+VLOOKUP($A625+ROUND((COLUMN()-2)/24,5),'Расчет сбытовых надбавок'!$B$1537:'Расчет сбытовых надбавок'!$G$2280,3)</f>
        <v>128.5</v>
      </c>
      <c r="W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7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8">
        <f t="shared" si="18"/>
        <v>42933</v>
      </c>
      <c r="B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7">
        <f>VLOOKUP($A626+ROUND((COLUMN()-2)/24,5),АТС!$A$41:$F$736,4)+VLOOKUP($A626+ROUND((COLUMN()-2)/24,5),'Расчет сбытовых надбавок'!$B$1537:'Расчет сбытовых надбавок'!$G$2280,3)</f>
        <v>71.760000000000005</v>
      </c>
      <c r="H626" s="97">
        <f>VLOOKUP($A626+ROUND((COLUMN()-2)/24,5),АТС!$A$41:$F$736,4)+VLOOKUP($A626+ROUND((COLUMN()-2)/24,5),'Расчет сбытовых надбавок'!$B$1537:'Расчет сбытовых надбавок'!$G$2280,3)</f>
        <v>28.46</v>
      </c>
      <c r="I626" s="97">
        <f>VLOOKUP($A626+ROUND((COLUMN()-2)/24,5),АТС!$A$41:$F$736,4)+VLOOKUP($A626+ROUND((COLUMN()-2)/24,5),'Расчет сбытовых надбавок'!$B$1537:'Расчет сбытовых надбавок'!$G$2280,3)</f>
        <v>29.6</v>
      </c>
      <c r="J626" s="97">
        <f>VLOOKUP($A626+ROUND((COLUMN()-2)/24,5),АТС!$A$41:$F$736,4)+VLOOKUP($A626+ROUND((COLUMN()-2)/24,5),'Расчет сбытовых надбавок'!$B$1537:'Расчет сбытовых надбавок'!$G$2280,3)</f>
        <v>82.41</v>
      </c>
      <c r="K626" s="97">
        <f>VLOOKUP($A626+ROUND((COLUMN()-2)/24,5),АТС!$A$41:$F$736,4)+VLOOKUP($A626+ROUND((COLUMN()-2)/24,5),'Расчет сбытовых надбавок'!$B$1537:'Расчет сбытовых надбавок'!$G$2280,3)</f>
        <v>72.3</v>
      </c>
      <c r="L626" s="97">
        <f>VLOOKUP($A626+ROUND((COLUMN()-2)/24,5),АТС!$A$41:$F$736,4)+VLOOKUP($A626+ROUND((COLUMN()-2)/24,5),'Расчет сбытовых надбавок'!$B$1537:'Расчет сбытовых надбавок'!$G$2280,3)</f>
        <v>15.17</v>
      </c>
      <c r="M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N626" s="97">
        <f>VLOOKUP($A626+ROUND((COLUMN()-2)/24,5),АТС!$A$41:$F$736,4)+VLOOKUP($A626+ROUND((COLUMN()-2)/24,5),'Расчет сбытовых надбавок'!$B$1537:'Расчет сбытовых надбавок'!$G$2280,3)</f>
        <v>695.96</v>
      </c>
      <c r="O626" s="97">
        <f>VLOOKUP($A626+ROUND((COLUMN()-2)/24,5),АТС!$A$41:$F$736,4)+VLOOKUP($A626+ROUND((COLUMN()-2)/24,5),'Расчет сбытовых надбавок'!$B$1537:'Расчет сбытовых надбавок'!$G$2280,3)</f>
        <v>703.18</v>
      </c>
      <c r="P626" s="97">
        <f>VLOOKUP($A626+ROUND((COLUMN()-2)/24,5),АТС!$A$41:$F$736,4)+VLOOKUP($A626+ROUND((COLUMN()-2)/24,5),'Расчет сбытовых надбавок'!$B$1537:'Расчет сбытовых надбавок'!$G$2280,3)</f>
        <v>680.35</v>
      </c>
      <c r="Q626" s="97">
        <f>VLOOKUP($A626+ROUND((COLUMN()-2)/24,5),АТС!$A$41:$F$736,4)+VLOOKUP($A626+ROUND((COLUMN()-2)/24,5),'Расчет сбытовых надбавок'!$B$1537:'Расчет сбытовых надбавок'!$G$2280,3)</f>
        <v>44.330000000000005</v>
      </c>
      <c r="R626" s="97">
        <f>VLOOKUP($A626+ROUND((COLUMN()-2)/24,5),АТС!$A$41:$F$736,4)+VLOOKUP($A626+ROUND((COLUMN()-2)/24,5),'Расчет сбытовых надбавок'!$B$1537:'Расчет сбытовых надбавок'!$G$2280,3)</f>
        <v>32.76</v>
      </c>
      <c r="S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T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U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V626" s="97">
        <f>VLOOKUP($A626+ROUND((COLUMN()-2)/24,5),АТС!$A$41:$F$736,4)+VLOOKUP($A626+ROUND((COLUMN()-2)/24,5),'Расчет сбытовых надбавок'!$B$1537:'Расчет сбытовых надбавок'!$G$2280,3)</f>
        <v>101.81</v>
      </c>
      <c r="W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X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Y626" s="97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8">
        <f t="shared" si="18"/>
        <v>42934</v>
      </c>
      <c r="B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G627" s="97">
        <f>VLOOKUP($A627+ROUND((COLUMN()-2)/24,5),АТС!$A$41:$F$736,4)+VLOOKUP($A627+ROUND((COLUMN()-2)/24,5),'Расчет сбытовых надбавок'!$B$1537:'Расчет сбытовых надбавок'!$G$2280,3)</f>
        <v>86.710000000000008</v>
      </c>
      <c r="H627" s="97">
        <f>VLOOKUP($A627+ROUND((COLUMN()-2)/24,5),АТС!$A$41:$F$736,4)+VLOOKUP($A627+ROUND((COLUMN()-2)/24,5),'Расчет сбытовых надбавок'!$B$1537:'Расчет сбытовых надбавок'!$G$2280,3)</f>
        <v>28.45</v>
      </c>
      <c r="I627" s="97">
        <f>VLOOKUP($A627+ROUND((COLUMN()-2)/24,5),АТС!$A$41:$F$736,4)+VLOOKUP($A627+ROUND((COLUMN()-2)/24,5),'Расчет сбытовых надбавок'!$B$1537:'Расчет сбытовых надбавок'!$G$2280,3)</f>
        <v>0.75</v>
      </c>
      <c r="J627" s="97">
        <f>VLOOKUP($A627+ROUND((COLUMN()-2)/24,5),АТС!$A$41:$F$736,4)+VLOOKUP($A627+ROUND((COLUMN()-2)/24,5),'Расчет сбытовых надбавок'!$B$1537:'Расчет сбытовых надбавок'!$G$2280,3)</f>
        <v>109.57</v>
      </c>
      <c r="K627" s="97">
        <f>VLOOKUP($A627+ROUND((COLUMN()-2)/24,5),АТС!$A$41:$F$736,4)+VLOOKUP($A627+ROUND((COLUMN()-2)/24,5),'Расчет сбытовых надбавок'!$B$1537:'Расчет сбытовых надбавок'!$G$2280,3)</f>
        <v>196.39</v>
      </c>
      <c r="L627" s="97">
        <f>VLOOKUP($A627+ROUND((COLUMN()-2)/24,5),АТС!$A$41:$F$736,4)+VLOOKUP($A627+ROUND((COLUMN()-2)/24,5),'Расчет сбытовых надбавок'!$B$1537:'Расчет сбытовых надбавок'!$G$2280,3)</f>
        <v>144.32</v>
      </c>
      <c r="M627" s="97">
        <f>VLOOKUP($A627+ROUND((COLUMN()-2)/24,5),АТС!$A$41:$F$736,4)+VLOOKUP($A627+ROUND((COLUMN()-2)/24,5),'Расчет сбытовых надбавок'!$B$1537:'Расчет сбытовых надбавок'!$G$2280,3)</f>
        <v>69.930000000000007</v>
      </c>
      <c r="N627" s="97">
        <f>VLOOKUP($A627+ROUND((COLUMN()-2)/24,5),АТС!$A$41:$F$736,4)+VLOOKUP($A627+ROUND((COLUMN()-2)/24,5),'Расчет сбытовых надбавок'!$B$1537:'Расчет сбытовых надбавок'!$G$2280,3)</f>
        <v>62.339999999999996</v>
      </c>
      <c r="O627" s="97">
        <f>VLOOKUP($A627+ROUND((COLUMN()-2)/24,5),АТС!$A$41:$F$736,4)+VLOOKUP($A627+ROUND((COLUMN()-2)/24,5),'Расчет сбытовых надбавок'!$B$1537:'Расчет сбытовых надбавок'!$G$2280,3)</f>
        <v>156.26</v>
      </c>
      <c r="P627" s="97">
        <f>VLOOKUP($A627+ROUND((COLUMN()-2)/24,5),АТС!$A$41:$F$736,4)+VLOOKUP($A627+ROUND((COLUMN()-2)/24,5),'Расчет сбытовых надбавок'!$B$1537:'Расчет сбытовых надбавок'!$G$2280,3)</f>
        <v>703.88000000000011</v>
      </c>
      <c r="Q627" s="97">
        <f>VLOOKUP($A627+ROUND((COLUMN()-2)/24,5),АТС!$A$41:$F$736,4)+VLOOKUP($A627+ROUND((COLUMN()-2)/24,5),'Расчет сбытовых надбавок'!$B$1537:'Расчет сбытовых надбавок'!$G$2280,3)</f>
        <v>696.12</v>
      </c>
      <c r="R627" s="97">
        <f>VLOOKUP($A627+ROUND((COLUMN()-2)/24,5),АТС!$A$41:$F$736,4)+VLOOKUP($A627+ROUND((COLUMN()-2)/24,5),'Расчет сбытовых надбавок'!$B$1537:'Расчет сбытовых надбавок'!$G$2280,3)</f>
        <v>40.74</v>
      </c>
      <c r="S627" s="97">
        <f>VLOOKUP($A627+ROUND((COLUMN()-2)/24,5),АТС!$A$41:$F$736,4)+VLOOKUP($A627+ROUND((COLUMN()-2)/24,5),'Расчет сбытовых надбавок'!$B$1537:'Расчет сбытовых надбавок'!$G$2280,3)</f>
        <v>26.05</v>
      </c>
      <c r="T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7">
        <f>VLOOKUP($A627+ROUND((COLUMN()-2)/24,5),АТС!$A$41:$F$736,4)+VLOOKUP($A627+ROUND((COLUMN()-2)/24,5),'Расчет сбытовых надбавок'!$B$1537:'Расчет сбытовых надбавок'!$G$2280,3)</f>
        <v>144.97999999999999</v>
      </c>
      <c r="V627" s="97">
        <f>VLOOKUP($A627+ROUND((COLUMN()-2)/24,5),АТС!$A$41:$F$736,4)+VLOOKUP($A627+ROUND((COLUMN()-2)/24,5),'Расчет сбытовых надбавок'!$B$1537:'Расчет сбытовых надбавок'!$G$2280,3)</f>
        <v>133.11000000000001</v>
      </c>
      <c r="W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Y627" s="97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8">
        <f t="shared" si="18"/>
        <v>42935</v>
      </c>
      <c r="B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7">
        <f>VLOOKUP($A628+ROUND((COLUMN()-2)/24,5),АТС!$A$41:$F$736,4)+VLOOKUP($A628+ROUND((COLUMN()-2)/24,5),'Расчет сбытовых надбавок'!$B$1537:'Расчет сбытовых надбавок'!$G$2280,3)</f>
        <v>94.72</v>
      </c>
      <c r="H628" s="97">
        <f>VLOOKUP($A628+ROUND((COLUMN()-2)/24,5),АТС!$A$41:$F$736,4)+VLOOKUP($A628+ROUND((COLUMN()-2)/24,5),'Расчет сбытовых надбавок'!$B$1537:'Расчет сбытовых надбавок'!$G$2280,3)</f>
        <v>161.22999999999999</v>
      </c>
      <c r="I628" s="97">
        <f>VLOOKUP($A628+ROUND((COLUMN()-2)/24,5),АТС!$A$41:$F$736,4)+VLOOKUP($A628+ROUND((COLUMN()-2)/24,5),'Расчет сбытовых надбавок'!$B$1537:'Расчет сбытовых надбавок'!$G$2280,3)</f>
        <v>317.32</v>
      </c>
      <c r="J628" s="97">
        <f>VLOOKUP($A628+ROUND((COLUMN()-2)/24,5),АТС!$A$41:$F$736,4)+VLOOKUP($A628+ROUND((COLUMN()-2)/24,5),'Расчет сбытовых надбавок'!$B$1537:'Расчет сбытовых надбавок'!$G$2280,3)</f>
        <v>499.88</v>
      </c>
      <c r="K628" s="97">
        <f>VLOOKUP($A628+ROUND((COLUMN()-2)/24,5),АТС!$A$41:$F$736,4)+VLOOKUP($A628+ROUND((COLUMN()-2)/24,5),'Расчет сбытовых надбавок'!$B$1537:'Расчет сбытовых надбавок'!$G$2280,3)</f>
        <v>172.99</v>
      </c>
      <c r="L628" s="97">
        <f>VLOOKUP($A628+ROUND((COLUMN()-2)/24,5),АТС!$A$41:$F$736,4)+VLOOKUP($A628+ROUND((COLUMN()-2)/24,5),'Расчет сбытовых надбавок'!$B$1537:'Расчет сбытовых надбавок'!$G$2280,3)</f>
        <v>104.94</v>
      </c>
      <c r="M628" s="97">
        <f>VLOOKUP($A628+ROUND((COLUMN()-2)/24,5),АТС!$A$41:$F$736,4)+VLOOKUP($A628+ROUND((COLUMN()-2)/24,5),'Расчет сбытовых надбавок'!$B$1537:'Расчет сбытовых надбавок'!$G$2280,3)</f>
        <v>106.41000000000001</v>
      </c>
      <c r="N628" s="97">
        <f>VLOOKUP($A628+ROUND((COLUMN()-2)/24,5),АТС!$A$41:$F$736,4)+VLOOKUP($A628+ROUND((COLUMN()-2)/24,5),'Расчет сбытовых надбавок'!$B$1537:'Расчет сбытовых надбавок'!$G$2280,3)</f>
        <v>26.43</v>
      </c>
      <c r="O628" s="97">
        <f>VLOOKUP($A628+ROUND((COLUMN()-2)/24,5),АТС!$A$41:$F$736,4)+VLOOKUP($A628+ROUND((COLUMN()-2)/24,5),'Расчет сбытовых надбавок'!$B$1537:'Расчет сбытовых надбавок'!$G$2280,3)</f>
        <v>129.69</v>
      </c>
      <c r="P628" s="97">
        <f>VLOOKUP($A628+ROUND((COLUMN()-2)/24,5),АТС!$A$41:$F$736,4)+VLOOKUP($A628+ROUND((COLUMN()-2)/24,5),'Расчет сбытовых надбавок'!$B$1537:'Расчет сбытовых надбавок'!$G$2280,3)</f>
        <v>815.82</v>
      </c>
      <c r="Q628" s="97">
        <f>VLOOKUP($A628+ROUND((COLUMN()-2)/24,5),АТС!$A$41:$F$736,4)+VLOOKUP($A628+ROUND((COLUMN()-2)/24,5),'Расчет сбытовых надбавок'!$B$1537:'Расчет сбытовых надбавок'!$G$2280,3)</f>
        <v>93.36999999999999</v>
      </c>
      <c r="R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S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7">
        <f>VLOOKUP($A628+ROUND((COLUMN()-2)/24,5),АТС!$A$41:$F$736,4)+VLOOKUP($A628+ROUND((COLUMN()-2)/24,5),'Расчет сбытовых надбавок'!$B$1537:'Расчет сбытовых надбавок'!$G$2280,3)</f>
        <v>381.69</v>
      </c>
      <c r="V628" s="97">
        <f>VLOOKUP($A628+ROUND((COLUMN()-2)/24,5),АТС!$A$41:$F$736,4)+VLOOKUP($A628+ROUND((COLUMN()-2)/24,5),'Расчет сбытовых надбавок'!$B$1537:'Расчет сбытовых надбавок'!$G$2280,3)</f>
        <v>690.91</v>
      </c>
      <c r="W628" s="97">
        <f>VLOOKUP($A628+ROUND((COLUMN()-2)/24,5),АТС!$A$41:$F$736,4)+VLOOKUP($A628+ROUND((COLUMN()-2)/24,5),'Расчет сбытовых надбавок'!$B$1537:'Расчет сбытовых надбавок'!$G$2280,3)</f>
        <v>201.06</v>
      </c>
      <c r="X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Y628" s="97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8">
        <f t="shared" si="18"/>
        <v>42936</v>
      </c>
      <c r="B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C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7">
        <f>VLOOKUP($A629+ROUND((COLUMN()-2)/24,5),АТС!$A$41:$F$736,4)+VLOOKUP($A629+ROUND((COLUMN()-2)/24,5),'Расчет сбытовых надбавок'!$B$1537:'Расчет сбытовых надбавок'!$G$2280,3)</f>
        <v>64.930000000000007</v>
      </c>
      <c r="H629" s="97">
        <f>VLOOKUP($A629+ROUND((COLUMN()-2)/24,5),АТС!$A$41:$F$736,4)+VLOOKUP($A629+ROUND((COLUMN()-2)/24,5),'Расчет сбытовых надбавок'!$B$1537:'Расчет сбытовых надбавок'!$G$2280,3)</f>
        <v>77.53</v>
      </c>
      <c r="I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J629" s="97">
        <f>VLOOKUP($A629+ROUND((COLUMN()-2)/24,5),АТС!$A$41:$F$736,4)+VLOOKUP($A629+ROUND((COLUMN()-2)/24,5),'Расчет сбытовых надбавок'!$B$1537:'Расчет сбытовых надбавок'!$G$2280,3)</f>
        <v>9.64</v>
      </c>
      <c r="K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N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Q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U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V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X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7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8">
        <f t="shared" si="18"/>
        <v>42937</v>
      </c>
      <c r="B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C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H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I630" s="97">
        <f>VLOOKUP($A630+ROUND((COLUMN()-2)/24,5),АТС!$A$41:$F$736,4)+VLOOKUP($A630+ROUND((COLUMN()-2)/24,5),'Расчет сбытовых надбавок'!$B$1537:'Расчет сбытовых надбавок'!$G$2280,3)</f>
        <v>91.47</v>
      </c>
      <c r="J630" s="97">
        <f>VLOOKUP($A630+ROUND((COLUMN()-2)/24,5),АТС!$A$41:$F$736,4)+VLOOKUP($A630+ROUND((COLUMN()-2)/24,5),'Расчет сбытовых надбавок'!$B$1537:'Расчет сбытовых надбавок'!$G$2280,3)</f>
        <v>142.11000000000001</v>
      </c>
      <c r="K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O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P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S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U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7">
        <f>VLOOKUP($A630+ROUND((COLUMN()-2)/24,5),АТС!$A$41:$F$736,4)+VLOOKUP($A630+ROUND((COLUMN()-2)/24,5),'Расчет сбытовых надбавок'!$B$1537:'Расчет сбытовых надбавок'!$G$2280,3)</f>
        <v>42.06</v>
      </c>
      <c r="W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Y630" s="97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8">
        <f t="shared" si="18"/>
        <v>42938</v>
      </c>
      <c r="B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F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7">
        <f>VLOOKUP($A631+ROUND((COLUMN()-2)/24,5),АТС!$A$41:$F$736,4)+VLOOKUP($A631+ROUND((COLUMN()-2)/24,5),'Расчет сбытовых надбавок'!$B$1537:'Расчет сбытовых надбавок'!$G$2280,3)</f>
        <v>926.56000000000006</v>
      </c>
      <c r="H631" s="97">
        <f>VLOOKUP($A631+ROUND((COLUMN()-2)/24,5),АТС!$A$41:$F$736,4)+VLOOKUP($A631+ROUND((COLUMN()-2)/24,5),'Расчет сбытовых надбавок'!$B$1537:'Расчет сбытовых надбавок'!$G$2280,3)</f>
        <v>123.42</v>
      </c>
      <c r="I631" s="97">
        <f>VLOOKUP($A631+ROUND((COLUMN()-2)/24,5),АТС!$A$41:$F$736,4)+VLOOKUP($A631+ROUND((COLUMN()-2)/24,5),'Расчет сбытовых надбавок'!$B$1537:'Расчет сбытовых надбавок'!$G$2280,3)</f>
        <v>32.76</v>
      </c>
      <c r="J631" s="97">
        <f>VLOOKUP($A631+ROUND((COLUMN()-2)/24,5),АТС!$A$41:$F$736,4)+VLOOKUP($A631+ROUND((COLUMN()-2)/24,5),'Расчет сбытовых надбавок'!$B$1537:'Расчет сбытовых надбавок'!$G$2280,3)</f>
        <v>697.28</v>
      </c>
      <c r="K631" s="97">
        <f>VLOOKUP($A631+ROUND((COLUMN()-2)/24,5),АТС!$A$41:$F$736,4)+VLOOKUP($A631+ROUND((COLUMN()-2)/24,5),'Расчет сбытовых надбавок'!$B$1537:'Расчет сбытовых надбавок'!$G$2280,3)</f>
        <v>107.44</v>
      </c>
      <c r="L631" s="97">
        <f>VLOOKUP($A631+ROUND((COLUMN()-2)/24,5),АТС!$A$41:$F$736,4)+VLOOKUP($A631+ROUND((COLUMN()-2)/24,5),'Расчет сбытовых надбавок'!$B$1537:'Расчет сбытовых надбавок'!$G$2280,3)</f>
        <v>77.13</v>
      </c>
      <c r="M631" s="97">
        <f>VLOOKUP($A631+ROUND((COLUMN()-2)/24,5),АТС!$A$41:$F$736,4)+VLOOKUP($A631+ROUND((COLUMN()-2)/24,5),'Расчет сбытовых надбавок'!$B$1537:'Расчет сбытовых надбавок'!$G$2280,3)</f>
        <v>31.05</v>
      </c>
      <c r="N631" s="97">
        <f>VLOOKUP($A631+ROUND((COLUMN()-2)/24,5),АТС!$A$41:$F$736,4)+VLOOKUP($A631+ROUND((COLUMN()-2)/24,5),'Расчет сбытовых надбавок'!$B$1537:'Расчет сбытовых надбавок'!$G$2280,3)</f>
        <v>142.56</v>
      </c>
      <c r="O631" s="97">
        <f>VLOOKUP($A631+ROUND((COLUMN()-2)/24,5),АТС!$A$41:$F$736,4)+VLOOKUP($A631+ROUND((COLUMN()-2)/24,5),'Расчет сбытовых надбавок'!$B$1537:'Расчет сбытовых надбавок'!$G$2280,3)</f>
        <v>113.3</v>
      </c>
      <c r="P631" s="97">
        <f>VLOOKUP($A631+ROUND((COLUMN()-2)/24,5),АТС!$A$41:$F$736,4)+VLOOKUP($A631+ROUND((COLUMN()-2)/24,5),'Расчет сбытовых надбавок'!$B$1537:'Расчет сбытовых надбавок'!$G$2280,3)</f>
        <v>93.82</v>
      </c>
      <c r="Q631" s="97">
        <f>VLOOKUP($A631+ROUND((COLUMN()-2)/24,5),АТС!$A$41:$F$736,4)+VLOOKUP($A631+ROUND((COLUMN()-2)/24,5),'Расчет сбытовых надбавок'!$B$1537:'Расчет сбытовых надбавок'!$G$2280,3)</f>
        <v>22.55</v>
      </c>
      <c r="R631" s="97">
        <f>VLOOKUP($A631+ROUND((COLUMN()-2)/24,5),АТС!$A$41:$F$736,4)+VLOOKUP($A631+ROUND((COLUMN()-2)/24,5),'Расчет сбытовых надбавок'!$B$1537:'Расчет сбытовых надбавок'!$G$2280,3)</f>
        <v>0.12000000000000001</v>
      </c>
      <c r="S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U631" s="97">
        <f>VLOOKUP($A631+ROUND((COLUMN()-2)/24,5),АТС!$A$41:$F$736,4)+VLOOKUP($A631+ROUND((COLUMN()-2)/24,5),'Расчет сбытовых надбавок'!$B$1537:'Расчет сбытовых надбавок'!$G$2280,3)</f>
        <v>592.03</v>
      </c>
      <c r="V631" s="97">
        <f>VLOOKUP($A631+ROUND((COLUMN()-2)/24,5),АТС!$A$41:$F$736,4)+VLOOKUP($A631+ROUND((COLUMN()-2)/24,5),'Расчет сбытовых надбавок'!$B$1537:'Расчет сбытовых надбавок'!$G$2280,3)</f>
        <v>1845.02</v>
      </c>
      <c r="W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Y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</row>
    <row r="632" spans="1:25" x14ac:dyDescent="0.2">
      <c r="A632" s="78">
        <f t="shared" si="18"/>
        <v>42939</v>
      </c>
      <c r="B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D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7">
        <f>VLOOKUP($A632+ROUND((COLUMN()-2)/24,5),АТС!$A$41:$F$736,4)+VLOOKUP($A632+ROUND((COLUMN()-2)/24,5),'Расчет сбытовых надбавок'!$B$1537:'Расчет сбытовых надбавок'!$G$2280,3)</f>
        <v>7.57</v>
      </c>
      <c r="H632" s="97">
        <f>VLOOKUP($A632+ROUND((COLUMN()-2)/24,5),АТС!$A$41:$F$736,4)+VLOOKUP($A632+ROUND((COLUMN()-2)/24,5),'Расчет сбытовых надбавок'!$B$1537:'Расчет сбытовых надбавок'!$G$2280,3)</f>
        <v>32.39</v>
      </c>
      <c r="I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J632" s="97">
        <f>VLOOKUP($A632+ROUND((COLUMN()-2)/24,5),АТС!$A$41:$F$736,4)+VLOOKUP($A632+ROUND((COLUMN()-2)/24,5),'Расчет сбытовых надбавок'!$B$1537:'Расчет сбытовых надбавок'!$G$2280,3)</f>
        <v>117.74</v>
      </c>
      <c r="K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L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7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8">
        <f t="shared" si="18"/>
        <v>42940</v>
      </c>
      <c r="B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H633" s="97">
        <f>VLOOKUP($A633+ROUND((COLUMN()-2)/24,5),АТС!$A$41:$F$736,4)+VLOOKUP($A633+ROUND((COLUMN()-2)/24,5),'Расчет сбытовых надбавок'!$B$1537:'Расчет сбытовых надбавок'!$G$2280,3)</f>
        <v>168.98</v>
      </c>
      <c r="I633" s="97">
        <f>VLOOKUP($A633+ROUND((COLUMN()-2)/24,5),АТС!$A$41:$F$736,4)+VLOOKUP($A633+ROUND((COLUMN()-2)/24,5),'Расчет сбытовых надбавок'!$B$1537:'Расчет сбытовых надбавок'!$G$2280,3)</f>
        <v>182.60999999999999</v>
      </c>
      <c r="J633" s="97">
        <f>VLOOKUP($A633+ROUND((COLUMN()-2)/24,5),АТС!$A$41:$F$736,4)+VLOOKUP($A633+ROUND((COLUMN()-2)/24,5),'Расчет сбытовых надбавок'!$B$1537:'Расчет сбытовых надбавок'!$G$2280,3)</f>
        <v>69.679999999999993</v>
      </c>
      <c r="K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7">
        <f>VLOOKUP($A633+ROUND((COLUMN()-2)/24,5),АТС!$A$41:$F$736,4)+VLOOKUP($A633+ROUND((COLUMN()-2)/24,5),'Расчет сбытовых надбавок'!$B$1537:'Расчет сбытовых надбавок'!$G$2280,3)</f>
        <v>63.94</v>
      </c>
      <c r="O633" s="97">
        <f>VLOOKUP($A633+ROUND((COLUMN()-2)/24,5),АТС!$A$41:$F$736,4)+VLOOKUP($A633+ROUND((COLUMN()-2)/24,5),'Расчет сбытовых надбавок'!$B$1537:'Расчет сбытовых надбавок'!$G$2280,3)</f>
        <v>0.11</v>
      </c>
      <c r="P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R633" s="97">
        <f>VLOOKUP($A633+ROUND((COLUMN()-2)/24,5),АТС!$A$41:$F$736,4)+VLOOKUP($A633+ROUND((COLUMN()-2)/24,5),'Расчет сбытовых надбавок'!$B$1537:'Расчет сбытовых надбавок'!$G$2280,3)</f>
        <v>5.83</v>
      </c>
      <c r="S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7">
        <f>VLOOKUP($A633+ROUND((COLUMN()-2)/24,5),АТС!$A$41:$F$736,4)+VLOOKUP($A633+ROUND((COLUMN()-2)/24,5),'Расчет сбытовых надбавок'!$B$1537:'Расчет сбытовых надбавок'!$G$2280,3)</f>
        <v>3.61</v>
      </c>
      <c r="U633" s="97">
        <f>VLOOKUP($A633+ROUND((COLUMN()-2)/24,5),АТС!$A$41:$F$736,4)+VLOOKUP($A633+ROUND((COLUMN()-2)/24,5),'Расчет сбытовых надбавок'!$B$1537:'Расчет сбытовых надбавок'!$G$2280,3)</f>
        <v>51.1</v>
      </c>
      <c r="V633" s="97">
        <f>VLOOKUP($A633+ROUND((COLUMN()-2)/24,5),АТС!$A$41:$F$736,4)+VLOOKUP($A633+ROUND((COLUMN()-2)/24,5),'Расчет сбытовых надбавок'!$B$1537:'Расчет сбытовых надбавок'!$G$2280,3)</f>
        <v>67.260000000000005</v>
      </c>
      <c r="W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7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8">
        <f t="shared" si="18"/>
        <v>42941</v>
      </c>
      <c r="B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H634" s="97">
        <f>VLOOKUP($A634+ROUND((COLUMN()-2)/24,5),АТС!$A$41:$F$736,4)+VLOOKUP($A634+ROUND((COLUMN()-2)/24,5),'Расчет сбытовых надбавок'!$B$1537:'Расчет сбытовых надбавок'!$G$2280,3)</f>
        <v>146.30000000000001</v>
      </c>
      <c r="I634" s="97">
        <f>VLOOKUP($A634+ROUND((COLUMN()-2)/24,5),АТС!$A$41:$F$736,4)+VLOOKUP($A634+ROUND((COLUMN()-2)/24,5),'Расчет сбытовых надбавок'!$B$1537:'Расчет сбытовых надбавок'!$G$2280,3)</f>
        <v>194.63</v>
      </c>
      <c r="J634" s="97">
        <f>VLOOKUP($A634+ROUND((COLUMN()-2)/24,5),АТС!$A$41:$F$736,4)+VLOOKUP($A634+ROUND((COLUMN()-2)/24,5),'Расчет сбытовых надбавок'!$B$1537:'Расчет сбытовых надбавок'!$G$2280,3)</f>
        <v>112.59</v>
      </c>
      <c r="K634" s="97">
        <f>VLOOKUP($A634+ROUND((COLUMN()-2)/24,5),АТС!$A$41:$F$736,4)+VLOOKUP($A634+ROUND((COLUMN()-2)/24,5),'Расчет сбытовых надбавок'!$B$1537:'Расчет сбытовых надбавок'!$G$2280,3)</f>
        <v>63.04</v>
      </c>
      <c r="L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N634" s="97">
        <f>VLOOKUP($A634+ROUND((COLUMN()-2)/24,5),АТС!$A$41:$F$736,4)+VLOOKUP($A634+ROUND((COLUMN()-2)/24,5),'Расчет сбытовых надбавок'!$B$1537:'Расчет сбытовых надбавок'!$G$2280,3)</f>
        <v>0.16</v>
      </c>
      <c r="O634" s="97">
        <f>VLOOKUP($A634+ROUND((COLUMN()-2)/24,5),АТС!$A$41:$F$736,4)+VLOOKUP($A634+ROUND((COLUMN()-2)/24,5),'Расчет сбытовых надбавок'!$B$1537:'Расчет сбытовых надбавок'!$G$2280,3)</f>
        <v>6.35</v>
      </c>
      <c r="P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W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Y634" s="97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8">
        <f t="shared" si="18"/>
        <v>42942</v>
      </c>
      <c r="B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7">
        <f>VLOOKUP($A635+ROUND((COLUMN()-2)/24,5),АТС!$A$41:$F$736,4)+VLOOKUP($A635+ROUND((COLUMN()-2)/24,5),'Расчет сбытовых надбавок'!$B$1537:'Расчет сбытовых надбавок'!$G$2280,3)</f>
        <v>147.72</v>
      </c>
      <c r="F635" s="97">
        <f>VLOOKUP($A635+ROUND((COLUMN()-2)/24,5),АТС!$A$41:$F$736,4)+VLOOKUP($A635+ROUND((COLUMN()-2)/24,5),'Расчет сбытовых надбавок'!$B$1537:'Расчет сбытовых надбавок'!$G$2280,3)</f>
        <v>193.73000000000002</v>
      </c>
      <c r="G635" s="97">
        <f>VLOOKUP($A635+ROUND((COLUMN()-2)/24,5),АТС!$A$41:$F$736,4)+VLOOKUP($A635+ROUND((COLUMN()-2)/24,5),'Расчет сбытовых надбавок'!$B$1537:'Расчет сбытовых надбавок'!$G$2280,3)</f>
        <v>77.710000000000008</v>
      </c>
      <c r="H635" s="97">
        <f>VLOOKUP($A635+ROUND((COLUMN()-2)/24,5),АТС!$A$41:$F$736,4)+VLOOKUP($A635+ROUND((COLUMN()-2)/24,5),'Расчет сбытовых надбавок'!$B$1537:'Расчет сбытовых надбавок'!$G$2280,3)</f>
        <v>128.66</v>
      </c>
      <c r="I635" s="97">
        <f>VLOOKUP($A635+ROUND((COLUMN()-2)/24,5),АТС!$A$41:$F$736,4)+VLOOKUP($A635+ROUND((COLUMN()-2)/24,5),'Расчет сбытовых надбавок'!$B$1537:'Расчет сбытовых надбавок'!$G$2280,3)</f>
        <v>121.83</v>
      </c>
      <c r="J635" s="97">
        <f>VLOOKUP($A635+ROUND((COLUMN()-2)/24,5),АТС!$A$41:$F$736,4)+VLOOKUP($A635+ROUND((COLUMN()-2)/24,5),'Расчет сбытовых надбавок'!$B$1537:'Расчет сбытовых надбавок'!$G$2280,3)</f>
        <v>48.18</v>
      </c>
      <c r="K635" s="97">
        <f>VLOOKUP($A635+ROUND((COLUMN()-2)/24,5),АТС!$A$41:$F$736,4)+VLOOKUP($A635+ROUND((COLUMN()-2)/24,5),'Расчет сбытовых надбавок'!$B$1537:'Расчет сбытовых надбавок'!$G$2280,3)</f>
        <v>38.76</v>
      </c>
      <c r="L635" s="97">
        <f>VLOOKUP($A635+ROUND((COLUMN()-2)/24,5),АТС!$A$41:$F$736,4)+VLOOKUP($A635+ROUND((COLUMN()-2)/24,5),'Расчет сбытовых надбавок'!$B$1537:'Расчет сбытовых надбавок'!$G$2280,3)</f>
        <v>9.7199999999999989</v>
      </c>
      <c r="M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7">
        <f>VLOOKUP($A635+ROUND((COLUMN()-2)/24,5),АТС!$A$41:$F$736,4)+VLOOKUP($A635+ROUND((COLUMN()-2)/24,5),'Расчет сбытовых надбавок'!$B$1537:'Расчет сбытовых надбавок'!$G$2280,3)</f>
        <v>16.64</v>
      </c>
      <c r="O635" s="97">
        <f>VLOOKUP($A635+ROUND((COLUMN()-2)/24,5),АТС!$A$41:$F$736,4)+VLOOKUP($A635+ROUND((COLUMN()-2)/24,5),'Расчет сбытовых надбавок'!$B$1537:'Расчет сбытовых надбавок'!$G$2280,3)</f>
        <v>17.149999999999999</v>
      </c>
      <c r="P635" s="97">
        <f>VLOOKUP($A635+ROUND((COLUMN()-2)/24,5),АТС!$A$41:$F$736,4)+VLOOKUP($A635+ROUND((COLUMN()-2)/24,5),'Расчет сбытовых надбавок'!$B$1537:'Расчет сбытовых надбавок'!$G$2280,3)</f>
        <v>11.149999999999999</v>
      </c>
      <c r="Q635" s="97">
        <f>VLOOKUP($A635+ROUND((COLUMN()-2)/24,5),АТС!$A$41:$F$736,4)+VLOOKUP($A635+ROUND((COLUMN()-2)/24,5),'Расчет сбытовых надбавок'!$B$1537:'Расчет сбытовых надбавок'!$G$2280,3)</f>
        <v>53.3</v>
      </c>
      <c r="R635" s="97">
        <f>VLOOKUP($A635+ROUND((COLUMN()-2)/24,5),АТС!$A$41:$F$736,4)+VLOOKUP($A635+ROUND((COLUMN()-2)/24,5),'Расчет сбытовых надбавок'!$B$1537:'Расчет сбытовых надбавок'!$G$2280,3)</f>
        <v>26.98</v>
      </c>
      <c r="S635" s="97">
        <f>VLOOKUP($A635+ROUND((COLUMN()-2)/24,5),АТС!$A$41:$F$736,4)+VLOOKUP($A635+ROUND((COLUMN()-2)/24,5),'Расчет сбытовых надбавок'!$B$1537:'Расчет сбытовых надбавок'!$G$2280,3)</f>
        <v>64.98</v>
      </c>
      <c r="T635" s="97">
        <f>VLOOKUP($A635+ROUND((COLUMN()-2)/24,5),АТС!$A$41:$F$736,4)+VLOOKUP($A635+ROUND((COLUMN()-2)/24,5),'Расчет сбытовых надбавок'!$B$1537:'Расчет сбытовых надбавок'!$G$2280,3)</f>
        <v>47.760000000000005</v>
      </c>
      <c r="U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7">
        <f>VLOOKUP($A635+ROUND((COLUMN()-2)/24,5),АТС!$A$41:$F$736,4)+VLOOKUP($A635+ROUND((COLUMN()-2)/24,5),'Расчет сбытовых надбавок'!$B$1537:'Расчет сбытовых надбавок'!$G$2280,3)</f>
        <v>67.66</v>
      </c>
      <c r="W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X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Y635" s="97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8">
        <f t="shared" si="18"/>
        <v>42943</v>
      </c>
      <c r="B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7">
        <f>VLOOKUP($A636+ROUND((COLUMN()-2)/24,5),АТС!$A$41:$F$736,4)+VLOOKUP($A636+ROUND((COLUMN()-2)/24,5),'Расчет сбытовых надбавок'!$B$1537:'Расчет сбытовых надбавок'!$G$2280,3)</f>
        <v>33.520000000000003</v>
      </c>
      <c r="G636" s="97">
        <f>VLOOKUP($A636+ROUND((COLUMN()-2)/24,5),АТС!$A$41:$F$736,4)+VLOOKUP($A636+ROUND((COLUMN()-2)/24,5),'Расчет сбытовых надбавок'!$B$1537:'Расчет сбытовых надбавок'!$G$2280,3)</f>
        <v>103.56</v>
      </c>
      <c r="H636" s="97">
        <f>VLOOKUP($A636+ROUND((COLUMN()-2)/24,5),АТС!$A$41:$F$736,4)+VLOOKUP($A636+ROUND((COLUMN()-2)/24,5),'Расчет сбытовых надбавок'!$B$1537:'Расчет сбытовых надбавок'!$G$2280,3)</f>
        <v>109.22</v>
      </c>
      <c r="I636" s="97">
        <f>VLOOKUP($A636+ROUND((COLUMN()-2)/24,5),АТС!$A$41:$F$736,4)+VLOOKUP($A636+ROUND((COLUMN()-2)/24,5),'Расчет сбытовых надбавок'!$B$1537:'Расчет сбытовых надбавок'!$G$2280,3)</f>
        <v>99.960000000000008</v>
      </c>
      <c r="J636" s="97">
        <f>VLOOKUP($A636+ROUND((COLUMN()-2)/24,5),АТС!$A$41:$F$736,4)+VLOOKUP($A636+ROUND((COLUMN()-2)/24,5),'Расчет сбытовых надбавок'!$B$1537:'Расчет сбытовых надбавок'!$G$2280,3)</f>
        <v>146</v>
      </c>
      <c r="K636" s="97">
        <f>VLOOKUP($A636+ROUND((COLUMN()-2)/24,5),АТС!$A$41:$F$736,4)+VLOOKUP($A636+ROUND((COLUMN()-2)/24,5),'Расчет сбытовых надбавок'!$B$1537:'Расчет сбытовых надбавок'!$G$2280,3)</f>
        <v>42.46</v>
      </c>
      <c r="L636" s="97">
        <f>VLOOKUP($A636+ROUND((COLUMN()-2)/24,5),АТС!$A$41:$F$736,4)+VLOOKUP($A636+ROUND((COLUMN()-2)/24,5),'Расчет сбытовых надбавок'!$B$1537:'Расчет сбытовых надбавок'!$G$2280,3)</f>
        <v>16.34</v>
      </c>
      <c r="M636" s="97">
        <f>VLOOKUP($A636+ROUND((COLUMN()-2)/24,5),АТС!$A$41:$F$736,4)+VLOOKUP($A636+ROUND((COLUMN()-2)/24,5),'Расчет сбытовых надбавок'!$B$1537:'Расчет сбытовых надбавок'!$G$2280,3)</f>
        <v>48.070000000000007</v>
      </c>
      <c r="N636" s="97">
        <f>VLOOKUP($A636+ROUND((COLUMN()-2)/24,5),АТС!$A$41:$F$736,4)+VLOOKUP($A636+ROUND((COLUMN()-2)/24,5),'Расчет сбытовых надбавок'!$B$1537:'Расчет сбытовых надбавок'!$G$2280,3)</f>
        <v>22.23</v>
      </c>
      <c r="O636" s="97">
        <f>VLOOKUP($A636+ROUND((COLUMN()-2)/24,5),АТС!$A$41:$F$736,4)+VLOOKUP($A636+ROUND((COLUMN()-2)/24,5),'Расчет сбытовых надбавок'!$B$1537:'Расчет сбытовых надбавок'!$G$2280,3)</f>
        <v>243.91</v>
      </c>
      <c r="P636" s="97">
        <f>VLOOKUP($A636+ROUND((COLUMN()-2)/24,5),АТС!$A$41:$F$736,4)+VLOOKUP($A636+ROUND((COLUMN()-2)/24,5),'Расчет сбытовых надбавок'!$B$1537:'Расчет сбытовых надбавок'!$G$2280,3)</f>
        <v>1229.1500000000001</v>
      </c>
      <c r="Q636" s="97">
        <f>VLOOKUP($A636+ROUND((COLUMN()-2)/24,5),АТС!$A$41:$F$736,4)+VLOOKUP($A636+ROUND((COLUMN()-2)/24,5),'Расчет сбытовых надбавок'!$B$1537:'Расчет сбытовых надбавок'!$G$2280,3)</f>
        <v>1176.52</v>
      </c>
      <c r="R636" s="97">
        <f>VLOOKUP($A636+ROUND((COLUMN()-2)/24,5),АТС!$A$41:$F$736,4)+VLOOKUP($A636+ROUND((COLUMN()-2)/24,5),'Расчет сбытовых надбавок'!$B$1537:'Расчет сбытовых надбавок'!$G$2280,3)</f>
        <v>218.66</v>
      </c>
      <c r="S636" s="97">
        <f>VLOOKUP($A636+ROUND((COLUMN()-2)/24,5),АТС!$A$41:$F$736,4)+VLOOKUP($A636+ROUND((COLUMN()-2)/24,5),'Расчет сбытовых надбавок'!$B$1537:'Расчет сбытовых надбавок'!$G$2280,3)</f>
        <v>25.29</v>
      </c>
      <c r="T636" s="97">
        <f>VLOOKUP($A636+ROUND((COLUMN()-2)/24,5),АТС!$A$41:$F$736,4)+VLOOKUP($A636+ROUND((COLUMN()-2)/24,5),'Расчет сбытовых надбавок'!$B$1537:'Расчет сбытовых надбавок'!$G$2280,3)</f>
        <v>12.540000000000001</v>
      </c>
      <c r="U636" s="97">
        <f>VLOOKUP($A636+ROUND((COLUMN()-2)/24,5),АТС!$A$41:$F$736,4)+VLOOKUP($A636+ROUND((COLUMN()-2)/24,5),'Расчет сбытовых надбавок'!$B$1537:'Расчет сбытовых надбавок'!$G$2280,3)</f>
        <v>121.72</v>
      </c>
      <c r="V636" s="97">
        <f>VLOOKUP($A636+ROUND((COLUMN()-2)/24,5),АТС!$A$41:$F$736,4)+VLOOKUP($A636+ROUND((COLUMN()-2)/24,5),'Расчет сбытовых надбавок'!$B$1537:'Расчет сбытовых надбавок'!$G$2280,3)</f>
        <v>392.78</v>
      </c>
      <c r="W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7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8">
        <f t="shared" si="18"/>
        <v>42944</v>
      </c>
      <c r="B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7">
        <f>VLOOKUP($A637+ROUND((COLUMN()-2)/24,5),АТС!$A$41:$F$736,4)+VLOOKUP($A637+ROUND((COLUMN()-2)/24,5),'Расчет сбытовых надбавок'!$B$1537:'Расчет сбытовых надбавок'!$G$2280,3)</f>
        <v>336.44000000000005</v>
      </c>
      <c r="G637" s="97">
        <f>VLOOKUP($A637+ROUND((COLUMN()-2)/24,5),АТС!$A$41:$F$736,4)+VLOOKUP($A637+ROUND((COLUMN()-2)/24,5),'Расчет сбытовых надбавок'!$B$1537:'Расчет сбытовых надбавок'!$G$2280,3)</f>
        <v>90.919999999999987</v>
      </c>
      <c r="H637" s="97">
        <f>VLOOKUP($A637+ROUND((COLUMN()-2)/24,5),АТС!$A$41:$F$736,4)+VLOOKUP($A637+ROUND((COLUMN()-2)/24,5),'Расчет сбытовых надбавок'!$B$1537:'Расчет сбытовых надбавок'!$G$2280,3)</f>
        <v>242.01</v>
      </c>
      <c r="I637" s="97">
        <f>VLOOKUP($A637+ROUND((COLUMN()-2)/24,5),АТС!$A$41:$F$736,4)+VLOOKUP($A637+ROUND((COLUMN()-2)/24,5),'Расчет сбытовых надбавок'!$B$1537:'Расчет сбытовых надбавок'!$G$2280,3)</f>
        <v>174.55</v>
      </c>
      <c r="J637" s="97">
        <f>VLOOKUP($A637+ROUND((COLUMN()-2)/24,5),АТС!$A$41:$F$736,4)+VLOOKUP($A637+ROUND((COLUMN()-2)/24,5),'Расчет сбытовых надбавок'!$B$1537:'Расчет сбытовых надбавок'!$G$2280,3)</f>
        <v>136.1</v>
      </c>
      <c r="K637" s="97">
        <f>VLOOKUP($A637+ROUND((COLUMN()-2)/24,5),АТС!$A$41:$F$736,4)+VLOOKUP($A637+ROUND((COLUMN()-2)/24,5),'Расчет сбытовых надбавок'!$B$1537:'Расчет сбытовых надбавок'!$G$2280,3)</f>
        <v>126.53</v>
      </c>
      <c r="L637" s="97">
        <f>VLOOKUP($A637+ROUND((COLUMN()-2)/24,5),АТС!$A$41:$F$736,4)+VLOOKUP($A637+ROUND((COLUMN()-2)/24,5),'Расчет сбытовых надбавок'!$B$1537:'Расчет сбытовых надбавок'!$G$2280,3)</f>
        <v>107.81</v>
      </c>
      <c r="M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7">
        <f>VLOOKUP($A637+ROUND((COLUMN()-2)/24,5),АТС!$A$41:$F$736,4)+VLOOKUP($A637+ROUND((COLUMN()-2)/24,5),'Расчет сбытовых надбавок'!$B$1537:'Расчет сбытовых надбавок'!$G$2280,3)</f>
        <v>60.440000000000005</v>
      </c>
      <c r="O637" s="97">
        <f>VLOOKUP($A637+ROUND((COLUMN()-2)/24,5),АТС!$A$41:$F$736,4)+VLOOKUP($A637+ROUND((COLUMN()-2)/24,5),'Расчет сбытовых надбавок'!$B$1537:'Расчет сбытовых надбавок'!$G$2280,3)</f>
        <v>135.19</v>
      </c>
      <c r="P637" s="97">
        <f>VLOOKUP($A637+ROUND((COLUMN()-2)/24,5),АТС!$A$41:$F$736,4)+VLOOKUP($A637+ROUND((COLUMN()-2)/24,5),'Расчет сбытовых надбавок'!$B$1537:'Расчет сбытовых надбавок'!$G$2280,3)</f>
        <v>66.77</v>
      </c>
      <c r="Q637" s="97">
        <f>VLOOKUP($A637+ROUND((COLUMN()-2)/24,5),АТС!$A$41:$F$736,4)+VLOOKUP($A637+ROUND((COLUMN()-2)/24,5),'Расчет сбытовых надбавок'!$B$1537:'Расчет сбытовых надбавок'!$G$2280,3)</f>
        <v>76.94</v>
      </c>
      <c r="R637" s="97">
        <f>VLOOKUP($A637+ROUND((COLUMN()-2)/24,5),АТС!$A$41:$F$736,4)+VLOOKUP($A637+ROUND((COLUMN()-2)/24,5),'Расчет сбытовых надбавок'!$B$1537:'Расчет сбытовых надбавок'!$G$2280,3)</f>
        <v>14.61</v>
      </c>
      <c r="S637" s="97">
        <f>VLOOKUP($A637+ROUND((COLUMN()-2)/24,5),АТС!$A$41:$F$736,4)+VLOOKUP($A637+ROUND((COLUMN()-2)/24,5),'Расчет сбытовых надбавок'!$B$1537:'Расчет сбытовых надбавок'!$G$2280,3)</f>
        <v>12.899999999999999</v>
      </c>
      <c r="T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U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7">
        <f>VLOOKUP($A637+ROUND((COLUMN()-2)/24,5),АТС!$A$41:$F$736,4)+VLOOKUP($A637+ROUND((COLUMN()-2)/24,5),'Расчет сбытовых надбавок'!$B$1537:'Расчет сбытовых надбавок'!$G$2280,3)</f>
        <v>62.61</v>
      </c>
      <c r="W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X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Y637" s="97">
        <f>VLOOKUP($A637+ROUND((COLUMN()-2)/24,5),АТС!$A$41:$F$736,4)+VLOOKUP($A637+ROUND((COLUMN()-2)/24,5),'Расчет сбытовых надбавок'!$B$1537:'Расчет сбытовых надбавок'!$G$2280,3)</f>
        <v>70.33</v>
      </c>
    </row>
    <row r="638" spans="1:25" x14ac:dyDescent="0.2">
      <c r="A638" s="78">
        <f t="shared" si="18"/>
        <v>42945</v>
      </c>
      <c r="B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7">
        <f>VLOOKUP($A638+ROUND((COLUMN()-2)/24,5),АТС!$A$41:$F$736,4)+VLOOKUP($A638+ROUND((COLUMN()-2)/24,5),'Расчет сбытовых надбавок'!$B$1537:'Расчет сбытовых надбавок'!$G$2280,3)</f>
        <v>68.19</v>
      </c>
      <c r="D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F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7">
        <f>VLOOKUP($A638+ROUND((COLUMN()-2)/24,5),АТС!$A$41:$F$736,4)+VLOOKUP($A638+ROUND((COLUMN()-2)/24,5),'Расчет сбытовых надбавок'!$B$1537:'Расчет сбытовых надбавок'!$G$2280,3)</f>
        <v>82.47</v>
      </c>
      <c r="H638" s="97">
        <f>VLOOKUP($A638+ROUND((COLUMN()-2)/24,5),АТС!$A$41:$F$736,4)+VLOOKUP($A638+ROUND((COLUMN()-2)/24,5),'Расчет сбытовых надбавок'!$B$1537:'Расчет сбытовых надбавок'!$G$2280,3)</f>
        <v>67.87</v>
      </c>
      <c r="I638" s="97">
        <f>VLOOKUP($A638+ROUND((COLUMN()-2)/24,5),АТС!$A$41:$F$736,4)+VLOOKUP($A638+ROUND((COLUMN()-2)/24,5),'Расчет сбытовых надбавок'!$B$1537:'Расчет сбытовых надбавок'!$G$2280,3)</f>
        <v>242.27</v>
      </c>
      <c r="J638" s="97">
        <f>VLOOKUP($A638+ROUND((COLUMN()-2)/24,5),АТС!$A$41:$F$736,4)+VLOOKUP($A638+ROUND((COLUMN()-2)/24,5),'Расчет сбытовых надбавок'!$B$1537:'Расчет сбытовых надбавок'!$G$2280,3)</f>
        <v>103.11</v>
      </c>
      <c r="K638" s="97">
        <f>VLOOKUP($A638+ROUND((COLUMN()-2)/24,5),АТС!$A$41:$F$736,4)+VLOOKUP($A638+ROUND((COLUMN()-2)/24,5),'Расчет сбытовых надбавок'!$B$1537:'Расчет сбытовых надбавок'!$G$2280,3)</f>
        <v>89.59</v>
      </c>
      <c r="L638" s="97">
        <f>VLOOKUP($A638+ROUND((COLUMN()-2)/24,5),АТС!$A$41:$F$736,4)+VLOOKUP($A638+ROUND((COLUMN()-2)/24,5),'Расчет сбытовых надбавок'!$B$1537:'Расчет сбытовых надбавок'!$G$2280,3)</f>
        <v>36.17</v>
      </c>
      <c r="M638" s="97">
        <f>VLOOKUP($A638+ROUND((COLUMN()-2)/24,5),АТС!$A$41:$F$736,4)+VLOOKUP($A638+ROUND((COLUMN()-2)/24,5),'Расчет сбытовых надбавок'!$B$1537:'Расчет сбытовых надбавок'!$G$2280,3)</f>
        <v>30.509999999999998</v>
      </c>
      <c r="N638" s="97">
        <f>VLOOKUP($A638+ROUND((COLUMN()-2)/24,5),АТС!$A$41:$F$736,4)+VLOOKUP($A638+ROUND((COLUMN()-2)/24,5),'Расчет сбытовых надбавок'!$B$1537:'Расчет сбытовых надбавок'!$G$2280,3)</f>
        <v>9.0000000000000011E-2</v>
      </c>
      <c r="O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R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S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X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7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8">
        <f t="shared" si="18"/>
        <v>42946</v>
      </c>
      <c r="B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7">
        <f>VLOOKUP($A639+ROUND((COLUMN()-2)/24,5),АТС!$A$41:$F$760,4)+VLOOKUP($A639+ROUND((COLUMN()-2)/24,5),'Расчет сбытовых надбавок'!$B$1537:'Расчет сбытовых надбавок'!$G$2280,3)</f>
        <v>16.600000000000001</v>
      </c>
      <c r="E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F639" s="97">
        <f>VLOOKUP($A639+ROUND((COLUMN()-2)/24,5),АТС!$A$41:$F$760,4)+VLOOKUP($A639+ROUND((COLUMN()-2)/24,5),'Расчет сбытовых надбавок'!$B$1537:'Расчет сбытовых надбавок'!$G$2280,3)</f>
        <v>658.34999999999991</v>
      </c>
      <c r="G639" s="97">
        <f>VLOOKUP($A639+ROUND((COLUMN()-2)/24,5),АТС!$A$41:$F$760,4)+VLOOKUP($A639+ROUND((COLUMN()-2)/24,5),'Расчет сбытовых надбавок'!$B$1537:'Расчет сбытовых надбавок'!$G$2280,3)</f>
        <v>826.8599999999999</v>
      </c>
      <c r="H639" s="97">
        <f>VLOOKUP($A639+ROUND((COLUMN()-2)/24,5),АТС!$A$41:$F$760,4)+VLOOKUP($A639+ROUND((COLUMN()-2)/24,5),'Расчет сбытовых надбавок'!$B$1537:'Расчет сбытовых надбавок'!$G$2280,3)</f>
        <v>929.45999999999992</v>
      </c>
      <c r="I639" s="97">
        <f>VLOOKUP($A639+ROUND((COLUMN()-2)/24,5),АТС!$A$41:$F$760,4)+VLOOKUP($A639+ROUND((COLUMN()-2)/24,5),'Расчет сбытовых надбавок'!$B$1537:'Расчет сбытовых надбавок'!$G$2280,3)</f>
        <v>216.07999999999998</v>
      </c>
      <c r="J639" s="97">
        <f>VLOOKUP($A639+ROUND((COLUMN()-2)/24,5),АТС!$A$41:$F$760,4)+VLOOKUP($A639+ROUND((COLUMN()-2)/24,5),'Расчет сбытовых надбавок'!$B$1537:'Расчет сбытовых надбавок'!$G$2280,3)</f>
        <v>409.33000000000004</v>
      </c>
      <c r="K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7">
        <f>VLOOKUP($A639+ROUND((COLUMN()-2)/24,5),АТС!$A$41:$F$760,4)+VLOOKUP($A639+ROUND((COLUMN()-2)/24,5),'Расчет сбытовых надбавок'!$B$1537:'Расчет сбытовых надбавок'!$G$2280,3)</f>
        <v>86.960000000000008</v>
      </c>
      <c r="M639" s="97">
        <f>VLOOKUP($A639+ROUND((COLUMN()-2)/24,5),АТС!$A$41:$F$760,4)+VLOOKUP($A639+ROUND((COLUMN()-2)/24,5),'Расчет сбытовых надбавок'!$B$1537:'Расчет сбытовых надбавок'!$G$2280,3)</f>
        <v>100.42</v>
      </c>
      <c r="N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R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7">
        <f>VLOOKUP($A639+ROUND((COLUMN()-2)/24,5),АТС!$A$41:$F$760,4)+VLOOKUP($A639+ROUND((COLUMN()-2)/24,5),'Расчет сбытовых надбавок'!$B$1537:'Расчет сбытовых надбавок'!$G$2280,3)</f>
        <v>131.46</v>
      </c>
      <c r="V639" s="97">
        <f>VLOOKUP($A639+ROUND((COLUMN()-2)/24,5),АТС!$A$41:$F$760,4)+VLOOKUP($A639+ROUND((COLUMN()-2)/24,5),'Расчет сбытовых надбавок'!$B$1537:'Расчет сбытовых надбавок'!$G$2280,3)</f>
        <v>120.1</v>
      </c>
      <c r="W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Y639" s="97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x14ac:dyDescent="0.2">
      <c r="A640" s="78">
        <f t="shared" si="18"/>
        <v>42947</v>
      </c>
      <c r="B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7">
        <f>VLOOKUP($A640+ROUND((COLUMN()-2)/24,5),АТС!$A$41:$F$784,4)+VLOOKUP($A640+ROUND((COLUMN()-2)/24,5),'Расчет сбытовых надбавок'!$B$1537:'Расчет сбытовых надбавок'!$G$2280,3)</f>
        <v>807.76</v>
      </c>
      <c r="I640" s="97">
        <f>VLOOKUP($A640+ROUND((COLUMN()-2)/24,5),АТС!$A$41:$F$784,4)+VLOOKUP($A640+ROUND((COLUMN()-2)/24,5),'Расчет сбытовых надбавок'!$B$1537:'Расчет сбытовых надбавок'!$G$2280,3)</f>
        <v>287.23</v>
      </c>
      <c r="J640" s="97">
        <f>VLOOKUP($A640+ROUND((COLUMN()-2)/24,5),АТС!$A$41:$F$784,4)+VLOOKUP($A640+ROUND((COLUMN()-2)/24,5),'Расчет сбытовых надбавок'!$B$1537:'Расчет сбытовых надбавок'!$G$2280,3)</f>
        <v>93.35</v>
      </c>
      <c r="K640" s="97">
        <f>VLOOKUP($A640+ROUND((COLUMN()-2)/24,5),АТС!$A$41:$F$784,4)+VLOOKUP($A640+ROUND((COLUMN()-2)/24,5),'Расчет сбытовых надбавок'!$B$1537:'Расчет сбытовых надбавок'!$G$2280,3)</f>
        <v>149.45999999999998</v>
      </c>
      <c r="L640" s="97">
        <f>VLOOKUP($A640+ROUND((COLUMN()-2)/24,5),АТС!$A$41:$F$784,4)+VLOOKUP($A640+ROUND((COLUMN()-2)/24,5),'Расчет сбытовых надбавок'!$B$1537:'Расчет сбытовых надбавок'!$G$2280,3)</f>
        <v>46.01</v>
      </c>
      <c r="M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N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U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7">
        <f>VLOOKUP($A640+ROUND((COLUMN()-2)/24,5),АТС!$A$41:$F$784,4)+VLOOKUP($A640+ROUND((COLUMN()-2)/24,5),'Расчет сбытовых надбавок'!$B$1537:'Расчет сбытовых надбавок'!$G$2280,3)</f>
        <v>80.080000000000013</v>
      </c>
      <c r="W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7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0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91"/>
    </row>
    <row r="642" spans="1:27" x14ac:dyDescent="0.25">
      <c r="A642" s="86" t="s">
        <v>150</v>
      </c>
      <c r="B642" s="77"/>
      <c r="C642" s="77"/>
      <c r="D642" s="77"/>
    </row>
    <row r="643" spans="1:27" ht="12.75" customHeight="1" x14ac:dyDescent="0.2">
      <c r="A643" s="175" t="s">
        <v>48</v>
      </c>
      <c r="B643" s="186" t="s">
        <v>153</v>
      </c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8"/>
    </row>
    <row r="644" spans="1:27" ht="12.75" customHeight="1" x14ac:dyDescent="0.2">
      <c r="A644" s="176"/>
      <c r="B644" s="189"/>
      <c r="C644" s="190"/>
      <c r="D644" s="190"/>
      <c r="E644" s="190"/>
      <c r="F644" s="190"/>
      <c r="G644" s="190"/>
      <c r="H644" s="190"/>
      <c r="I644" s="190"/>
      <c r="J644" s="190"/>
      <c r="K644" s="190"/>
      <c r="L644" s="190"/>
      <c r="M644" s="190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1"/>
    </row>
    <row r="645" spans="1:27" s="110" customFormat="1" ht="12.75" customHeight="1" x14ac:dyDescent="0.2">
      <c r="A645" s="176"/>
      <c r="B645" s="222" t="s">
        <v>122</v>
      </c>
      <c r="C645" s="210" t="s">
        <v>123</v>
      </c>
      <c r="D645" s="210" t="s">
        <v>124</v>
      </c>
      <c r="E645" s="210" t="s">
        <v>125</v>
      </c>
      <c r="F645" s="210" t="s">
        <v>126</v>
      </c>
      <c r="G645" s="210" t="s">
        <v>127</v>
      </c>
      <c r="H645" s="210" t="s">
        <v>128</v>
      </c>
      <c r="I645" s="210" t="s">
        <v>129</v>
      </c>
      <c r="J645" s="210" t="s">
        <v>130</v>
      </c>
      <c r="K645" s="210" t="s">
        <v>131</v>
      </c>
      <c r="L645" s="210" t="s">
        <v>132</v>
      </c>
      <c r="M645" s="210" t="s">
        <v>133</v>
      </c>
      <c r="N645" s="220" t="s">
        <v>134</v>
      </c>
      <c r="O645" s="210" t="s">
        <v>135</v>
      </c>
      <c r="P645" s="210" t="s">
        <v>136</v>
      </c>
      <c r="Q645" s="210" t="s">
        <v>137</v>
      </c>
      <c r="R645" s="210" t="s">
        <v>138</v>
      </c>
      <c r="S645" s="210" t="s">
        <v>139</v>
      </c>
      <c r="T645" s="210" t="s">
        <v>140</v>
      </c>
      <c r="U645" s="210" t="s">
        <v>141</v>
      </c>
      <c r="V645" s="210" t="s">
        <v>142</v>
      </c>
      <c r="W645" s="210" t="s">
        <v>143</v>
      </c>
      <c r="X645" s="210" t="s">
        <v>144</v>
      </c>
      <c r="Y645" s="210" t="s">
        <v>145</v>
      </c>
    </row>
    <row r="646" spans="1:27" s="110" customFormat="1" ht="11.25" customHeight="1" x14ac:dyDescent="0.2">
      <c r="A646" s="177"/>
      <c r="B646" s="223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2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</row>
    <row r="647" spans="1:27" ht="15.75" customHeight="1" x14ac:dyDescent="0.2">
      <c r="A647" s="78">
        <f>A610</f>
        <v>42917</v>
      </c>
      <c r="B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C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7">
        <f>VLOOKUP($A647+ROUND((COLUMN()-2)/24,5),АТС!$A$41:$F$736,4)+VLOOKUP($A647+ROUND((COLUMN()-2)/24,5),'Расчет сбытовых надбавок'!$B$1537:'Расчет сбытовых надбавок'!$G$2280,4)</f>
        <v>17.850000000000001</v>
      </c>
      <c r="G647" s="97">
        <f>VLOOKUP($A647+ROUND((COLUMN()-2)/24,5),АТС!$A$41:$F$736,4)+VLOOKUP($A647+ROUND((COLUMN()-2)/24,5),'Расчет сбытовых надбавок'!$B$1537:'Расчет сбытовых надбавок'!$G$2280,4)</f>
        <v>120.12</v>
      </c>
      <c r="H647" s="97">
        <f>VLOOKUP($A647+ROUND((COLUMN()-2)/24,5),АТС!$A$41:$F$736,4)+VLOOKUP($A647+ROUND((COLUMN()-2)/24,5),'Расчет сбытовых надбавок'!$B$1537:'Расчет сбытовых надбавок'!$G$2280,4)</f>
        <v>157.66</v>
      </c>
      <c r="I647" s="97">
        <f>VLOOKUP($A647+ROUND((COLUMN()-2)/24,5),АТС!$A$41:$F$736,4)+VLOOKUP($A647+ROUND((COLUMN()-2)/24,5),'Расчет сбытовых надбавок'!$B$1537:'Расчет сбытовых надбавок'!$G$2280,4)</f>
        <v>73.42</v>
      </c>
      <c r="J647" s="97">
        <f>VLOOKUP($A647+ROUND((COLUMN()-2)/24,5),АТС!$A$41:$F$736,4)+VLOOKUP($A647+ROUND((COLUMN()-2)/24,5),'Расчет сбытовых надбавок'!$B$1537:'Расчет сбытовых надбавок'!$G$2280,4)</f>
        <v>482.16</v>
      </c>
      <c r="K647" s="97">
        <f>VLOOKUP($A647+ROUND((COLUMN()-2)/24,5),АТС!$A$41:$F$736,4)+VLOOKUP($A647+ROUND((COLUMN()-2)/24,5),'Расчет сбытовых надбавок'!$B$1537:'Расчет сбытовых надбавок'!$G$2280,4)</f>
        <v>566.68000000000006</v>
      </c>
      <c r="L647" s="97">
        <f>VLOOKUP($A647+ROUND((COLUMN()-2)/24,5),АТС!$A$41:$F$736,4)+VLOOKUP($A647+ROUND((COLUMN()-2)/24,5),'Расчет сбытовых надбавок'!$B$1537:'Расчет сбытовых надбавок'!$G$2280,4)</f>
        <v>194.21</v>
      </c>
      <c r="M647" s="97">
        <f>VLOOKUP($A647+ROUND((COLUMN()-2)/24,5),АТС!$A$41:$F$736,4)+VLOOKUP($A647+ROUND((COLUMN()-2)/24,5),'Расчет сбытовых надбавок'!$B$1537:'Расчет сбытовых надбавок'!$G$2280,4)</f>
        <v>284.07</v>
      </c>
      <c r="N647" s="97">
        <f>VLOOKUP($A647+ROUND((COLUMN()-2)/24,5),АТС!$A$41:$F$736,4)+VLOOKUP($A647+ROUND((COLUMN()-2)/24,5),'Расчет сбытовых надбавок'!$B$1537:'Расчет сбытовых надбавок'!$G$2280,4)</f>
        <v>265.68</v>
      </c>
      <c r="O647" s="97">
        <f>VLOOKUP($A647+ROUND((COLUMN()-2)/24,5),АТС!$A$41:$F$736,4)+VLOOKUP($A647+ROUND((COLUMN()-2)/24,5),'Расчет сбытовых надбавок'!$B$1537:'Расчет сбытовых надбавок'!$G$2280,4)</f>
        <v>286.44</v>
      </c>
      <c r="P647" s="97">
        <f>VLOOKUP($A647+ROUND((COLUMN()-2)/24,5),АТС!$A$41:$F$736,4)+VLOOKUP($A647+ROUND((COLUMN()-2)/24,5),'Расчет сбытовых надбавок'!$B$1537:'Расчет сбытовых надбавок'!$G$2280,4)</f>
        <v>235.29000000000002</v>
      </c>
      <c r="Q647" s="97">
        <f>VLOOKUP($A647+ROUND((COLUMN()-2)/24,5),АТС!$A$41:$F$736,4)+VLOOKUP($A647+ROUND((COLUMN()-2)/24,5),'Расчет сбытовых надбавок'!$B$1537:'Расчет сбытовых надбавок'!$G$2280,4)</f>
        <v>218.82</v>
      </c>
      <c r="R647" s="97">
        <f>VLOOKUP($A647+ROUND((COLUMN()-2)/24,5),АТС!$A$41:$F$736,4)+VLOOKUP($A647+ROUND((COLUMN()-2)/24,5),'Расчет сбытовых надбавок'!$B$1537:'Расчет сбытовых надбавок'!$G$2280,4)</f>
        <v>224.94</v>
      </c>
      <c r="S647" s="97">
        <f>VLOOKUP($A647+ROUND((COLUMN()-2)/24,5),АТС!$A$41:$F$736,4)+VLOOKUP($A647+ROUND((COLUMN()-2)/24,5),'Расчет сбытовых надбавок'!$B$1537:'Расчет сбытовых надбавок'!$G$2280,4)</f>
        <v>227.74</v>
      </c>
      <c r="T647" s="97">
        <f>VLOOKUP($A647+ROUND((COLUMN()-2)/24,5),АТС!$A$41:$F$736,4)+VLOOKUP($A647+ROUND((COLUMN()-2)/24,5),'Расчет сбытовых надбавок'!$B$1537:'Расчет сбытовых надбавок'!$G$2280,4)</f>
        <v>192.69</v>
      </c>
      <c r="U647" s="97">
        <f>VLOOKUP($A647+ROUND((COLUMN()-2)/24,5),АТС!$A$41:$F$736,4)+VLOOKUP($A647+ROUND((COLUMN()-2)/24,5),'Расчет сбытовых надбавок'!$B$1537:'Расчет сбытовых надбавок'!$G$2280,4)</f>
        <v>261.7</v>
      </c>
      <c r="V647" s="97">
        <f>VLOOKUP($A647+ROUND((COLUMN()-2)/24,5),АТС!$A$41:$F$736,4)+VLOOKUP($A647+ROUND((COLUMN()-2)/24,5),'Расчет сбытовых надбавок'!$B$1537:'Расчет сбытовых надбавок'!$G$2280,4)</f>
        <v>347.5</v>
      </c>
      <c r="W647" s="97">
        <f>VLOOKUP($A647+ROUND((COLUMN()-2)/24,5),АТС!$A$41:$F$736,4)+VLOOKUP($A647+ROUND((COLUMN()-2)/24,5),'Расчет сбытовых надбавок'!$B$1537:'Расчет сбытовых надбавок'!$G$2280,4)</f>
        <v>201.94</v>
      </c>
      <c r="X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Y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9"/>
    </row>
    <row r="648" spans="1:27" x14ac:dyDescent="0.2">
      <c r="A648" s="78">
        <f>A647+1</f>
        <v>42918</v>
      </c>
      <c r="B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7">
        <f>VLOOKUP($A648+ROUND((COLUMN()-2)/24,5),АТС!$A$41:$F$736,4)+VLOOKUP($A648+ROUND((COLUMN()-2)/24,5),'Расчет сбытовых надбавок'!$B$1537:'Расчет сбытовых надбавок'!$G$2280,4)</f>
        <v>79.429999999999993</v>
      </c>
      <c r="H648" s="97">
        <f>VLOOKUP($A648+ROUND((COLUMN()-2)/24,5),АТС!$A$41:$F$736,4)+VLOOKUP($A648+ROUND((COLUMN()-2)/24,5),'Расчет сбытовых надбавок'!$B$1537:'Расчет сбытовых надбавок'!$G$2280,4)</f>
        <v>30.52</v>
      </c>
      <c r="I648" s="97">
        <f>VLOOKUP($A648+ROUND((COLUMN()-2)/24,5),АТС!$A$41:$F$736,4)+VLOOKUP($A648+ROUND((COLUMN()-2)/24,5),'Расчет сбытовых надбавок'!$B$1537:'Расчет сбытовых надбавок'!$G$2280,4)</f>
        <v>58.43</v>
      </c>
      <c r="J648" s="97">
        <f>VLOOKUP($A648+ROUND((COLUMN()-2)/24,5),АТС!$A$41:$F$736,4)+VLOOKUP($A648+ROUND((COLUMN()-2)/24,5),'Расчет сбытовых надбавок'!$B$1537:'Расчет сбытовых надбавок'!$G$2280,4)</f>
        <v>114.93</v>
      </c>
      <c r="K648" s="97">
        <f>VLOOKUP($A648+ROUND((COLUMN()-2)/24,5),АТС!$A$41:$F$736,4)+VLOOKUP($A648+ROUND((COLUMN()-2)/24,5),'Расчет сбытовых надбавок'!$B$1537:'Расчет сбытовых надбавок'!$G$2280,4)</f>
        <v>171.95999999999998</v>
      </c>
      <c r="L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O648" s="97">
        <f>VLOOKUP($A648+ROUND((COLUMN()-2)/24,5),АТС!$A$41:$F$736,4)+VLOOKUP($A648+ROUND((COLUMN()-2)/24,5),'Расчет сбытовых надбавок'!$B$1537:'Расчет сбытовых надбавок'!$G$2280,4)</f>
        <v>984.05000000000007</v>
      </c>
      <c r="P648" s="97">
        <f>VLOOKUP($A648+ROUND((COLUMN()-2)/24,5),АТС!$A$41:$F$736,4)+VLOOKUP($A648+ROUND((COLUMN()-2)/24,5),'Расчет сбытовых надбавок'!$B$1537:'Расчет сбытовых надбавок'!$G$2280,4)</f>
        <v>1034.02</v>
      </c>
      <c r="Q648" s="97">
        <f>VLOOKUP($A648+ROUND((COLUMN()-2)/24,5),АТС!$A$41:$F$736,4)+VLOOKUP($A648+ROUND((COLUMN()-2)/24,5),'Расчет сбытовых надбавок'!$B$1537:'Расчет сбытовых надбавок'!$G$2280,4)</f>
        <v>1011.83</v>
      </c>
      <c r="R648" s="97">
        <f>VLOOKUP($A648+ROUND((COLUMN()-2)/24,5),АТС!$A$41:$F$736,4)+VLOOKUP($A648+ROUND((COLUMN()-2)/24,5),'Расчет сбытовых надбавок'!$B$1537:'Расчет сбытовых надбавок'!$G$2280,4)</f>
        <v>30.23</v>
      </c>
      <c r="S648" s="97">
        <f>VLOOKUP($A648+ROUND((COLUMN()-2)/24,5),АТС!$A$41:$F$736,4)+VLOOKUP($A648+ROUND((COLUMN()-2)/24,5),'Расчет сбытовых надбавок'!$B$1537:'Расчет сбытовых надбавок'!$G$2280,4)</f>
        <v>317.36</v>
      </c>
      <c r="T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7">
        <f>VLOOKUP($A648+ROUND((COLUMN()-2)/24,5),АТС!$A$41:$F$736,4)+VLOOKUP($A648+ROUND((COLUMN()-2)/24,5),'Расчет сбытовых надбавок'!$B$1537:'Расчет сбытовых надбавок'!$G$2280,4)</f>
        <v>127.25999999999999</v>
      </c>
      <c r="W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X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7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8">
        <f t="shared" ref="A649:A677" si="19">A648+1</f>
        <v>42919</v>
      </c>
      <c r="B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7">
        <f>VLOOKUP($A649+ROUND((COLUMN()-2)/24,5),АТС!$A$41:$F$736,4)+VLOOKUP($A649+ROUND((COLUMN()-2)/24,5),'Расчет сбытовых надбавок'!$B$1537:'Расчет сбытовых надбавок'!$G$2280,4)</f>
        <v>102.50999999999999</v>
      </c>
      <c r="H649" s="97">
        <f>VLOOKUP($A649+ROUND((COLUMN()-2)/24,5),АТС!$A$41:$F$736,4)+VLOOKUP($A649+ROUND((COLUMN()-2)/24,5),'Расчет сбытовых надбавок'!$B$1537:'Расчет сбытовых надбавок'!$G$2280,4)</f>
        <v>166.78</v>
      </c>
      <c r="I649" s="97">
        <f>VLOOKUP($A649+ROUND((COLUMN()-2)/24,5),АТС!$A$41:$F$736,4)+VLOOKUP($A649+ROUND((COLUMN()-2)/24,5),'Расчет сбытовых надбавок'!$B$1537:'Расчет сбытовых надбавок'!$G$2280,4)</f>
        <v>247.6</v>
      </c>
      <c r="J649" s="97">
        <f>VLOOKUP($A649+ROUND((COLUMN()-2)/24,5),АТС!$A$41:$F$736,4)+VLOOKUP($A649+ROUND((COLUMN()-2)/24,5),'Расчет сбытовых надбавок'!$B$1537:'Расчет сбытовых надбавок'!$G$2280,4)</f>
        <v>150.29</v>
      </c>
      <c r="K649" s="97">
        <f>VLOOKUP($A649+ROUND((COLUMN()-2)/24,5),АТС!$A$41:$F$736,4)+VLOOKUP($A649+ROUND((COLUMN()-2)/24,5),'Расчет сбытовых надбавок'!$B$1537:'Расчет сбытовых надбавок'!$G$2280,4)</f>
        <v>7.2</v>
      </c>
      <c r="L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M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7">
        <f>VLOOKUP($A649+ROUND((COLUMN()-2)/24,5),АТС!$A$41:$F$736,4)+VLOOKUP($A649+ROUND((COLUMN()-2)/24,5),'Расчет сбытовых надбавок'!$B$1537:'Расчет сбытовых надбавок'!$G$2280,4)</f>
        <v>0.93</v>
      </c>
      <c r="O649" s="97">
        <f>VLOOKUP($A649+ROUND((COLUMN()-2)/24,5),АТС!$A$41:$F$736,4)+VLOOKUP($A649+ROUND((COLUMN()-2)/24,5),'Расчет сбытовых надбавок'!$B$1537:'Расчет сбытовых надбавок'!$G$2280,4)</f>
        <v>28.3</v>
      </c>
      <c r="P649" s="97">
        <f>VLOOKUP($A649+ROUND((COLUMN()-2)/24,5),АТС!$A$41:$F$736,4)+VLOOKUP($A649+ROUND((COLUMN()-2)/24,5),'Расчет сбытовых надбавок'!$B$1537:'Расчет сбытовых надбавок'!$G$2280,4)</f>
        <v>499.85</v>
      </c>
      <c r="Q649" s="97">
        <f>VLOOKUP($A649+ROUND((COLUMN()-2)/24,5),АТС!$A$41:$F$736,4)+VLOOKUP($A649+ROUND((COLUMN()-2)/24,5),'Расчет сбытовых надбавок'!$B$1537:'Расчет сбытовых надбавок'!$G$2280,4)</f>
        <v>356.04</v>
      </c>
      <c r="R649" s="97">
        <f>VLOOKUP($A649+ROUND((COLUMN()-2)/24,5),АТС!$A$41:$F$736,4)+VLOOKUP($A649+ROUND((COLUMN()-2)/24,5),'Расчет сбытовых надбавок'!$B$1537:'Расчет сбытовых надбавок'!$G$2280,4)</f>
        <v>72.150000000000006</v>
      </c>
      <c r="S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7">
        <f>VLOOKUP($A649+ROUND((COLUMN()-2)/24,5),АТС!$A$41:$F$736,4)+VLOOKUP($A649+ROUND((COLUMN()-2)/24,5),'Расчет сбытовых надбавок'!$B$1537:'Расчет сбытовых надбавок'!$G$2280,4)</f>
        <v>92.65</v>
      </c>
      <c r="U649" s="97">
        <f>VLOOKUP($A649+ROUND((COLUMN()-2)/24,5),АТС!$A$41:$F$736,4)+VLOOKUP($A649+ROUND((COLUMN()-2)/24,5),'Расчет сбытовых надбавок'!$B$1537:'Расчет сбытовых надбавок'!$G$2280,4)</f>
        <v>135.74</v>
      </c>
      <c r="V649" s="97">
        <f>VLOOKUP($A649+ROUND((COLUMN()-2)/24,5),АТС!$A$41:$F$736,4)+VLOOKUP($A649+ROUND((COLUMN()-2)/24,5),'Расчет сбытовых надбавок'!$B$1537:'Расчет сбытовых надбавок'!$G$2280,4)</f>
        <v>94.71</v>
      </c>
      <c r="W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7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8">
        <f t="shared" si="19"/>
        <v>42920</v>
      </c>
      <c r="B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7">
        <f>VLOOKUP($A650+ROUND((COLUMN()-2)/24,5),АТС!$A$41:$F$736,4)+VLOOKUP($A650+ROUND((COLUMN()-2)/24,5),'Расчет сбытовых надбавок'!$B$1537:'Расчет сбытовых надбавок'!$G$2280,4)</f>
        <v>0.82000000000000006</v>
      </c>
      <c r="D650" s="97">
        <f>VLOOKUP($A650+ROUND((COLUMN()-2)/24,5),АТС!$A$41:$F$736,4)+VLOOKUP($A650+ROUND((COLUMN()-2)/24,5),'Расчет сбытовых надбавок'!$B$1537:'Расчет сбытовых надбавок'!$G$2280,4)</f>
        <v>1.96</v>
      </c>
      <c r="E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7">
        <f>VLOOKUP($A650+ROUND((COLUMN()-2)/24,5),АТС!$A$41:$F$736,4)+VLOOKUP($A650+ROUND((COLUMN()-2)/24,5),'Расчет сбытовых надбавок'!$B$1537:'Расчет сбытовых надбавок'!$G$2280,4)</f>
        <v>291.57</v>
      </c>
      <c r="H650" s="97">
        <f>VLOOKUP($A650+ROUND((COLUMN()-2)/24,5),АТС!$A$41:$F$736,4)+VLOOKUP($A650+ROUND((COLUMN()-2)/24,5),'Расчет сбытовых надбавок'!$B$1537:'Расчет сбытовых надбавок'!$G$2280,4)</f>
        <v>182.73000000000002</v>
      </c>
      <c r="I650" s="97">
        <f>VLOOKUP($A650+ROUND((COLUMN()-2)/24,5),АТС!$A$41:$F$736,4)+VLOOKUP($A650+ROUND((COLUMN()-2)/24,5),'Расчет сбытовых надбавок'!$B$1537:'Расчет сбытовых надбавок'!$G$2280,4)</f>
        <v>272.89</v>
      </c>
      <c r="J650" s="97">
        <f>VLOOKUP($A650+ROUND((COLUMN()-2)/24,5),АТС!$A$41:$F$736,4)+VLOOKUP($A650+ROUND((COLUMN()-2)/24,5),'Расчет сбытовых надбавок'!$B$1537:'Расчет сбытовых надбавок'!$G$2280,4)</f>
        <v>49.4</v>
      </c>
      <c r="K650" s="97">
        <f>VLOOKUP($A650+ROUND((COLUMN()-2)/24,5),АТС!$A$41:$F$736,4)+VLOOKUP($A650+ROUND((COLUMN()-2)/24,5),'Расчет сбытовых надбавок'!$B$1537:'Расчет сбытовых надбавок'!$G$2280,4)</f>
        <v>153.16</v>
      </c>
      <c r="L650" s="97">
        <f>VLOOKUP($A650+ROUND((COLUMN()-2)/24,5),АТС!$A$41:$F$736,4)+VLOOKUP($A650+ROUND((COLUMN()-2)/24,5),'Расчет сбытовых надбавок'!$B$1537:'Расчет сбытовых надбавок'!$G$2280,4)</f>
        <v>140.73000000000002</v>
      </c>
      <c r="M650" s="97">
        <f>VLOOKUP($A650+ROUND((COLUMN()-2)/24,5),АТС!$A$41:$F$736,4)+VLOOKUP($A650+ROUND((COLUMN()-2)/24,5),'Расчет сбытовых надбавок'!$B$1537:'Расчет сбытовых надбавок'!$G$2280,4)</f>
        <v>517.5</v>
      </c>
      <c r="N650" s="97">
        <f>VLOOKUP($A650+ROUND((COLUMN()-2)/24,5),АТС!$A$41:$F$736,4)+VLOOKUP($A650+ROUND((COLUMN()-2)/24,5),'Расчет сбытовых надбавок'!$B$1537:'Расчет сбытовых надбавок'!$G$2280,4)</f>
        <v>486.02</v>
      </c>
      <c r="O650" s="97">
        <f>VLOOKUP($A650+ROUND((COLUMN()-2)/24,5),АТС!$A$41:$F$736,4)+VLOOKUP($A650+ROUND((COLUMN()-2)/24,5),'Расчет сбытовых надбавок'!$B$1537:'Расчет сбытовых надбавок'!$G$2280,4)</f>
        <v>58.199999999999996</v>
      </c>
      <c r="P650" s="97">
        <f>VLOOKUP($A650+ROUND((COLUMN()-2)/24,5),АТС!$A$41:$F$736,4)+VLOOKUP($A650+ROUND((COLUMN()-2)/24,5),'Расчет сбытовых надбавок'!$B$1537:'Расчет сбытовых надбавок'!$G$2280,4)</f>
        <v>46.809999999999995</v>
      </c>
      <c r="Q650" s="97">
        <f>VLOOKUP($A650+ROUND((COLUMN()-2)/24,5),АТС!$A$41:$F$736,4)+VLOOKUP($A650+ROUND((COLUMN()-2)/24,5),'Расчет сбытовых надбавок'!$B$1537:'Расчет сбытовых надбавок'!$G$2280,4)</f>
        <v>63.06</v>
      </c>
      <c r="R650" s="97">
        <f>VLOOKUP($A650+ROUND((COLUMN()-2)/24,5),АТС!$A$41:$F$736,4)+VLOOKUP($A650+ROUND((COLUMN()-2)/24,5),'Расчет сбытовых надбавок'!$B$1537:'Расчет сбытовых надбавок'!$G$2280,4)</f>
        <v>113.63</v>
      </c>
      <c r="S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V650" s="97">
        <f>VLOOKUP($A650+ROUND((COLUMN()-2)/24,5),АТС!$A$41:$F$736,4)+VLOOKUP($A650+ROUND((COLUMN()-2)/24,5),'Расчет сбытовых надбавок'!$B$1537:'Расчет сбытовых надбавок'!$G$2280,4)</f>
        <v>2.1</v>
      </c>
      <c r="W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X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7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8">
        <f t="shared" si="19"/>
        <v>42921</v>
      </c>
      <c r="B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7">
        <f>VLOOKUP($A651+ROUND((COLUMN()-2)/24,5),АТС!$A$41:$F$736,4)+VLOOKUP($A651+ROUND((COLUMN()-2)/24,5),'Расчет сбытовых надбавок'!$B$1537:'Расчет сбытовых надбавок'!$G$2280,4)</f>
        <v>13.780000000000001</v>
      </c>
      <c r="H651" s="97">
        <f>VLOOKUP($A651+ROUND((COLUMN()-2)/24,5),АТС!$A$41:$F$736,4)+VLOOKUP($A651+ROUND((COLUMN()-2)/24,5),'Расчет сбытовых надбавок'!$B$1537:'Расчет сбытовых надбавок'!$G$2280,4)</f>
        <v>88.740000000000009</v>
      </c>
      <c r="I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J651" s="97">
        <f>VLOOKUP($A651+ROUND((COLUMN()-2)/24,5),АТС!$A$41:$F$736,4)+VLOOKUP($A651+ROUND((COLUMN()-2)/24,5),'Расчет сбытовых надбавок'!$B$1537:'Расчет сбытовых надбавок'!$G$2280,4)</f>
        <v>6.8900000000000006</v>
      </c>
      <c r="K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Q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T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7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8">
        <f t="shared" si="19"/>
        <v>42922</v>
      </c>
      <c r="B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7">
        <f>VLOOKUP($A652+ROUND((COLUMN()-2)/24,5),АТС!$A$41:$F$736,4)+VLOOKUP($A652+ROUND((COLUMN()-2)/24,5),'Расчет сбытовых надбавок'!$B$1537:'Расчет сбытовых надбавок'!$G$2280,4)</f>
        <v>24.1</v>
      </c>
      <c r="G652" s="97">
        <f>VLOOKUP($A652+ROUND((COLUMN()-2)/24,5),АТС!$A$41:$F$736,4)+VLOOKUP($A652+ROUND((COLUMN()-2)/24,5),'Расчет сбытовых надбавок'!$B$1537:'Расчет сбытовых надбавок'!$G$2280,4)</f>
        <v>81.86</v>
      </c>
      <c r="H652" s="97">
        <f>VLOOKUP($A652+ROUND((COLUMN()-2)/24,5),АТС!$A$41:$F$736,4)+VLOOKUP($A652+ROUND((COLUMN()-2)/24,5),'Расчет сбытовых надбавок'!$B$1537:'Расчет сбытовых надбавок'!$G$2280,4)</f>
        <v>143.13999999999999</v>
      </c>
      <c r="I652" s="97">
        <f>VLOOKUP($A652+ROUND((COLUMN()-2)/24,5),АТС!$A$41:$F$736,4)+VLOOKUP($A652+ROUND((COLUMN()-2)/24,5),'Расчет сбытовых надбавок'!$B$1537:'Расчет сбытовых надбавок'!$G$2280,4)</f>
        <v>22.41</v>
      </c>
      <c r="J652" s="97">
        <f>VLOOKUP($A652+ROUND((COLUMN()-2)/24,5),АТС!$A$41:$F$736,4)+VLOOKUP($A652+ROUND((COLUMN()-2)/24,5),'Расчет сбытовых надбавок'!$B$1537:'Расчет сбытовых надбавок'!$G$2280,4)</f>
        <v>100.7</v>
      </c>
      <c r="K652" s="97">
        <f>VLOOKUP($A652+ROUND((COLUMN()-2)/24,5),АТС!$A$41:$F$736,4)+VLOOKUP($A652+ROUND((COLUMN()-2)/24,5),'Расчет сбытовых надбавок'!$B$1537:'Расчет сбытовых надбавок'!$G$2280,4)</f>
        <v>41.3</v>
      </c>
      <c r="L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M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P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Q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S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W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X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7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8">
        <f t="shared" si="19"/>
        <v>42923</v>
      </c>
      <c r="B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7">
        <f>VLOOKUP($A653+ROUND((COLUMN()-2)/24,5),АТС!$A$41:$F$736,4)+VLOOKUP($A653+ROUND((COLUMN()-2)/24,5),'Расчет сбытовых надбавок'!$B$1537:'Расчет сбытовых надбавок'!$G$2280,4)</f>
        <v>93.02</v>
      </c>
      <c r="H653" s="97">
        <f>VLOOKUP($A653+ROUND((COLUMN()-2)/24,5),АТС!$A$41:$F$736,4)+VLOOKUP($A653+ROUND((COLUMN()-2)/24,5),'Расчет сбытовых надбавок'!$B$1537:'Расчет сбытовых надбавок'!$G$2280,4)</f>
        <v>50.26</v>
      </c>
      <c r="I653" s="97">
        <f>VLOOKUP($A653+ROUND((COLUMN()-2)/24,5),АТС!$A$41:$F$736,4)+VLOOKUP($A653+ROUND((COLUMN()-2)/24,5),'Расчет сбытовых надбавок'!$B$1537:'Расчет сбытовых надбавок'!$G$2280,4)</f>
        <v>57.32</v>
      </c>
      <c r="J653" s="97">
        <f>VLOOKUP($A653+ROUND((COLUMN()-2)/24,5),АТС!$A$41:$F$736,4)+VLOOKUP($A653+ROUND((COLUMN()-2)/24,5),'Расчет сбытовых надбавок'!$B$1537:'Расчет сбытовых надбавок'!$G$2280,4)</f>
        <v>1.34</v>
      </c>
      <c r="K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L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N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O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Q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U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X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7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8">
        <f t="shared" si="19"/>
        <v>42924</v>
      </c>
      <c r="B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C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7">
        <f>VLOOKUP($A654+ROUND((COLUMN()-2)/24,5),АТС!$A$41:$F$736,4)+VLOOKUP($A654+ROUND((COLUMN()-2)/24,5),'Расчет сбытовых надбавок'!$B$1537:'Расчет сбытовых надбавок'!$G$2280,4)</f>
        <v>85.43</v>
      </c>
      <c r="H654" s="97">
        <f>VLOOKUP($A654+ROUND((COLUMN()-2)/24,5),АТС!$A$41:$F$736,4)+VLOOKUP($A654+ROUND((COLUMN()-2)/24,5),'Расчет сбытовых надбавок'!$B$1537:'Расчет сбытовых надбавок'!$G$2280,4)</f>
        <v>46.15</v>
      </c>
      <c r="I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7">
        <f>VLOOKUP($A654+ROUND((COLUMN()-2)/24,5),АТС!$A$41:$F$736,4)+VLOOKUP($A654+ROUND((COLUMN()-2)/24,5),'Расчет сбытовых надбавок'!$B$1537:'Расчет сбытовых надбавок'!$G$2280,4)</f>
        <v>66.44</v>
      </c>
      <c r="L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N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Q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T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W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7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8">
        <f t="shared" si="19"/>
        <v>42925</v>
      </c>
      <c r="B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7">
        <f>VLOOKUP($A655+ROUND((COLUMN()-2)/24,5),АТС!$A$41:$F$736,4)+VLOOKUP($A655+ROUND((COLUMN()-2)/24,5),'Расчет сбытовых надбавок'!$B$1537:'Расчет сбытовых надбавок'!$G$2280,4)</f>
        <v>46.09</v>
      </c>
      <c r="H655" s="97">
        <f>VLOOKUP($A655+ROUND((COLUMN()-2)/24,5),АТС!$A$41:$F$736,4)+VLOOKUP($A655+ROUND((COLUMN()-2)/24,5),'Расчет сбытовых надбавок'!$B$1537:'Расчет сбытовых надбавок'!$G$2280,4)</f>
        <v>109.12</v>
      </c>
      <c r="I655" s="97">
        <f>VLOOKUP($A655+ROUND((COLUMN()-2)/24,5),АТС!$A$41:$F$736,4)+VLOOKUP($A655+ROUND((COLUMN()-2)/24,5),'Расчет сбытовых надбавок'!$B$1537:'Расчет сбытовых надбавок'!$G$2280,4)</f>
        <v>288.89999999999998</v>
      </c>
      <c r="J655" s="97">
        <f>VLOOKUP($A655+ROUND((COLUMN()-2)/24,5),АТС!$A$41:$F$736,4)+VLOOKUP($A655+ROUND((COLUMN()-2)/24,5),'Расчет сбытовых надбавок'!$B$1537:'Расчет сбытовых надбавок'!$G$2280,4)</f>
        <v>260.14999999999998</v>
      </c>
      <c r="K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7">
        <f>VLOOKUP($A655+ROUND((COLUMN()-2)/24,5),АТС!$A$41:$F$736,4)+VLOOKUP($A655+ROUND((COLUMN()-2)/24,5),'Расчет сбытовых надбавок'!$B$1537:'Расчет сбытовых надбавок'!$G$2280,4)</f>
        <v>22.09</v>
      </c>
      <c r="M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7">
        <f>VLOOKUP($A655+ROUND((COLUMN()-2)/24,5),АТС!$A$41:$F$736,4)+VLOOKUP($A655+ROUND((COLUMN()-2)/24,5),'Расчет сбытовых надбавок'!$B$1537:'Расчет сбытовых надбавок'!$G$2280,4)</f>
        <v>8.5399999999999991</v>
      </c>
      <c r="V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7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8">
        <f t="shared" si="19"/>
        <v>42926</v>
      </c>
      <c r="B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7">
        <f>VLOOKUP($A656+ROUND((COLUMN()-2)/24,5),АТС!$A$41:$F$736,4)+VLOOKUP($A656+ROUND((COLUMN()-2)/24,5),'Расчет сбытовых надбавок'!$B$1537:'Расчет сбытовых надбавок'!$G$2280,4)</f>
        <v>44.08</v>
      </c>
      <c r="H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I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J656" s="97">
        <f>VLOOKUP($A656+ROUND((COLUMN()-2)/24,5),АТС!$A$41:$F$736,4)+VLOOKUP($A656+ROUND((COLUMN()-2)/24,5),'Расчет сбытовых надбавок'!$B$1537:'Расчет сбытовых надбавок'!$G$2280,4)</f>
        <v>32.68</v>
      </c>
      <c r="K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P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Q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R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U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7">
        <f>VLOOKUP($A656+ROUND((COLUMN()-2)/24,5),АТС!$A$41:$F$736,4)+VLOOKUP($A656+ROUND((COLUMN()-2)/24,5),'Расчет сбытовых надбавок'!$B$1537:'Расчет сбытовых надбавок'!$G$2280,4)</f>
        <v>35.17</v>
      </c>
      <c r="W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7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8">
        <f t="shared" si="19"/>
        <v>42927</v>
      </c>
      <c r="B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7">
        <f>VLOOKUP($A657+ROUND((COLUMN()-2)/24,5),АТС!$A$41:$F$736,4)+VLOOKUP($A657+ROUND((COLUMN()-2)/24,5),'Расчет сбытовых надбавок'!$B$1537:'Расчет сбытовых надбавок'!$G$2280,4)</f>
        <v>594.86</v>
      </c>
      <c r="D657" s="97">
        <f>VLOOKUP($A657+ROUND((COLUMN()-2)/24,5),АТС!$A$41:$F$736,4)+VLOOKUP($A657+ROUND((COLUMN()-2)/24,5),'Расчет сбытовых надбавок'!$B$1537:'Расчет сбытовых надбавок'!$G$2280,4)</f>
        <v>503.01</v>
      </c>
      <c r="E657" s="97">
        <f>VLOOKUP($A657+ROUND((COLUMN()-2)/24,5),АТС!$A$41:$F$736,4)+VLOOKUP($A657+ROUND((COLUMN()-2)/24,5),'Расчет сбытовых надбавок'!$B$1537:'Расчет сбытовых надбавок'!$G$2280,4)</f>
        <v>353.34999999999997</v>
      </c>
      <c r="F657" s="97">
        <f>VLOOKUP($A657+ROUND((COLUMN()-2)/24,5),АТС!$A$41:$F$736,4)+VLOOKUP($A657+ROUND((COLUMN()-2)/24,5),'Расчет сбытовых надбавок'!$B$1537:'Расчет сбытовых надбавок'!$G$2280,4)</f>
        <v>645.02</v>
      </c>
      <c r="G657" s="97">
        <f>VLOOKUP($A657+ROUND((COLUMN()-2)/24,5),АТС!$A$41:$F$736,4)+VLOOKUP($A657+ROUND((COLUMN()-2)/24,5),'Расчет сбытовых надбавок'!$B$1537:'Расчет сбытовых надбавок'!$G$2280,4)</f>
        <v>284.81</v>
      </c>
      <c r="H657" s="97">
        <f>VLOOKUP($A657+ROUND((COLUMN()-2)/24,5),АТС!$A$41:$F$736,4)+VLOOKUP($A657+ROUND((COLUMN()-2)/24,5),'Расчет сбытовых надбавок'!$B$1537:'Расчет сбытовых надбавок'!$G$2280,4)</f>
        <v>261.87</v>
      </c>
      <c r="I657" s="97">
        <f>VLOOKUP($A657+ROUND((COLUMN()-2)/24,5),АТС!$A$41:$F$736,4)+VLOOKUP($A657+ROUND((COLUMN()-2)/24,5),'Расчет сбытовых надбавок'!$B$1537:'Расчет сбытовых надбавок'!$G$2280,4)</f>
        <v>155.95999999999998</v>
      </c>
      <c r="J657" s="97">
        <f>VLOOKUP($A657+ROUND((COLUMN()-2)/24,5),АТС!$A$41:$F$736,4)+VLOOKUP($A657+ROUND((COLUMN()-2)/24,5),'Расчет сбытовых надбавок'!$B$1537:'Расчет сбытовых надбавок'!$G$2280,4)</f>
        <v>140.70000000000002</v>
      </c>
      <c r="K657" s="97">
        <f>VLOOKUP($A657+ROUND((COLUMN()-2)/24,5),АТС!$A$41:$F$736,4)+VLOOKUP($A657+ROUND((COLUMN()-2)/24,5),'Расчет сбытовых надбавок'!$B$1537:'Расчет сбытовых надбавок'!$G$2280,4)</f>
        <v>0.17</v>
      </c>
      <c r="L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Q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R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U657" s="97">
        <f>VLOOKUP($A657+ROUND((COLUMN()-2)/24,5),АТС!$A$41:$F$736,4)+VLOOKUP($A657+ROUND((COLUMN()-2)/24,5),'Расчет сбытовых надбавок'!$B$1537:'Расчет сбытовых надбавок'!$G$2280,4)</f>
        <v>20.03</v>
      </c>
      <c r="V657" s="97">
        <f>VLOOKUP($A657+ROUND((COLUMN()-2)/24,5),АТС!$A$41:$F$736,4)+VLOOKUP($A657+ROUND((COLUMN()-2)/24,5),'Расчет сбытовых надбавок'!$B$1537:'Расчет сбытовых надбавок'!$G$2280,4)</f>
        <v>14.38</v>
      </c>
      <c r="W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X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7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8">
        <f t="shared" si="19"/>
        <v>42928</v>
      </c>
      <c r="B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7">
        <f>VLOOKUP($A658+ROUND((COLUMN()-2)/24,5),АТС!$A$41:$F$736,4)+VLOOKUP($A658+ROUND((COLUMN()-2)/24,5),'Расчет сбытовых надбавок'!$B$1537:'Расчет сбытовых надбавок'!$G$2280,4)</f>
        <v>248.52</v>
      </c>
      <c r="H658" s="97">
        <f>VLOOKUP($A658+ROUND((COLUMN()-2)/24,5),АТС!$A$41:$F$736,4)+VLOOKUP($A658+ROUND((COLUMN()-2)/24,5),'Расчет сбытовых надбавок'!$B$1537:'Расчет сбытовых надбавок'!$G$2280,4)</f>
        <v>200.54000000000002</v>
      </c>
      <c r="I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J658" s="97">
        <f>VLOOKUP($A658+ROUND((COLUMN()-2)/24,5),АТС!$A$41:$F$736,4)+VLOOKUP($A658+ROUND((COLUMN()-2)/24,5),'Расчет сбытовых надбавок'!$B$1537:'Расчет сбытовых надбавок'!$G$2280,4)</f>
        <v>104.8</v>
      </c>
      <c r="K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N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P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R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V658" s="97">
        <f>VLOOKUP($A658+ROUND((COLUMN()-2)/24,5),АТС!$A$41:$F$736,4)+VLOOKUP($A658+ROUND((COLUMN()-2)/24,5),'Расчет сбытовых надбавок'!$B$1537:'Расчет сбытовых надбавок'!$G$2280,4)</f>
        <v>9.74</v>
      </c>
      <c r="W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7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8">
        <f t="shared" si="19"/>
        <v>42929</v>
      </c>
      <c r="B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7">
        <f>VLOOKUP($A659+ROUND((COLUMN()-2)/24,5),АТС!$A$41:$F$736,4)+VLOOKUP($A659+ROUND((COLUMN()-2)/24,5),'Расчет сбытовых надбавок'!$B$1537:'Расчет сбытовых надбавок'!$G$2280,4)</f>
        <v>133.35999999999999</v>
      </c>
      <c r="H659" s="97">
        <f>VLOOKUP($A659+ROUND((COLUMN()-2)/24,5),АТС!$A$41:$F$736,4)+VLOOKUP($A659+ROUND((COLUMN()-2)/24,5),'Расчет сбытовых надбавок'!$B$1537:'Расчет сбытовых надбавок'!$G$2280,4)</f>
        <v>82.75</v>
      </c>
      <c r="I659" s="97">
        <f>VLOOKUP($A659+ROUND((COLUMN()-2)/24,5),АТС!$A$41:$F$736,4)+VLOOKUP($A659+ROUND((COLUMN()-2)/24,5),'Расчет сбытовых надбавок'!$B$1537:'Расчет сбытовых надбавок'!$G$2280,4)</f>
        <v>23.720000000000002</v>
      </c>
      <c r="J659" s="97">
        <f>VLOOKUP($A659+ROUND((COLUMN()-2)/24,5),АТС!$A$41:$F$736,4)+VLOOKUP($A659+ROUND((COLUMN()-2)/24,5),'Расчет сбытовых надбавок'!$B$1537:'Расчет сбытовых надбавок'!$G$2280,4)</f>
        <v>62.24</v>
      </c>
      <c r="K659" s="97">
        <f>VLOOKUP($A659+ROUND((COLUMN()-2)/24,5),АТС!$A$41:$F$736,4)+VLOOKUP($A659+ROUND((COLUMN()-2)/24,5),'Расчет сбытовых надбавок'!$B$1537:'Расчет сбытовых надбавок'!$G$2280,4)</f>
        <v>43.230000000000004</v>
      </c>
      <c r="L659" s="97">
        <f>VLOOKUP($A659+ROUND((COLUMN()-2)/24,5),АТС!$A$41:$F$736,4)+VLOOKUP($A659+ROUND((COLUMN()-2)/24,5),'Расчет сбытовых надбавок'!$B$1537:'Расчет сбытовых надбавок'!$G$2280,4)</f>
        <v>22.01</v>
      </c>
      <c r="M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7">
        <f>VLOOKUP($A659+ROUND((COLUMN()-2)/24,5),АТС!$A$41:$F$736,4)+VLOOKUP($A659+ROUND((COLUMN()-2)/24,5),'Расчет сбытовых надбавок'!$B$1537:'Расчет сбытовых надбавок'!$G$2280,4)</f>
        <v>29.58</v>
      </c>
      <c r="O659" s="97">
        <f>VLOOKUP($A659+ROUND((COLUMN()-2)/24,5),АТС!$A$41:$F$736,4)+VLOOKUP($A659+ROUND((COLUMN()-2)/24,5),'Расчет сбытовых надбавок'!$B$1537:'Расчет сбытовых надбавок'!$G$2280,4)</f>
        <v>7.35</v>
      </c>
      <c r="P659" s="97">
        <f>VLOOKUP($A659+ROUND((COLUMN()-2)/24,5),АТС!$A$41:$F$736,4)+VLOOKUP($A659+ROUND((COLUMN()-2)/24,5),'Расчет сбытовых надбавок'!$B$1537:'Расчет сбытовых надбавок'!$G$2280,4)</f>
        <v>24.6</v>
      </c>
      <c r="Q659" s="97">
        <f>VLOOKUP($A659+ROUND((COLUMN()-2)/24,5),АТС!$A$41:$F$736,4)+VLOOKUP($A659+ROUND((COLUMN()-2)/24,5),'Расчет сбытовых надбавок'!$B$1537:'Расчет сбытовых надбавок'!$G$2280,4)</f>
        <v>55.83</v>
      </c>
      <c r="R659" s="97">
        <f>VLOOKUP($A659+ROUND((COLUMN()-2)/24,5),АТС!$A$41:$F$736,4)+VLOOKUP($A659+ROUND((COLUMN()-2)/24,5),'Расчет сбытовых надбавок'!$B$1537:'Расчет сбытовых надбавок'!$G$2280,4)</f>
        <v>9.7199999999999989</v>
      </c>
      <c r="S659" s="97">
        <f>VLOOKUP($A659+ROUND((COLUMN()-2)/24,5),АТС!$A$41:$F$736,4)+VLOOKUP($A659+ROUND((COLUMN()-2)/24,5),'Расчет сбытовых надбавок'!$B$1537:'Расчет сбытовых надбавок'!$G$2280,4)</f>
        <v>15.3</v>
      </c>
      <c r="T659" s="97">
        <f>VLOOKUP($A659+ROUND((COLUMN()-2)/24,5),АТС!$A$41:$F$736,4)+VLOOKUP($A659+ROUND((COLUMN()-2)/24,5),'Расчет сбытовых надбавок'!$B$1537:'Расчет сбытовых надбавок'!$G$2280,4)</f>
        <v>2.81</v>
      </c>
      <c r="U659" s="97">
        <f>VLOOKUP($A659+ROUND((COLUMN()-2)/24,5),АТС!$A$41:$F$736,4)+VLOOKUP($A659+ROUND((COLUMN()-2)/24,5),'Расчет сбытовых надбавок'!$B$1537:'Расчет сбытовых надбавок'!$G$2280,4)</f>
        <v>118.75</v>
      </c>
      <c r="V659" s="97">
        <f>VLOOKUP($A659+ROUND((COLUMN()-2)/24,5),АТС!$A$41:$F$736,4)+VLOOKUP($A659+ROUND((COLUMN()-2)/24,5),'Расчет сбытовых надбавок'!$B$1537:'Расчет сбытовых надбавок'!$G$2280,4)</f>
        <v>173.87</v>
      </c>
      <c r="W659" s="97">
        <f>VLOOKUP($A659+ROUND((COLUMN()-2)/24,5),АТС!$A$41:$F$736,4)+VLOOKUP($A659+ROUND((COLUMN()-2)/24,5),'Расчет сбытовых надбавок'!$B$1537:'Расчет сбытовых надбавок'!$G$2280,4)</f>
        <v>68.56</v>
      </c>
      <c r="X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  <c r="Y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</row>
    <row r="660" spans="1:25" x14ac:dyDescent="0.2">
      <c r="A660" s="78">
        <f t="shared" si="19"/>
        <v>42930</v>
      </c>
      <c r="B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7">
        <f>VLOOKUP($A660+ROUND((COLUMN()-2)/24,5),АТС!$A$41:$F$736,4)+VLOOKUP($A660+ROUND((COLUMN()-2)/24,5),'Расчет сбытовых надбавок'!$B$1537:'Расчет сбытовых надбавок'!$G$2280,4)</f>
        <v>5.64</v>
      </c>
      <c r="D660" s="97">
        <f>VLOOKUP($A660+ROUND((COLUMN()-2)/24,5),АТС!$A$41:$F$736,4)+VLOOKUP($A660+ROUND((COLUMN()-2)/24,5),'Расчет сбытовых надбавок'!$B$1537:'Расчет сбытовых надбавок'!$G$2280,4)</f>
        <v>162.01</v>
      </c>
      <c r="E660" s="97">
        <f>VLOOKUP($A660+ROUND((COLUMN()-2)/24,5),АТС!$A$41:$F$736,4)+VLOOKUP($A660+ROUND((COLUMN()-2)/24,5),'Расчет сбытовых надбавок'!$B$1537:'Расчет сбытовых надбавок'!$G$2280,4)</f>
        <v>87.02</v>
      </c>
      <c r="F660" s="97">
        <f>VLOOKUP($A660+ROUND((COLUMN()-2)/24,5),АТС!$A$41:$F$736,4)+VLOOKUP($A660+ROUND((COLUMN()-2)/24,5),'Расчет сбытовых надбавок'!$B$1537:'Расчет сбытовых надбавок'!$G$2280,4)</f>
        <v>574.03</v>
      </c>
      <c r="G660" s="97">
        <f>VLOOKUP($A660+ROUND((COLUMN()-2)/24,5),АТС!$A$41:$F$736,4)+VLOOKUP($A660+ROUND((COLUMN()-2)/24,5),'Расчет сбытовых надбавок'!$B$1537:'Расчет сбытовых надбавок'!$G$2280,4)</f>
        <v>182.10999999999999</v>
      </c>
      <c r="H660" s="97">
        <f>VLOOKUP($A660+ROUND((COLUMN()-2)/24,5),АТС!$A$41:$F$736,4)+VLOOKUP($A660+ROUND((COLUMN()-2)/24,5),'Расчет сбытовых надбавок'!$B$1537:'Расчет сбытовых надбавок'!$G$2280,4)</f>
        <v>249.35000000000002</v>
      </c>
      <c r="I660" s="97">
        <f>VLOOKUP($A660+ROUND((COLUMN()-2)/24,5),АТС!$A$41:$F$736,4)+VLOOKUP($A660+ROUND((COLUMN()-2)/24,5),'Расчет сбытовых надбавок'!$B$1537:'Расчет сбытовых надбавок'!$G$2280,4)</f>
        <v>116.53</v>
      </c>
      <c r="J660" s="97">
        <f>VLOOKUP($A660+ROUND((COLUMN()-2)/24,5),АТС!$A$41:$F$736,4)+VLOOKUP($A660+ROUND((COLUMN()-2)/24,5),'Расчет сбытовых надбавок'!$B$1537:'Расчет сбытовых надбавок'!$G$2280,4)</f>
        <v>193.45</v>
      </c>
      <c r="K660" s="97">
        <f>VLOOKUP($A660+ROUND((COLUMN()-2)/24,5),АТС!$A$41:$F$736,4)+VLOOKUP($A660+ROUND((COLUMN()-2)/24,5),'Расчет сбытовых надбавок'!$B$1537:'Расчет сбытовых надбавок'!$G$2280,4)</f>
        <v>217.39</v>
      </c>
      <c r="L660" s="97">
        <f>VLOOKUP($A660+ROUND((COLUMN()-2)/24,5),АТС!$A$41:$F$736,4)+VLOOKUP($A660+ROUND((COLUMN()-2)/24,5),'Расчет сбытовых надбавок'!$B$1537:'Расчет сбытовых надбавок'!$G$2280,4)</f>
        <v>166.74</v>
      </c>
      <c r="M660" s="97">
        <f>VLOOKUP($A660+ROUND((COLUMN()-2)/24,5),АТС!$A$41:$F$736,4)+VLOOKUP($A660+ROUND((COLUMN()-2)/24,5),'Расчет сбытовых надбавок'!$B$1537:'Расчет сбытовых надбавок'!$G$2280,4)</f>
        <v>162.57</v>
      </c>
      <c r="N660" s="97">
        <f>VLOOKUP($A660+ROUND((COLUMN()-2)/24,5),АТС!$A$41:$F$736,4)+VLOOKUP($A660+ROUND((COLUMN()-2)/24,5),'Расчет сбытовых надбавок'!$B$1537:'Расчет сбытовых надбавок'!$G$2280,4)</f>
        <v>312.08</v>
      </c>
      <c r="O660" s="97">
        <f>VLOOKUP($A660+ROUND((COLUMN()-2)/24,5),АТС!$A$41:$F$736,4)+VLOOKUP($A660+ROUND((COLUMN()-2)/24,5),'Расчет сбытовых надбавок'!$B$1537:'Расчет сбытовых надбавок'!$G$2280,4)</f>
        <v>475.49</v>
      </c>
      <c r="P660" s="97">
        <f>VLOOKUP($A660+ROUND((COLUMN()-2)/24,5),АТС!$A$41:$F$736,4)+VLOOKUP($A660+ROUND((COLUMN()-2)/24,5),'Расчет сбытовых надбавок'!$B$1537:'Расчет сбытовых надбавок'!$G$2280,4)</f>
        <v>400.6</v>
      </c>
      <c r="Q660" s="97">
        <f>VLOOKUP($A660+ROUND((COLUMN()-2)/24,5),АТС!$A$41:$F$736,4)+VLOOKUP($A660+ROUND((COLUMN()-2)/24,5),'Расчет сбытовых надбавок'!$B$1537:'Расчет сбытовых надбавок'!$G$2280,4)</f>
        <v>250.7</v>
      </c>
      <c r="R660" s="97">
        <f>VLOOKUP($A660+ROUND((COLUMN()-2)/24,5),АТС!$A$41:$F$736,4)+VLOOKUP($A660+ROUND((COLUMN()-2)/24,5),'Расчет сбытовых надбавок'!$B$1537:'Расчет сбытовых надбавок'!$G$2280,4)</f>
        <v>154.13</v>
      </c>
      <c r="S660" s="97">
        <f>VLOOKUP($A660+ROUND((COLUMN()-2)/24,5),АТС!$A$41:$F$736,4)+VLOOKUP($A660+ROUND((COLUMN()-2)/24,5),'Расчет сбытовых надбавок'!$B$1537:'Расчет сбытовых надбавок'!$G$2280,4)</f>
        <v>22.8</v>
      </c>
      <c r="T660" s="97">
        <f>VLOOKUP($A660+ROUND((COLUMN()-2)/24,5),АТС!$A$41:$F$736,4)+VLOOKUP($A660+ROUND((COLUMN()-2)/24,5),'Расчет сбытовых надбавок'!$B$1537:'Расчет сбытовых надбавок'!$G$2280,4)</f>
        <v>402.8</v>
      </c>
      <c r="U660" s="97">
        <f>VLOOKUP($A660+ROUND((COLUMN()-2)/24,5),АТС!$A$41:$F$736,4)+VLOOKUP($A660+ROUND((COLUMN()-2)/24,5),'Расчет сбытовых надбавок'!$B$1537:'Расчет сбытовых надбавок'!$G$2280,4)</f>
        <v>496.33000000000004</v>
      </c>
      <c r="V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Y660" s="97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8">
        <f t="shared" si="19"/>
        <v>42931</v>
      </c>
      <c r="B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D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F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7">
        <f>VLOOKUP($A661+ROUND((COLUMN()-2)/24,5),АТС!$A$41:$F$736,4)+VLOOKUP($A661+ROUND((COLUMN()-2)/24,5),'Расчет сбытовых надбавок'!$B$1537:'Расчет сбытовых надбавок'!$G$2280,4)</f>
        <v>68.62</v>
      </c>
      <c r="H661" s="97">
        <f>VLOOKUP($A661+ROUND((COLUMN()-2)/24,5),АТС!$A$41:$F$736,4)+VLOOKUP($A661+ROUND((COLUMN()-2)/24,5),'Расчет сбытовых надбавок'!$B$1537:'Расчет сбытовых надбавок'!$G$2280,4)</f>
        <v>95.11</v>
      </c>
      <c r="I661" s="97">
        <f>VLOOKUP($A661+ROUND((COLUMN()-2)/24,5),АТС!$A$41:$F$736,4)+VLOOKUP($A661+ROUND((COLUMN()-2)/24,5),'Расчет сбытовых надбавок'!$B$1537:'Расчет сбытовых надбавок'!$G$2280,4)</f>
        <v>10.54</v>
      </c>
      <c r="J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K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N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Y661" s="97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8">
        <f t="shared" si="19"/>
        <v>42932</v>
      </c>
      <c r="B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C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7">
        <f>VLOOKUP($A662+ROUND((COLUMN()-2)/24,5),АТС!$A$41:$F$736,4)+VLOOKUP($A662+ROUND((COLUMN()-2)/24,5),'Расчет сбытовых надбавок'!$B$1537:'Расчет сбытовых надбавок'!$G$2280,4)</f>
        <v>49.730000000000004</v>
      </c>
      <c r="H662" s="97">
        <f>VLOOKUP($A662+ROUND((COLUMN()-2)/24,5),АТС!$A$41:$F$736,4)+VLOOKUP($A662+ROUND((COLUMN()-2)/24,5),'Расчет сбытовых надбавок'!$B$1537:'Расчет сбытовых надбавок'!$G$2280,4)</f>
        <v>88.73</v>
      </c>
      <c r="I662" s="97">
        <f>VLOOKUP($A662+ROUND((COLUMN()-2)/24,5),АТС!$A$41:$F$736,4)+VLOOKUP($A662+ROUND((COLUMN()-2)/24,5),'Расчет сбытовых надбавок'!$B$1537:'Расчет сбытовых надбавок'!$G$2280,4)</f>
        <v>164.25</v>
      </c>
      <c r="J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7">
        <f>VLOOKUP($A662+ROUND((COLUMN()-2)/24,5),АТС!$A$41:$F$736,4)+VLOOKUP($A662+ROUND((COLUMN()-2)/24,5),'Расчет сбытовых надбавок'!$B$1537:'Расчет сбытовых надбавок'!$G$2280,4)</f>
        <v>74.86</v>
      </c>
      <c r="L662" s="97">
        <f>VLOOKUP($A662+ROUND((COLUMN()-2)/24,5),АТС!$A$41:$F$736,4)+VLOOKUP($A662+ROUND((COLUMN()-2)/24,5),'Расчет сбытовых надбавок'!$B$1537:'Расчет сбытовых надбавок'!$G$2280,4)</f>
        <v>85.039999999999992</v>
      </c>
      <c r="M662" s="97">
        <f>VLOOKUP($A662+ROUND((COLUMN()-2)/24,5),АТС!$A$41:$F$736,4)+VLOOKUP($A662+ROUND((COLUMN()-2)/24,5),'Расчет сбытовых надбавок'!$B$1537:'Расчет сбытовых надбавок'!$G$2280,4)</f>
        <v>63.099999999999994</v>
      </c>
      <c r="N662" s="97">
        <f>VLOOKUP($A662+ROUND((COLUMN()-2)/24,5),АТС!$A$41:$F$736,4)+VLOOKUP($A662+ROUND((COLUMN()-2)/24,5),'Расчет сбытовых надбавок'!$B$1537:'Расчет сбытовых надбавок'!$G$2280,4)</f>
        <v>8.76</v>
      </c>
      <c r="O662" s="97">
        <f>VLOOKUP($A662+ROUND((COLUMN()-2)/24,5),АТС!$A$41:$F$736,4)+VLOOKUP($A662+ROUND((COLUMN()-2)/24,5),'Расчет сбытовых надбавок'!$B$1537:'Расчет сбытовых надбавок'!$G$2280,4)</f>
        <v>5.8999999999999995</v>
      </c>
      <c r="P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7">
        <f>VLOOKUP($A662+ROUND((COLUMN()-2)/24,5),АТС!$A$41:$F$736,4)+VLOOKUP($A662+ROUND((COLUMN()-2)/24,5),'Расчет сбытовых надбавок'!$B$1537:'Расчет сбытовых надбавок'!$G$2280,4)</f>
        <v>30.240000000000002</v>
      </c>
      <c r="R662" s="97">
        <f>VLOOKUP($A662+ROUND((COLUMN()-2)/24,5),АТС!$A$41:$F$736,4)+VLOOKUP($A662+ROUND((COLUMN()-2)/24,5),'Расчет сбытовых надбавок'!$B$1537:'Расчет сбытовых надбавок'!$G$2280,4)</f>
        <v>55.089999999999996</v>
      </c>
      <c r="S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7">
        <f>VLOOKUP($A662+ROUND((COLUMN()-2)/24,5),АТС!$A$41:$F$736,4)+VLOOKUP($A662+ROUND((COLUMN()-2)/24,5),'Расчет сбытовых надбавок'!$B$1537:'Расчет сбытовых надбавок'!$G$2280,4)</f>
        <v>60.85</v>
      </c>
      <c r="V662" s="97">
        <f>VLOOKUP($A662+ROUND((COLUMN()-2)/24,5),АТС!$A$41:$F$736,4)+VLOOKUP($A662+ROUND((COLUMN()-2)/24,5),'Расчет сбытовых надбавок'!$B$1537:'Расчет сбытовых надбавок'!$G$2280,4)</f>
        <v>126.44999999999999</v>
      </c>
      <c r="W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7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8">
        <f t="shared" si="19"/>
        <v>42933</v>
      </c>
      <c r="B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7">
        <f>VLOOKUP($A663+ROUND((COLUMN()-2)/24,5),АТС!$A$41:$F$736,4)+VLOOKUP($A663+ROUND((COLUMN()-2)/24,5),'Расчет сбытовых надбавок'!$B$1537:'Расчет сбытовых надбавок'!$G$2280,4)</f>
        <v>70.62</v>
      </c>
      <c r="H663" s="97">
        <f>VLOOKUP($A663+ROUND((COLUMN()-2)/24,5),АТС!$A$41:$F$736,4)+VLOOKUP($A663+ROUND((COLUMN()-2)/24,5),'Расчет сбытовых надбавок'!$B$1537:'Расчет сбытовых надбавок'!$G$2280,4)</f>
        <v>28.01</v>
      </c>
      <c r="I663" s="97">
        <f>VLOOKUP($A663+ROUND((COLUMN()-2)/24,5),АТС!$A$41:$F$736,4)+VLOOKUP($A663+ROUND((COLUMN()-2)/24,5),'Расчет сбытовых надбавок'!$B$1537:'Расчет сбытовых надбавок'!$G$2280,4)</f>
        <v>29.12</v>
      </c>
      <c r="J663" s="97">
        <f>VLOOKUP($A663+ROUND((COLUMN()-2)/24,5),АТС!$A$41:$F$736,4)+VLOOKUP($A663+ROUND((COLUMN()-2)/24,5),'Расчет сбытовых надбавок'!$B$1537:'Расчет сбытовых надбавок'!$G$2280,4)</f>
        <v>81.099999999999994</v>
      </c>
      <c r="K663" s="97">
        <f>VLOOKUP($A663+ROUND((COLUMN()-2)/24,5),АТС!$A$41:$F$736,4)+VLOOKUP($A663+ROUND((COLUMN()-2)/24,5),'Расчет сбытовых надбавок'!$B$1537:'Расчет сбытовых надбавок'!$G$2280,4)</f>
        <v>71.14</v>
      </c>
      <c r="L663" s="97">
        <f>VLOOKUP($A663+ROUND((COLUMN()-2)/24,5),АТС!$A$41:$F$736,4)+VLOOKUP($A663+ROUND((COLUMN()-2)/24,5),'Расчет сбытовых надбавок'!$B$1537:'Расчет сбытовых надбавок'!$G$2280,4)</f>
        <v>14.93</v>
      </c>
      <c r="M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N663" s="97">
        <f>VLOOKUP($A663+ROUND((COLUMN()-2)/24,5),АТС!$A$41:$F$736,4)+VLOOKUP($A663+ROUND((COLUMN()-2)/24,5),'Расчет сбытовых надбавок'!$B$1537:'Расчет сбытовых надбавок'!$G$2280,4)</f>
        <v>684.85</v>
      </c>
      <c r="O663" s="97">
        <f>VLOOKUP($A663+ROUND((COLUMN()-2)/24,5),АТС!$A$41:$F$736,4)+VLOOKUP($A663+ROUND((COLUMN()-2)/24,5),'Расчет сбытовых надбавок'!$B$1537:'Расчет сбытовых надбавок'!$G$2280,4)</f>
        <v>691.96</v>
      </c>
      <c r="P663" s="97">
        <f>VLOOKUP($A663+ROUND((COLUMN()-2)/24,5),АТС!$A$41:$F$736,4)+VLOOKUP($A663+ROUND((COLUMN()-2)/24,5),'Расчет сбытовых надбавок'!$B$1537:'Расчет сбытовых надбавок'!$G$2280,4)</f>
        <v>669.49</v>
      </c>
      <c r="Q663" s="97">
        <f>VLOOKUP($A663+ROUND((COLUMN()-2)/24,5),АТС!$A$41:$F$736,4)+VLOOKUP($A663+ROUND((COLUMN()-2)/24,5),'Расчет сбытовых надбавок'!$B$1537:'Расчет сбытовых надбавок'!$G$2280,4)</f>
        <v>43.620000000000005</v>
      </c>
      <c r="R663" s="97">
        <f>VLOOKUP($A663+ROUND((COLUMN()-2)/24,5),АТС!$A$41:$F$736,4)+VLOOKUP($A663+ROUND((COLUMN()-2)/24,5),'Расчет сбытовых надбавок'!$B$1537:'Расчет сбытовых надбавок'!$G$2280,4)</f>
        <v>32.24</v>
      </c>
      <c r="S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T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U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V663" s="97">
        <f>VLOOKUP($A663+ROUND((COLUMN()-2)/24,5),АТС!$A$41:$F$736,4)+VLOOKUP($A663+ROUND((COLUMN()-2)/24,5),'Расчет сбытовых надбавок'!$B$1537:'Расчет сбытовых надбавок'!$G$2280,4)</f>
        <v>100.18</v>
      </c>
      <c r="W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X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Y663" s="97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8">
        <f t="shared" si="19"/>
        <v>42934</v>
      </c>
      <c r="B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G664" s="97">
        <f>VLOOKUP($A664+ROUND((COLUMN()-2)/24,5),АТС!$A$41:$F$736,4)+VLOOKUP($A664+ROUND((COLUMN()-2)/24,5),'Расчет сбытовых надбавок'!$B$1537:'Расчет сбытовых надбавок'!$G$2280,4)</f>
        <v>85.32</v>
      </c>
      <c r="H664" s="97">
        <f>VLOOKUP($A664+ROUND((COLUMN()-2)/24,5),АТС!$A$41:$F$736,4)+VLOOKUP($A664+ROUND((COLUMN()-2)/24,5),'Расчет сбытовых надбавок'!$B$1537:'Расчет сбытовых надбавок'!$G$2280,4)</f>
        <v>28</v>
      </c>
      <c r="I664" s="97">
        <f>VLOOKUP($A664+ROUND((COLUMN()-2)/24,5),АТС!$A$41:$F$736,4)+VLOOKUP($A664+ROUND((COLUMN()-2)/24,5),'Расчет сбытовых надбавок'!$B$1537:'Расчет сбытовых надбавок'!$G$2280,4)</f>
        <v>0.74</v>
      </c>
      <c r="J664" s="97">
        <f>VLOOKUP($A664+ROUND((COLUMN()-2)/24,5),АТС!$A$41:$F$736,4)+VLOOKUP($A664+ROUND((COLUMN()-2)/24,5),'Расчет сбытовых надбавок'!$B$1537:'Расчет сбытовых надбавок'!$G$2280,4)</f>
        <v>107.82</v>
      </c>
      <c r="K664" s="97">
        <f>VLOOKUP($A664+ROUND((COLUMN()-2)/24,5),АТС!$A$41:$F$736,4)+VLOOKUP($A664+ROUND((COLUMN()-2)/24,5),'Расчет сбытовых надбавок'!$B$1537:'Расчет сбытовых надбавок'!$G$2280,4)</f>
        <v>193.25</v>
      </c>
      <c r="L664" s="97">
        <f>VLOOKUP($A664+ROUND((COLUMN()-2)/24,5),АТС!$A$41:$F$736,4)+VLOOKUP($A664+ROUND((COLUMN()-2)/24,5),'Расчет сбытовых надбавок'!$B$1537:'Расчет сбытовых надбавок'!$G$2280,4)</f>
        <v>142.02000000000001</v>
      </c>
      <c r="M664" s="97">
        <f>VLOOKUP($A664+ROUND((COLUMN()-2)/24,5),АТС!$A$41:$F$736,4)+VLOOKUP($A664+ROUND((COLUMN()-2)/24,5),'Расчет сбытовых надбавок'!$B$1537:'Расчет сбытовых надбавок'!$G$2280,4)</f>
        <v>68.81</v>
      </c>
      <c r="N664" s="97">
        <f>VLOOKUP($A664+ROUND((COLUMN()-2)/24,5),АТС!$A$41:$F$736,4)+VLOOKUP($A664+ROUND((COLUMN()-2)/24,5),'Расчет сбытовых надбавок'!$B$1537:'Расчет сбытовых надбавок'!$G$2280,4)</f>
        <v>61.349999999999994</v>
      </c>
      <c r="O664" s="97">
        <f>VLOOKUP($A664+ROUND((COLUMN()-2)/24,5),АТС!$A$41:$F$736,4)+VLOOKUP($A664+ROUND((COLUMN()-2)/24,5),'Расчет сбытовых надбавок'!$B$1537:'Расчет сбытовых надбавок'!$G$2280,4)</f>
        <v>153.77000000000001</v>
      </c>
      <c r="P664" s="97">
        <f>VLOOKUP($A664+ROUND((COLUMN()-2)/24,5),АТС!$A$41:$F$736,4)+VLOOKUP($A664+ROUND((COLUMN()-2)/24,5),'Расчет сбытовых надбавок'!$B$1537:'Расчет сбытовых надбавок'!$G$2280,4)</f>
        <v>692.65000000000009</v>
      </c>
      <c r="Q664" s="97">
        <f>VLOOKUP($A664+ROUND((COLUMN()-2)/24,5),АТС!$A$41:$F$736,4)+VLOOKUP($A664+ROUND((COLUMN()-2)/24,5),'Расчет сбытовых надбавок'!$B$1537:'Расчет сбытовых надбавок'!$G$2280,4)</f>
        <v>685.01</v>
      </c>
      <c r="R664" s="97">
        <f>VLOOKUP($A664+ROUND((COLUMN()-2)/24,5),АТС!$A$41:$F$736,4)+VLOOKUP($A664+ROUND((COLUMN()-2)/24,5),'Расчет сбытовых надбавок'!$B$1537:'Расчет сбытовых надбавок'!$G$2280,4)</f>
        <v>40.090000000000003</v>
      </c>
      <c r="S664" s="97">
        <f>VLOOKUP($A664+ROUND((COLUMN()-2)/24,5),АТС!$A$41:$F$736,4)+VLOOKUP($A664+ROUND((COLUMN()-2)/24,5),'Расчет сбытовых надбавок'!$B$1537:'Расчет сбытовых надбавок'!$G$2280,4)</f>
        <v>25.63</v>
      </c>
      <c r="T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7">
        <f>VLOOKUP($A664+ROUND((COLUMN()-2)/24,5),АТС!$A$41:$F$736,4)+VLOOKUP($A664+ROUND((COLUMN()-2)/24,5),'Расчет сбытовых надбавок'!$B$1537:'Расчет сбытовых надбавок'!$G$2280,4)</f>
        <v>142.66</v>
      </c>
      <c r="V664" s="97">
        <f>VLOOKUP($A664+ROUND((COLUMN()-2)/24,5),АТС!$A$41:$F$736,4)+VLOOKUP($A664+ROUND((COLUMN()-2)/24,5),'Расчет сбытовых надбавок'!$B$1537:'Расчет сбытовых надбавок'!$G$2280,4)</f>
        <v>130.97999999999999</v>
      </c>
      <c r="W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Y664" s="97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8">
        <f t="shared" si="19"/>
        <v>42935</v>
      </c>
      <c r="B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7">
        <f>VLOOKUP($A665+ROUND((COLUMN()-2)/24,5),АТС!$A$41:$F$736,4)+VLOOKUP($A665+ROUND((COLUMN()-2)/24,5),'Расчет сбытовых надбавок'!$B$1537:'Расчет сбытовых надбавок'!$G$2280,4)</f>
        <v>93.210000000000008</v>
      </c>
      <c r="H665" s="97">
        <f>VLOOKUP($A665+ROUND((COLUMN()-2)/24,5),АТС!$A$41:$F$736,4)+VLOOKUP($A665+ROUND((COLUMN()-2)/24,5),'Расчет сбытовых надбавок'!$B$1537:'Расчет сбытовых надбавок'!$G$2280,4)</f>
        <v>158.66</v>
      </c>
      <c r="I665" s="97">
        <f>VLOOKUP($A665+ROUND((COLUMN()-2)/24,5),АТС!$A$41:$F$736,4)+VLOOKUP($A665+ROUND((COLUMN()-2)/24,5),'Расчет сбытовых надбавок'!$B$1537:'Расчет сбытовых надбавок'!$G$2280,4)</f>
        <v>312.26</v>
      </c>
      <c r="J665" s="97">
        <f>VLOOKUP($A665+ROUND((COLUMN()-2)/24,5),АТС!$A$41:$F$736,4)+VLOOKUP($A665+ROUND((COLUMN()-2)/24,5),'Расчет сбытовых надбавок'!$B$1537:'Расчет сбытовых надбавок'!$G$2280,4)</f>
        <v>491.9</v>
      </c>
      <c r="K665" s="97">
        <f>VLOOKUP($A665+ROUND((COLUMN()-2)/24,5),АТС!$A$41:$F$736,4)+VLOOKUP($A665+ROUND((COLUMN()-2)/24,5),'Расчет сбытовых надбавок'!$B$1537:'Расчет сбытовых надбавок'!$G$2280,4)</f>
        <v>170.23</v>
      </c>
      <c r="L665" s="97">
        <f>VLOOKUP($A665+ROUND((COLUMN()-2)/24,5),АТС!$A$41:$F$736,4)+VLOOKUP($A665+ROUND((COLUMN()-2)/24,5),'Расчет сбытовых надбавок'!$B$1537:'Расчет сбытовых надбавок'!$G$2280,4)</f>
        <v>103.27</v>
      </c>
      <c r="M665" s="97">
        <f>VLOOKUP($A665+ROUND((COLUMN()-2)/24,5),АТС!$A$41:$F$736,4)+VLOOKUP($A665+ROUND((COLUMN()-2)/24,5),'Расчет сбытовых надбавок'!$B$1537:'Расчет сбытовых надбавок'!$G$2280,4)</f>
        <v>104.72</v>
      </c>
      <c r="N665" s="97">
        <f>VLOOKUP($A665+ROUND((COLUMN()-2)/24,5),АТС!$A$41:$F$736,4)+VLOOKUP($A665+ROUND((COLUMN()-2)/24,5),'Расчет сбытовых надбавок'!$B$1537:'Расчет сбытовых надбавок'!$G$2280,4)</f>
        <v>26.009999999999998</v>
      </c>
      <c r="O665" s="97">
        <f>VLOOKUP($A665+ROUND((COLUMN()-2)/24,5),АТС!$A$41:$F$736,4)+VLOOKUP($A665+ROUND((COLUMN()-2)/24,5),'Расчет сбытовых надбавок'!$B$1537:'Расчет сбытовых надбавок'!$G$2280,4)</f>
        <v>127.62</v>
      </c>
      <c r="P665" s="97">
        <f>VLOOKUP($A665+ROUND((COLUMN()-2)/24,5),АТС!$A$41:$F$736,4)+VLOOKUP($A665+ROUND((COLUMN()-2)/24,5),'Расчет сбытовых надбавок'!$B$1537:'Расчет сбытовых надбавок'!$G$2280,4)</f>
        <v>802.80000000000007</v>
      </c>
      <c r="Q665" s="97">
        <f>VLOOKUP($A665+ROUND((COLUMN()-2)/24,5),АТС!$A$41:$F$736,4)+VLOOKUP($A665+ROUND((COLUMN()-2)/24,5),'Расчет сбытовых надбавок'!$B$1537:'Расчет сбытовых надбавок'!$G$2280,4)</f>
        <v>91.88</v>
      </c>
      <c r="R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S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7">
        <f>VLOOKUP($A665+ROUND((COLUMN()-2)/24,5),АТС!$A$41:$F$736,4)+VLOOKUP($A665+ROUND((COLUMN()-2)/24,5),'Расчет сбытовых надбавок'!$B$1537:'Расчет сбытовых надбавок'!$G$2280,4)</f>
        <v>375.59000000000003</v>
      </c>
      <c r="V665" s="97">
        <f>VLOOKUP($A665+ROUND((COLUMN()-2)/24,5),АТС!$A$41:$F$736,4)+VLOOKUP($A665+ROUND((COLUMN()-2)/24,5),'Расчет сбытовых надбавок'!$B$1537:'Расчет сбытовых надбавок'!$G$2280,4)</f>
        <v>679.89</v>
      </c>
      <c r="W665" s="97">
        <f>VLOOKUP($A665+ROUND((COLUMN()-2)/24,5),АТС!$A$41:$F$736,4)+VLOOKUP($A665+ROUND((COLUMN()-2)/24,5),'Расчет сбытовых надбавок'!$B$1537:'Расчет сбытовых надбавок'!$G$2280,4)</f>
        <v>197.85</v>
      </c>
      <c r="X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Y665" s="97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8">
        <f t="shared" si="19"/>
        <v>42936</v>
      </c>
      <c r="B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C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7">
        <f>VLOOKUP($A666+ROUND((COLUMN()-2)/24,5),АТС!$A$41:$F$736,4)+VLOOKUP($A666+ROUND((COLUMN()-2)/24,5),'Расчет сбытовых надбавок'!$B$1537:'Расчет сбытовых надбавок'!$G$2280,4)</f>
        <v>63.900000000000006</v>
      </c>
      <c r="H666" s="97">
        <f>VLOOKUP($A666+ROUND((COLUMN()-2)/24,5),АТС!$A$41:$F$736,4)+VLOOKUP($A666+ROUND((COLUMN()-2)/24,5),'Расчет сбытовых надбавок'!$B$1537:'Расчет сбытовых надбавок'!$G$2280,4)</f>
        <v>76.290000000000006</v>
      </c>
      <c r="I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J666" s="97">
        <f>VLOOKUP($A666+ROUND((COLUMN()-2)/24,5),АТС!$A$41:$F$736,4)+VLOOKUP($A666+ROUND((COLUMN()-2)/24,5),'Расчет сбытовых надбавок'!$B$1537:'Расчет сбытовых надбавок'!$G$2280,4)</f>
        <v>9.49</v>
      </c>
      <c r="K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N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Q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U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V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X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7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8">
        <f t="shared" si="19"/>
        <v>42937</v>
      </c>
      <c r="B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C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H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I667" s="97">
        <f>VLOOKUP($A667+ROUND((COLUMN()-2)/24,5),АТС!$A$41:$F$736,4)+VLOOKUP($A667+ROUND((COLUMN()-2)/24,5),'Расчет сбытовых надбавок'!$B$1537:'Расчет сбытовых надбавок'!$G$2280,4)</f>
        <v>90.01</v>
      </c>
      <c r="J667" s="97">
        <f>VLOOKUP($A667+ROUND((COLUMN()-2)/24,5),АТС!$A$41:$F$736,4)+VLOOKUP($A667+ROUND((COLUMN()-2)/24,5),'Расчет сбытовых надбавок'!$B$1537:'Расчет сбытовых надбавок'!$G$2280,4)</f>
        <v>139.85</v>
      </c>
      <c r="K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O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P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S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U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7">
        <f>VLOOKUP($A667+ROUND((COLUMN()-2)/24,5),АТС!$A$41:$F$736,4)+VLOOKUP($A667+ROUND((COLUMN()-2)/24,5),'Расчет сбытовых надбавок'!$B$1537:'Расчет сбытовых надбавок'!$G$2280,4)</f>
        <v>41.39</v>
      </c>
      <c r="W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Y667" s="97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8">
        <f t="shared" si="19"/>
        <v>42938</v>
      </c>
      <c r="B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F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7">
        <f>VLOOKUP($A668+ROUND((COLUMN()-2)/24,5),АТС!$A$41:$F$736,4)+VLOOKUP($A668+ROUND((COLUMN()-2)/24,5),'Расчет сбытовых надбавок'!$B$1537:'Расчет сбытовых надбавок'!$G$2280,4)</f>
        <v>911.77</v>
      </c>
      <c r="H668" s="97">
        <f>VLOOKUP($A668+ROUND((COLUMN()-2)/24,5),АТС!$A$41:$F$736,4)+VLOOKUP($A668+ROUND((COLUMN()-2)/24,5),'Расчет сбытовых надбавок'!$B$1537:'Расчет сбытовых надбавок'!$G$2280,4)</f>
        <v>121.45</v>
      </c>
      <c r="I668" s="97">
        <f>VLOOKUP($A668+ROUND((COLUMN()-2)/24,5),АТС!$A$41:$F$736,4)+VLOOKUP($A668+ROUND((COLUMN()-2)/24,5),'Расчет сбытовых надбавок'!$B$1537:'Расчет сбытовых надбавок'!$G$2280,4)</f>
        <v>32.24</v>
      </c>
      <c r="J668" s="97">
        <f>VLOOKUP($A668+ROUND((COLUMN()-2)/24,5),АТС!$A$41:$F$736,4)+VLOOKUP($A668+ROUND((COLUMN()-2)/24,5),'Расчет сбытовых надбавок'!$B$1537:'Расчет сбытовых надбавок'!$G$2280,4)</f>
        <v>686.15</v>
      </c>
      <c r="K668" s="97">
        <f>VLOOKUP($A668+ROUND((COLUMN()-2)/24,5),АТС!$A$41:$F$736,4)+VLOOKUP($A668+ROUND((COLUMN()-2)/24,5),'Расчет сбытовых надбавок'!$B$1537:'Расчет сбытовых надбавок'!$G$2280,4)</f>
        <v>105.72</v>
      </c>
      <c r="L668" s="97">
        <f>VLOOKUP($A668+ROUND((COLUMN()-2)/24,5),АТС!$A$41:$F$736,4)+VLOOKUP($A668+ROUND((COLUMN()-2)/24,5),'Расчет сбытовых надбавок'!$B$1537:'Расчет сбытовых надбавок'!$G$2280,4)</f>
        <v>75.900000000000006</v>
      </c>
      <c r="M668" s="97">
        <f>VLOOKUP($A668+ROUND((COLUMN()-2)/24,5),АТС!$A$41:$F$736,4)+VLOOKUP($A668+ROUND((COLUMN()-2)/24,5),'Расчет сбытовых надбавок'!$B$1537:'Расчет сбытовых надбавок'!$G$2280,4)</f>
        <v>30.56</v>
      </c>
      <c r="N668" s="97">
        <f>VLOOKUP($A668+ROUND((COLUMN()-2)/24,5),АТС!$A$41:$F$736,4)+VLOOKUP($A668+ROUND((COLUMN()-2)/24,5),'Расчет сбытовых надбавок'!$B$1537:'Расчет сбытовых надбавок'!$G$2280,4)</f>
        <v>140.29</v>
      </c>
      <c r="O668" s="97">
        <f>VLOOKUP($A668+ROUND((COLUMN()-2)/24,5),АТС!$A$41:$F$736,4)+VLOOKUP($A668+ROUND((COLUMN()-2)/24,5),'Расчет сбытовых надбавок'!$B$1537:'Расчет сбытовых надбавок'!$G$2280,4)</f>
        <v>111.49</v>
      </c>
      <c r="P668" s="97">
        <f>VLOOKUP($A668+ROUND((COLUMN()-2)/24,5),АТС!$A$41:$F$736,4)+VLOOKUP($A668+ROUND((COLUMN()-2)/24,5),'Расчет сбытовых надбавок'!$B$1537:'Расчет сбытовых надбавок'!$G$2280,4)</f>
        <v>92.32</v>
      </c>
      <c r="Q668" s="97">
        <f>VLOOKUP($A668+ROUND((COLUMN()-2)/24,5),АТС!$A$41:$F$736,4)+VLOOKUP($A668+ROUND((COLUMN()-2)/24,5),'Расчет сбытовых надбавок'!$B$1537:'Расчет сбытовых надбавок'!$G$2280,4)</f>
        <v>22.19</v>
      </c>
      <c r="R668" s="97">
        <f>VLOOKUP($A668+ROUND((COLUMN()-2)/24,5),АТС!$A$41:$F$736,4)+VLOOKUP($A668+ROUND((COLUMN()-2)/24,5),'Расчет сбытовых надбавок'!$B$1537:'Расчет сбытовых надбавок'!$G$2280,4)</f>
        <v>0.12000000000000001</v>
      </c>
      <c r="S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U668" s="97">
        <f>VLOOKUP($A668+ROUND((COLUMN()-2)/24,5),АТС!$A$41:$F$736,4)+VLOOKUP($A668+ROUND((COLUMN()-2)/24,5),'Расчет сбытовых надбавок'!$B$1537:'Расчет сбытовых надбавок'!$G$2280,4)</f>
        <v>582.59</v>
      </c>
      <c r="V668" s="97">
        <f>VLOOKUP($A668+ROUND((COLUMN()-2)/24,5),АТС!$A$41:$F$736,4)+VLOOKUP($A668+ROUND((COLUMN()-2)/24,5),'Расчет сбытовых надбавок'!$B$1537:'Расчет сбытовых надбавок'!$G$2280,4)</f>
        <v>1815.58</v>
      </c>
      <c r="W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Y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</row>
    <row r="669" spans="1:25" x14ac:dyDescent="0.2">
      <c r="A669" s="78">
        <f t="shared" si="19"/>
        <v>42939</v>
      </c>
      <c r="B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D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7">
        <f>VLOOKUP($A669+ROUND((COLUMN()-2)/24,5),АТС!$A$41:$F$736,4)+VLOOKUP($A669+ROUND((COLUMN()-2)/24,5),'Расчет сбытовых надбавок'!$B$1537:'Расчет сбытовых надбавок'!$G$2280,4)</f>
        <v>7.45</v>
      </c>
      <c r="H669" s="97">
        <f>VLOOKUP($A669+ROUND((COLUMN()-2)/24,5),АТС!$A$41:$F$736,4)+VLOOKUP($A669+ROUND((COLUMN()-2)/24,5),'Расчет сбытовых надбавок'!$B$1537:'Расчет сбытовых надбавок'!$G$2280,4)</f>
        <v>31.87</v>
      </c>
      <c r="I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J669" s="97">
        <f>VLOOKUP($A669+ROUND((COLUMN()-2)/24,5),АТС!$A$41:$F$736,4)+VLOOKUP($A669+ROUND((COLUMN()-2)/24,5),'Расчет сбытовых надбавок'!$B$1537:'Расчет сбытовых надбавок'!$G$2280,4)</f>
        <v>115.86</v>
      </c>
      <c r="K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L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7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8">
        <f t="shared" si="19"/>
        <v>42940</v>
      </c>
      <c r="B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H670" s="97">
        <f>VLOOKUP($A670+ROUND((COLUMN()-2)/24,5),АТС!$A$41:$F$736,4)+VLOOKUP($A670+ROUND((COLUMN()-2)/24,5),'Расчет сбытовых надбавок'!$B$1537:'Расчет сбытовых надбавок'!$G$2280,4)</f>
        <v>166.28</v>
      </c>
      <c r="I670" s="97">
        <f>VLOOKUP($A670+ROUND((COLUMN()-2)/24,5),АТС!$A$41:$F$736,4)+VLOOKUP($A670+ROUND((COLUMN()-2)/24,5),'Расчет сбытовых надбавок'!$B$1537:'Расчет сбытовых надбавок'!$G$2280,4)</f>
        <v>179.69</v>
      </c>
      <c r="J670" s="97">
        <f>VLOOKUP($A670+ROUND((COLUMN()-2)/24,5),АТС!$A$41:$F$736,4)+VLOOKUP($A670+ROUND((COLUMN()-2)/24,5),'Расчет сбытовых надбавок'!$B$1537:'Расчет сбытовых надбавок'!$G$2280,4)</f>
        <v>68.569999999999993</v>
      </c>
      <c r="K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7">
        <f>VLOOKUP($A670+ROUND((COLUMN()-2)/24,5),АТС!$A$41:$F$736,4)+VLOOKUP($A670+ROUND((COLUMN()-2)/24,5),'Расчет сбытовых надбавок'!$B$1537:'Расчет сбытовых надбавок'!$G$2280,4)</f>
        <v>62.92</v>
      </c>
      <c r="O670" s="97">
        <f>VLOOKUP($A670+ROUND((COLUMN()-2)/24,5),АТС!$A$41:$F$736,4)+VLOOKUP($A670+ROUND((COLUMN()-2)/24,5),'Расчет сбытовых надбавок'!$B$1537:'Расчет сбытовых надбавок'!$G$2280,4)</f>
        <v>0.11</v>
      </c>
      <c r="P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R670" s="97">
        <f>VLOOKUP($A670+ROUND((COLUMN()-2)/24,5),АТС!$A$41:$F$736,4)+VLOOKUP($A670+ROUND((COLUMN()-2)/24,5),'Расчет сбытовых надбавок'!$B$1537:'Расчет сбытовых надбавок'!$G$2280,4)</f>
        <v>5.74</v>
      </c>
      <c r="S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7">
        <f>VLOOKUP($A670+ROUND((COLUMN()-2)/24,5),АТС!$A$41:$F$736,4)+VLOOKUP($A670+ROUND((COLUMN()-2)/24,5),'Расчет сбытовых надбавок'!$B$1537:'Расчет сбытовых надбавок'!$G$2280,4)</f>
        <v>3.55</v>
      </c>
      <c r="U670" s="97">
        <f>VLOOKUP($A670+ROUND((COLUMN()-2)/24,5),АТС!$A$41:$F$736,4)+VLOOKUP($A670+ROUND((COLUMN()-2)/24,5),'Расчет сбытовых надбавок'!$B$1537:'Расчет сбытовых надбавок'!$G$2280,4)</f>
        <v>50.28</v>
      </c>
      <c r="V670" s="97">
        <f>VLOOKUP($A670+ROUND((COLUMN()-2)/24,5),АТС!$A$41:$F$736,4)+VLOOKUP($A670+ROUND((COLUMN()-2)/24,5),'Расчет сбытовых надбавок'!$B$1537:'Расчет сбытовых надбавок'!$G$2280,4)</f>
        <v>66.19</v>
      </c>
      <c r="W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7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8">
        <f t="shared" si="19"/>
        <v>42941</v>
      </c>
      <c r="B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H671" s="97">
        <f>VLOOKUP($A671+ROUND((COLUMN()-2)/24,5),АТС!$A$41:$F$736,4)+VLOOKUP($A671+ROUND((COLUMN()-2)/24,5),'Расчет сбытовых надбавок'!$B$1537:'Расчет сбытовых надбавок'!$G$2280,4)</f>
        <v>143.96</v>
      </c>
      <c r="I671" s="97">
        <f>VLOOKUP($A671+ROUND((COLUMN()-2)/24,5),АТС!$A$41:$F$736,4)+VLOOKUP($A671+ROUND((COLUMN()-2)/24,5),'Расчет сбытовых надбавок'!$B$1537:'Расчет сбытовых надбавок'!$G$2280,4)</f>
        <v>191.52</v>
      </c>
      <c r="J671" s="97">
        <f>VLOOKUP($A671+ROUND((COLUMN()-2)/24,5),АТС!$A$41:$F$736,4)+VLOOKUP($A671+ROUND((COLUMN()-2)/24,5),'Расчет сбытовых надбавок'!$B$1537:'Расчет сбытовых надбавок'!$G$2280,4)</f>
        <v>110.8</v>
      </c>
      <c r="K671" s="97">
        <f>VLOOKUP($A671+ROUND((COLUMN()-2)/24,5),АТС!$A$41:$F$736,4)+VLOOKUP($A671+ROUND((COLUMN()-2)/24,5),'Расчет сбытовых надбавок'!$B$1537:'Расчет сбытовых надбавок'!$G$2280,4)</f>
        <v>62.04</v>
      </c>
      <c r="L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N671" s="97">
        <f>VLOOKUP($A671+ROUND((COLUMN()-2)/24,5),АТС!$A$41:$F$736,4)+VLOOKUP($A671+ROUND((COLUMN()-2)/24,5),'Расчет сбытовых надбавок'!$B$1537:'Расчет сбытовых надбавок'!$G$2280,4)</f>
        <v>0.16</v>
      </c>
      <c r="O671" s="97">
        <f>VLOOKUP($A671+ROUND((COLUMN()-2)/24,5),АТС!$A$41:$F$736,4)+VLOOKUP($A671+ROUND((COLUMN()-2)/24,5),'Расчет сбытовых надбавок'!$B$1537:'Расчет сбытовых надбавок'!$G$2280,4)</f>
        <v>6.25</v>
      </c>
      <c r="P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W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Y671" s="97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8">
        <f t="shared" si="19"/>
        <v>42942</v>
      </c>
      <c r="B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7">
        <f>VLOOKUP($A672+ROUND((COLUMN()-2)/24,5),АТС!$A$41:$F$736,4)+VLOOKUP($A672+ROUND((COLUMN()-2)/24,5),'Расчет сбытовых надбавок'!$B$1537:'Расчет сбытовых надбавок'!$G$2280,4)</f>
        <v>145.36000000000001</v>
      </c>
      <c r="F672" s="97">
        <f>VLOOKUP($A672+ROUND((COLUMN()-2)/24,5),АТС!$A$41:$F$736,4)+VLOOKUP($A672+ROUND((COLUMN()-2)/24,5),'Расчет сбытовых надбавок'!$B$1537:'Расчет сбытовых надбавок'!$G$2280,4)</f>
        <v>190.64</v>
      </c>
      <c r="G672" s="97">
        <f>VLOOKUP($A672+ROUND((COLUMN()-2)/24,5),АТС!$A$41:$F$736,4)+VLOOKUP($A672+ROUND((COLUMN()-2)/24,5),'Расчет сбытовых надбавок'!$B$1537:'Расчет сбытовых надбавок'!$G$2280,4)</f>
        <v>76.47</v>
      </c>
      <c r="H672" s="97">
        <f>VLOOKUP($A672+ROUND((COLUMN()-2)/24,5),АТС!$A$41:$F$736,4)+VLOOKUP($A672+ROUND((COLUMN()-2)/24,5),'Расчет сбытовых надбавок'!$B$1537:'Расчет сбытовых надбавок'!$G$2280,4)</f>
        <v>126.61000000000001</v>
      </c>
      <c r="I672" s="97">
        <f>VLOOKUP($A672+ROUND((COLUMN()-2)/24,5),АТС!$A$41:$F$736,4)+VLOOKUP($A672+ROUND((COLUMN()-2)/24,5),'Расчет сбытовых надбавок'!$B$1537:'Расчет сбытовых надбавок'!$G$2280,4)</f>
        <v>119.89</v>
      </c>
      <c r="J672" s="97">
        <f>VLOOKUP($A672+ROUND((COLUMN()-2)/24,5),АТС!$A$41:$F$736,4)+VLOOKUP($A672+ROUND((COLUMN()-2)/24,5),'Расчет сбытовых надбавок'!$B$1537:'Расчет сбытовых надбавок'!$G$2280,4)</f>
        <v>47.41</v>
      </c>
      <c r="K672" s="97">
        <f>VLOOKUP($A672+ROUND((COLUMN()-2)/24,5),АТС!$A$41:$F$736,4)+VLOOKUP($A672+ROUND((COLUMN()-2)/24,5),'Расчет сбытовых надбавок'!$B$1537:'Расчет сбытовых надбавок'!$G$2280,4)</f>
        <v>38.15</v>
      </c>
      <c r="L672" s="97">
        <f>VLOOKUP($A672+ROUND((COLUMN()-2)/24,5),АТС!$A$41:$F$736,4)+VLOOKUP($A672+ROUND((COLUMN()-2)/24,5),'Расчет сбытовых надбавок'!$B$1537:'Расчет сбытовых надбавок'!$G$2280,4)</f>
        <v>9.56</v>
      </c>
      <c r="M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7">
        <f>VLOOKUP($A672+ROUND((COLUMN()-2)/24,5),АТС!$A$41:$F$736,4)+VLOOKUP($A672+ROUND((COLUMN()-2)/24,5),'Расчет сбытовых надбавок'!$B$1537:'Расчет сбытовых надбавок'!$G$2280,4)</f>
        <v>16.38</v>
      </c>
      <c r="O672" s="97">
        <f>VLOOKUP($A672+ROUND((COLUMN()-2)/24,5),АТС!$A$41:$F$736,4)+VLOOKUP($A672+ROUND((COLUMN()-2)/24,5),'Расчет сбытовых надбавок'!$B$1537:'Расчет сбытовых надбавок'!$G$2280,4)</f>
        <v>16.88</v>
      </c>
      <c r="P672" s="97">
        <f>VLOOKUP($A672+ROUND((COLUMN()-2)/24,5),АТС!$A$41:$F$736,4)+VLOOKUP($A672+ROUND((COLUMN()-2)/24,5),'Расчет сбытовых надбавок'!$B$1537:'Расчет сбытовых надбавок'!$G$2280,4)</f>
        <v>10.969999999999999</v>
      </c>
      <c r="Q672" s="97">
        <f>VLOOKUP($A672+ROUND((COLUMN()-2)/24,5),АТС!$A$41:$F$736,4)+VLOOKUP($A672+ROUND((COLUMN()-2)/24,5),'Расчет сбытовых надбавок'!$B$1537:'Расчет сбытовых надбавок'!$G$2280,4)</f>
        <v>52.45</v>
      </c>
      <c r="R672" s="97">
        <f>VLOOKUP($A672+ROUND((COLUMN()-2)/24,5),АТС!$A$41:$F$736,4)+VLOOKUP($A672+ROUND((COLUMN()-2)/24,5),'Расчет сбытовых надбавок'!$B$1537:'Расчет сбытовых надбавок'!$G$2280,4)</f>
        <v>26.55</v>
      </c>
      <c r="S672" s="97">
        <f>VLOOKUP($A672+ROUND((COLUMN()-2)/24,5),АТС!$A$41:$F$736,4)+VLOOKUP($A672+ROUND((COLUMN()-2)/24,5),'Расчет сбытовых надбавок'!$B$1537:'Расчет сбытовых надбавок'!$G$2280,4)</f>
        <v>63.95</v>
      </c>
      <c r="T672" s="97">
        <f>VLOOKUP($A672+ROUND((COLUMN()-2)/24,5),АТС!$A$41:$F$736,4)+VLOOKUP($A672+ROUND((COLUMN()-2)/24,5),'Расчет сбытовых надбавок'!$B$1537:'Расчет сбытовых надбавок'!$G$2280,4)</f>
        <v>47</v>
      </c>
      <c r="U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7">
        <f>VLOOKUP($A672+ROUND((COLUMN()-2)/24,5),АТС!$A$41:$F$736,4)+VLOOKUP($A672+ROUND((COLUMN()-2)/24,5),'Расчет сбытовых надбавок'!$B$1537:'Расчет сбытовых надбавок'!$G$2280,4)</f>
        <v>66.58</v>
      </c>
      <c r="W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X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Y672" s="97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8">
        <f t="shared" si="19"/>
        <v>42943</v>
      </c>
      <c r="B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7">
        <f>VLOOKUP($A673+ROUND((COLUMN()-2)/24,5),АТС!$A$41:$F$736,4)+VLOOKUP($A673+ROUND((COLUMN()-2)/24,5),'Расчет сбытовых надбавок'!$B$1537:'Расчет сбытовых надбавок'!$G$2280,4)</f>
        <v>32.980000000000004</v>
      </c>
      <c r="G673" s="97">
        <f>VLOOKUP($A673+ROUND((COLUMN()-2)/24,5),АТС!$A$41:$F$736,4)+VLOOKUP($A673+ROUND((COLUMN()-2)/24,5),'Расчет сбытовых надбавок'!$B$1537:'Расчет сбытовых надбавок'!$G$2280,4)</f>
        <v>101.91</v>
      </c>
      <c r="H673" s="97">
        <f>VLOOKUP($A673+ROUND((COLUMN()-2)/24,5),АТС!$A$41:$F$736,4)+VLOOKUP($A673+ROUND((COLUMN()-2)/24,5),'Расчет сбытовых надбавок'!$B$1537:'Расчет сбытовых надбавок'!$G$2280,4)</f>
        <v>107.47</v>
      </c>
      <c r="I673" s="97">
        <f>VLOOKUP($A673+ROUND((COLUMN()-2)/24,5),АТС!$A$41:$F$736,4)+VLOOKUP($A673+ROUND((COLUMN()-2)/24,5),'Расчет сбытовых надбавок'!$B$1537:'Расчет сбытовых надбавок'!$G$2280,4)</f>
        <v>98.37</v>
      </c>
      <c r="J673" s="97">
        <f>VLOOKUP($A673+ROUND((COLUMN()-2)/24,5),АТС!$A$41:$F$736,4)+VLOOKUP($A673+ROUND((COLUMN()-2)/24,5),'Расчет сбытовых надбавок'!$B$1537:'Расчет сбытовых надбавок'!$G$2280,4)</f>
        <v>143.66999999999999</v>
      </c>
      <c r="K673" s="97">
        <f>VLOOKUP($A673+ROUND((COLUMN()-2)/24,5),АТС!$A$41:$F$736,4)+VLOOKUP($A673+ROUND((COLUMN()-2)/24,5),'Расчет сбытовых надбавок'!$B$1537:'Расчет сбытовых надбавок'!$G$2280,4)</f>
        <v>41.790000000000006</v>
      </c>
      <c r="L673" s="97">
        <f>VLOOKUP($A673+ROUND((COLUMN()-2)/24,5),АТС!$A$41:$F$736,4)+VLOOKUP($A673+ROUND((COLUMN()-2)/24,5),'Расчет сбытовых надбавок'!$B$1537:'Расчет сбытовых надбавок'!$G$2280,4)</f>
        <v>16.079999999999998</v>
      </c>
      <c r="M673" s="97">
        <f>VLOOKUP($A673+ROUND((COLUMN()-2)/24,5),АТС!$A$41:$F$736,4)+VLOOKUP($A673+ROUND((COLUMN()-2)/24,5),'Расчет сбытовых надбавок'!$B$1537:'Расчет сбытовых надбавок'!$G$2280,4)</f>
        <v>47.300000000000004</v>
      </c>
      <c r="N673" s="97">
        <f>VLOOKUP($A673+ROUND((COLUMN()-2)/24,5),АТС!$A$41:$F$736,4)+VLOOKUP($A673+ROUND((COLUMN()-2)/24,5),'Расчет сбытовых надбавок'!$B$1537:'Расчет сбытовых надбавок'!$G$2280,4)</f>
        <v>21.880000000000003</v>
      </c>
      <c r="O673" s="97">
        <f>VLOOKUP($A673+ROUND((COLUMN()-2)/24,5),АТС!$A$41:$F$736,4)+VLOOKUP($A673+ROUND((COLUMN()-2)/24,5),'Расчет сбытовых надбавок'!$B$1537:'Расчет сбытовых надбавок'!$G$2280,4)</f>
        <v>240.01</v>
      </c>
      <c r="P673" s="97">
        <f>VLOOKUP($A673+ROUND((COLUMN()-2)/24,5),АТС!$A$41:$F$736,4)+VLOOKUP($A673+ROUND((COLUMN()-2)/24,5),'Расчет сбытовых надбавок'!$B$1537:'Расчет сбытовых надбавок'!$G$2280,4)</f>
        <v>1209.53</v>
      </c>
      <c r="Q673" s="97">
        <f>VLOOKUP($A673+ROUND((COLUMN()-2)/24,5),АТС!$A$41:$F$736,4)+VLOOKUP($A673+ROUND((COLUMN()-2)/24,5),'Расчет сбытовых надбавок'!$B$1537:'Расчет сбытовых надбавок'!$G$2280,4)</f>
        <v>1157.74</v>
      </c>
      <c r="R673" s="97">
        <f>VLOOKUP($A673+ROUND((COLUMN()-2)/24,5),АТС!$A$41:$F$736,4)+VLOOKUP($A673+ROUND((COLUMN()-2)/24,5),'Расчет сбытовых надбавок'!$B$1537:'Расчет сбытовых надбавок'!$G$2280,4)</f>
        <v>215.17</v>
      </c>
      <c r="S673" s="97">
        <f>VLOOKUP($A673+ROUND((COLUMN()-2)/24,5),АТС!$A$41:$F$736,4)+VLOOKUP($A673+ROUND((COLUMN()-2)/24,5),'Расчет сбытовых надбавок'!$B$1537:'Расчет сбытовых надбавок'!$G$2280,4)</f>
        <v>24.880000000000003</v>
      </c>
      <c r="T673" s="97">
        <f>VLOOKUP($A673+ROUND((COLUMN()-2)/24,5),АТС!$A$41:$F$736,4)+VLOOKUP($A673+ROUND((COLUMN()-2)/24,5),'Расчет сбытовых надбавок'!$B$1537:'Расчет сбытовых надбавок'!$G$2280,4)</f>
        <v>12.34</v>
      </c>
      <c r="U673" s="97">
        <f>VLOOKUP($A673+ROUND((COLUMN()-2)/24,5),АТС!$A$41:$F$736,4)+VLOOKUP($A673+ROUND((COLUMN()-2)/24,5),'Расчет сбытовых надбавок'!$B$1537:'Расчет сбытовых надбавок'!$G$2280,4)</f>
        <v>119.78</v>
      </c>
      <c r="V673" s="97">
        <f>VLOOKUP($A673+ROUND((COLUMN()-2)/24,5),АТС!$A$41:$F$736,4)+VLOOKUP($A673+ROUND((COLUMN()-2)/24,5),'Расчет сбытовых надбавок'!$B$1537:'Расчет сбытовых надбавок'!$G$2280,4)</f>
        <v>386.51</v>
      </c>
      <c r="W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7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8">
        <f t="shared" si="19"/>
        <v>42944</v>
      </c>
      <c r="B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7">
        <f>VLOOKUP($A674+ROUND((COLUMN()-2)/24,5),АТС!$A$41:$F$736,4)+VLOOKUP($A674+ROUND((COLUMN()-2)/24,5),'Расчет сбытовых надбавок'!$B$1537:'Расчет сбытовых надбавок'!$G$2280,4)</f>
        <v>331.07000000000005</v>
      </c>
      <c r="G674" s="97">
        <f>VLOOKUP($A674+ROUND((COLUMN()-2)/24,5),АТС!$A$41:$F$736,4)+VLOOKUP($A674+ROUND((COLUMN()-2)/24,5),'Расчет сбытовых надбавок'!$B$1537:'Расчет сбытовых надбавок'!$G$2280,4)</f>
        <v>89.47</v>
      </c>
      <c r="H674" s="97">
        <f>VLOOKUP($A674+ROUND((COLUMN()-2)/24,5),АТС!$A$41:$F$736,4)+VLOOKUP($A674+ROUND((COLUMN()-2)/24,5),'Расчет сбытовых надбавок'!$B$1537:'Расчет сбытовых надбавок'!$G$2280,4)</f>
        <v>238.14999999999998</v>
      </c>
      <c r="I674" s="97">
        <f>VLOOKUP($A674+ROUND((COLUMN()-2)/24,5),АТС!$A$41:$F$736,4)+VLOOKUP($A674+ROUND((COLUMN()-2)/24,5),'Расчет сбытовых надбавок'!$B$1537:'Расчет сбытовых надбавок'!$G$2280,4)</f>
        <v>171.76</v>
      </c>
      <c r="J674" s="97">
        <f>VLOOKUP($A674+ROUND((COLUMN()-2)/24,5),АТС!$A$41:$F$736,4)+VLOOKUP($A674+ROUND((COLUMN()-2)/24,5),'Расчет сбытовых надбавок'!$B$1537:'Расчет сбытовых надбавок'!$G$2280,4)</f>
        <v>133.93</v>
      </c>
      <c r="K674" s="97">
        <f>VLOOKUP($A674+ROUND((COLUMN()-2)/24,5),АТС!$A$41:$F$736,4)+VLOOKUP($A674+ROUND((COLUMN()-2)/24,5),'Расчет сбытовых надбавок'!$B$1537:'Расчет сбытовых надбавок'!$G$2280,4)</f>
        <v>124.50999999999999</v>
      </c>
      <c r="L674" s="97">
        <f>VLOOKUP($A674+ROUND((COLUMN()-2)/24,5),АТС!$A$41:$F$736,4)+VLOOKUP($A674+ROUND((COLUMN()-2)/24,5),'Расчет сбытовых надбавок'!$B$1537:'Расчет сбытовых надбавок'!$G$2280,4)</f>
        <v>106.09</v>
      </c>
      <c r="M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7">
        <f>VLOOKUP($A674+ROUND((COLUMN()-2)/24,5),АТС!$A$41:$F$736,4)+VLOOKUP($A674+ROUND((COLUMN()-2)/24,5),'Расчет сбытовых надбавок'!$B$1537:'Расчет сбытовых надбавок'!$G$2280,4)</f>
        <v>59.47</v>
      </c>
      <c r="O674" s="97">
        <f>VLOOKUP($A674+ROUND((COLUMN()-2)/24,5),АТС!$A$41:$F$736,4)+VLOOKUP($A674+ROUND((COLUMN()-2)/24,5),'Расчет сбытовых надбавок'!$B$1537:'Расчет сбытовых надбавок'!$G$2280,4)</f>
        <v>133.03</v>
      </c>
      <c r="P674" s="97">
        <f>VLOOKUP($A674+ROUND((COLUMN()-2)/24,5),АТС!$A$41:$F$736,4)+VLOOKUP($A674+ROUND((COLUMN()-2)/24,5),'Расчет сбытовых надбавок'!$B$1537:'Расчет сбытовых надбавок'!$G$2280,4)</f>
        <v>65.7</v>
      </c>
      <c r="Q674" s="97">
        <f>VLOOKUP($A674+ROUND((COLUMN()-2)/24,5),АТС!$A$41:$F$736,4)+VLOOKUP($A674+ROUND((COLUMN()-2)/24,5),'Расчет сбытовых надбавок'!$B$1537:'Расчет сбытовых надбавок'!$G$2280,4)</f>
        <v>75.710000000000008</v>
      </c>
      <c r="R674" s="97">
        <f>VLOOKUP($A674+ROUND((COLUMN()-2)/24,5),АТС!$A$41:$F$736,4)+VLOOKUP($A674+ROUND((COLUMN()-2)/24,5),'Расчет сбытовых надбавок'!$B$1537:'Расчет сбытовых надбавок'!$G$2280,4)</f>
        <v>14.38</v>
      </c>
      <c r="S674" s="97">
        <f>VLOOKUP($A674+ROUND((COLUMN()-2)/24,5),АТС!$A$41:$F$736,4)+VLOOKUP($A674+ROUND((COLUMN()-2)/24,5),'Расчет сбытовых надбавок'!$B$1537:'Расчет сбытовых надбавок'!$G$2280,4)</f>
        <v>12.7</v>
      </c>
      <c r="T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U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7">
        <f>VLOOKUP($A674+ROUND((COLUMN()-2)/24,5),АТС!$A$41:$F$736,4)+VLOOKUP($A674+ROUND((COLUMN()-2)/24,5),'Расчет сбытовых надбавок'!$B$1537:'Расчет сбытовых надбавок'!$G$2280,4)</f>
        <v>61.61</v>
      </c>
      <c r="W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X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Y674" s="97">
        <f>VLOOKUP($A674+ROUND((COLUMN()-2)/24,5),АТС!$A$41:$F$736,4)+VLOOKUP($A674+ROUND((COLUMN()-2)/24,5),'Расчет сбытовых надбавок'!$B$1537:'Расчет сбытовых надбавок'!$G$2280,4)</f>
        <v>69.210000000000008</v>
      </c>
    </row>
    <row r="675" spans="1:27" x14ac:dyDescent="0.2">
      <c r="A675" s="78">
        <f t="shared" si="19"/>
        <v>42945</v>
      </c>
      <c r="B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7">
        <f>VLOOKUP($A675+ROUND((COLUMN()-2)/24,5),АТС!$A$41:$F$736,4)+VLOOKUP($A675+ROUND((COLUMN()-2)/24,5),'Расчет сбытовых надбавок'!$B$1537:'Расчет сбытовых надбавок'!$G$2280,4)</f>
        <v>67.099999999999994</v>
      </c>
      <c r="D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F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7">
        <f>VLOOKUP($A675+ROUND((COLUMN()-2)/24,5),АТС!$A$41:$F$736,4)+VLOOKUP($A675+ROUND((COLUMN()-2)/24,5),'Расчет сбытовых надбавок'!$B$1537:'Расчет сбытовых надбавок'!$G$2280,4)</f>
        <v>81.16</v>
      </c>
      <c r="H675" s="97">
        <f>VLOOKUP($A675+ROUND((COLUMN()-2)/24,5),АТС!$A$41:$F$736,4)+VLOOKUP($A675+ROUND((COLUMN()-2)/24,5),'Расчет сбытовых надбавок'!$B$1537:'Расчет сбытовых надбавок'!$G$2280,4)</f>
        <v>66.790000000000006</v>
      </c>
      <c r="I675" s="97">
        <f>VLOOKUP($A675+ROUND((COLUMN()-2)/24,5),АТС!$A$41:$F$736,4)+VLOOKUP($A675+ROUND((COLUMN()-2)/24,5),'Расчет сбытовых надбавок'!$B$1537:'Расчет сбытовых надбавок'!$G$2280,4)</f>
        <v>238.41</v>
      </c>
      <c r="J675" s="97">
        <f>VLOOKUP($A675+ROUND((COLUMN()-2)/24,5),АТС!$A$41:$F$736,4)+VLOOKUP($A675+ROUND((COLUMN()-2)/24,5),'Расчет сбытовых надбавок'!$B$1537:'Расчет сбытовых надбавок'!$G$2280,4)</f>
        <v>101.47</v>
      </c>
      <c r="K675" s="97">
        <f>VLOOKUP($A675+ROUND((COLUMN()-2)/24,5),АТС!$A$41:$F$736,4)+VLOOKUP($A675+ROUND((COLUMN()-2)/24,5),'Расчет сбытовых надбавок'!$B$1537:'Расчет сбытовых надбавок'!$G$2280,4)</f>
        <v>88.16</v>
      </c>
      <c r="L675" s="97">
        <f>VLOOKUP($A675+ROUND((COLUMN()-2)/24,5),АТС!$A$41:$F$736,4)+VLOOKUP($A675+ROUND((COLUMN()-2)/24,5),'Расчет сбытовых надбавок'!$B$1537:'Расчет сбытовых надбавок'!$G$2280,4)</f>
        <v>35.6</v>
      </c>
      <c r="M675" s="97">
        <f>VLOOKUP($A675+ROUND((COLUMN()-2)/24,5),АТС!$A$41:$F$736,4)+VLOOKUP($A675+ROUND((COLUMN()-2)/24,5),'Расчет сбытовых надбавок'!$B$1537:'Расчет сбытовых надбавок'!$G$2280,4)</f>
        <v>30.02</v>
      </c>
      <c r="N675" s="97">
        <f>VLOOKUP($A675+ROUND((COLUMN()-2)/24,5),АТС!$A$41:$F$736,4)+VLOOKUP($A675+ROUND((COLUMN()-2)/24,5),'Расчет сбытовых надбавок'!$B$1537:'Расчет сбытовых надбавок'!$G$2280,4)</f>
        <v>9.0000000000000011E-2</v>
      </c>
      <c r="O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R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S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X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7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8">
        <f t="shared" si="19"/>
        <v>42946</v>
      </c>
      <c r="B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7">
        <f>VLOOKUP($A676+ROUND((COLUMN()-2)/24,5),АТС!$A$41:$F$760,4)+VLOOKUP($A676+ROUND((COLUMN()-2)/24,5),'Расчет сбытовых надбавок'!$B$1537:'Расчет сбытовых надбавок'!$G$2280,4)</f>
        <v>16.34</v>
      </c>
      <c r="E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F676" s="97">
        <f>VLOOKUP($A676+ROUND((COLUMN()-2)/24,5),АТС!$A$41:$F$760,4)+VLOOKUP($A676+ROUND((COLUMN()-2)/24,5),'Расчет сбытовых надбавок'!$B$1537:'Расчет сбытовых надбавок'!$G$2280,4)</f>
        <v>647.83999999999992</v>
      </c>
      <c r="G676" s="97">
        <f>VLOOKUP($A676+ROUND((COLUMN()-2)/24,5),АТС!$A$41:$F$760,4)+VLOOKUP($A676+ROUND((COLUMN()-2)/24,5),'Расчет сбытовых надбавок'!$B$1537:'Расчет сбытовых надбавок'!$G$2280,4)</f>
        <v>813.66</v>
      </c>
      <c r="H676" s="97">
        <f>VLOOKUP($A676+ROUND((COLUMN()-2)/24,5),АТС!$A$41:$F$760,4)+VLOOKUP($A676+ROUND((COLUMN()-2)/24,5),'Расчет сбытовых надбавок'!$B$1537:'Расчет сбытовых надбавок'!$G$2280,4)</f>
        <v>914.62999999999988</v>
      </c>
      <c r="I676" s="97">
        <f>VLOOKUP($A676+ROUND((COLUMN()-2)/24,5),АТС!$A$41:$F$760,4)+VLOOKUP($A676+ROUND((COLUMN()-2)/24,5),'Расчет сбытовых надбавок'!$B$1537:'Расчет сбытовых надбавок'!$G$2280,4)</f>
        <v>212.63</v>
      </c>
      <c r="J676" s="97">
        <f>VLOOKUP($A676+ROUND((COLUMN()-2)/24,5),АТС!$A$41:$F$760,4)+VLOOKUP($A676+ROUND((COLUMN()-2)/24,5),'Расчет сбытовых надбавок'!$B$1537:'Расчет сбытовых надбавок'!$G$2280,4)</f>
        <v>402.79</v>
      </c>
      <c r="K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7">
        <f>VLOOKUP($A676+ROUND((COLUMN()-2)/24,5),АТС!$A$41:$F$760,4)+VLOOKUP($A676+ROUND((COLUMN()-2)/24,5),'Расчет сбытовых надбавок'!$B$1537:'Расчет сбытовых надбавок'!$G$2280,4)</f>
        <v>85.570000000000007</v>
      </c>
      <c r="M676" s="97">
        <f>VLOOKUP($A676+ROUND((COLUMN()-2)/24,5),АТС!$A$41:$F$760,4)+VLOOKUP($A676+ROUND((COLUMN()-2)/24,5),'Расчет сбытовых надбавок'!$B$1537:'Расчет сбытовых надбавок'!$G$2280,4)</f>
        <v>98.820000000000007</v>
      </c>
      <c r="N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R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7">
        <f>VLOOKUP($A676+ROUND((COLUMN()-2)/24,5),АТС!$A$41:$F$760,4)+VLOOKUP($A676+ROUND((COLUMN()-2)/24,5),'Расчет сбытовых надбавок'!$B$1537:'Расчет сбытовых надбавок'!$G$2280,4)</f>
        <v>129.37</v>
      </c>
      <c r="V676" s="97">
        <f>VLOOKUP($A676+ROUND((COLUMN()-2)/24,5),АТС!$A$41:$F$760,4)+VLOOKUP($A676+ROUND((COLUMN()-2)/24,5),'Расчет сбытовых надбавок'!$B$1537:'Расчет сбытовых надбавок'!$G$2280,4)</f>
        <v>118.19</v>
      </c>
      <c r="W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Y676" s="97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x14ac:dyDescent="0.2">
      <c r="A677" s="78">
        <f t="shared" si="19"/>
        <v>42947</v>
      </c>
      <c r="B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7">
        <f>VLOOKUP($A677+ROUND((COLUMN()-2)/24,5),АТС!$A$41:$F$784,4)+VLOOKUP($A677+ROUND((COLUMN()-2)/24,5),'Расчет сбытовых надбавок'!$B$1537:'Расчет сбытовых надбавок'!$G$2280,4)</f>
        <v>794.87</v>
      </c>
      <c r="I677" s="97">
        <f>VLOOKUP($A677+ROUND((COLUMN()-2)/24,5),АТС!$A$41:$F$784,4)+VLOOKUP($A677+ROUND((COLUMN()-2)/24,5),'Расчет сбытовых надбавок'!$B$1537:'Расчет сбытовых надбавок'!$G$2280,4)</f>
        <v>282.64999999999998</v>
      </c>
      <c r="J677" s="97">
        <f>VLOOKUP($A677+ROUND((COLUMN()-2)/24,5),АТС!$A$41:$F$784,4)+VLOOKUP($A677+ROUND((COLUMN()-2)/24,5),'Расчет сбытовых надбавок'!$B$1537:'Расчет сбытовых надбавок'!$G$2280,4)</f>
        <v>91.86</v>
      </c>
      <c r="K677" s="97">
        <f>VLOOKUP($A677+ROUND((COLUMN()-2)/24,5),АТС!$A$41:$F$784,4)+VLOOKUP($A677+ROUND((COLUMN()-2)/24,5),'Расчет сбытовых надбавок'!$B$1537:'Расчет сбытовых надбавок'!$G$2280,4)</f>
        <v>147.07999999999998</v>
      </c>
      <c r="L677" s="97">
        <f>VLOOKUP($A677+ROUND((COLUMN()-2)/24,5),АТС!$A$41:$F$784,4)+VLOOKUP($A677+ROUND((COLUMN()-2)/24,5),'Расчет сбытовых надбавок'!$B$1537:'Расчет сбытовых надбавок'!$G$2280,4)</f>
        <v>45.28</v>
      </c>
      <c r="M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N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U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7">
        <f>VLOOKUP($A677+ROUND((COLUMN()-2)/24,5),АТС!$A$41:$F$784,4)+VLOOKUP($A677+ROUND((COLUMN()-2)/24,5),'Расчет сбытовых надбавок'!$B$1537:'Расчет сбытовых надбавок'!$G$2280,4)</f>
        <v>78.800000000000011</v>
      </c>
      <c r="W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7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2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4"/>
    </row>
    <row r="679" spans="1:27" x14ac:dyDescent="0.25">
      <c r="A679" s="86" t="s">
        <v>151</v>
      </c>
      <c r="B679" s="77"/>
      <c r="C679" s="77"/>
      <c r="D679" s="77"/>
    </row>
    <row r="680" spans="1:27" ht="12.75" customHeight="1" x14ac:dyDescent="0.2">
      <c r="A680" s="175" t="s">
        <v>48</v>
      </c>
      <c r="B680" s="186" t="s">
        <v>153</v>
      </c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8"/>
    </row>
    <row r="681" spans="1:27" ht="12.75" customHeight="1" x14ac:dyDescent="0.2">
      <c r="A681" s="176"/>
      <c r="B681" s="189"/>
      <c r="C681" s="190"/>
      <c r="D681" s="190"/>
      <c r="E681" s="190"/>
      <c r="F681" s="190"/>
      <c r="G681" s="190"/>
      <c r="H681" s="190"/>
      <c r="I681" s="190"/>
      <c r="J681" s="190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1"/>
    </row>
    <row r="682" spans="1:27" s="110" customFormat="1" ht="12.75" customHeight="1" x14ac:dyDescent="0.2">
      <c r="A682" s="176"/>
      <c r="B682" s="222" t="s">
        <v>122</v>
      </c>
      <c r="C682" s="210" t="s">
        <v>123</v>
      </c>
      <c r="D682" s="210" t="s">
        <v>124</v>
      </c>
      <c r="E682" s="210" t="s">
        <v>125</v>
      </c>
      <c r="F682" s="210" t="s">
        <v>126</v>
      </c>
      <c r="G682" s="210" t="s">
        <v>127</v>
      </c>
      <c r="H682" s="210" t="s">
        <v>128</v>
      </c>
      <c r="I682" s="210" t="s">
        <v>129</v>
      </c>
      <c r="J682" s="210" t="s">
        <v>130</v>
      </c>
      <c r="K682" s="210" t="s">
        <v>131</v>
      </c>
      <c r="L682" s="210" t="s">
        <v>132</v>
      </c>
      <c r="M682" s="210" t="s">
        <v>133</v>
      </c>
      <c r="N682" s="220" t="s">
        <v>134</v>
      </c>
      <c r="O682" s="210" t="s">
        <v>135</v>
      </c>
      <c r="P682" s="210" t="s">
        <v>136</v>
      </c>
      <c r="Q682" s="210" t="s">
        <v>137</v>
      </c>
      <c r="R682" s="210" t="s">
        <v>138</v>
      </c>
      <c r="S682" s="210" t="s">
        <v>139</v>
      </c>
      <c r="T682" s="210" t="s">
        <v>140</v>
      </c>
      <c r="U682" s="210" t="s">
        <v>141</v>
      </c>
      <c r="V682" s="210" t="s">
        <v>142</v>
      </c>
      <c r="W682" s="210" t="s">
        <v>143</v>
      </c>
      <c r="X682" s="210" t="s">
        <v>144</v>
      </c>
      <c r="Y682" s="210" t="s">
        <v>145</v>
      </c>
    </row>
    <row r="683" spans="1:27" s="110" customFormat="1" ht="11.25" customHeight="1" x14ac:dyDescent="0.2">
      <c r="A683" s="177"/>
      <c r="B683" s="223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2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</row>
    <row r="684" spans="1:27" ht="15.75" customHeight="1" x14ac:dyDescent="0.2">
      <c r="A684" s="78">
        <f>A647</f>
        <v>42917</v>
      </c>
      <c r="B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C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7">
        <f>VLOOKUP($A684+ROUND((COLUMN()-2)/24,5),АТС!$A$41:$F$736,4)+VLOOKUP($A684+ROUND((COLUMN()-2)/24,5),'Расчет сбытовых надбавок'!$B$1537:'Расчет сбытовых надбавок'!$G$2280,5)</f>
        <v>16.8</v>
      </c>
      <c r="G684" s="97">
        <f>VLOOKUP($A684+ROUND((COLUMN()-2)/24,5),АТС!$A$41:$F$736,4)+VLOOKUP($A684+ROUND((COLUMN()-2)/24,5),'Расчет сбытовых надбавок'!$B$1537:'Расчет сбытовых надбавок'!$G$2280,5)</f>
        <v>113.06</v>
      </c>
      <c r="H684" s="97">
        <f>VLOOKUP($A684+ROUND((COLUMN()-2)/24,5),АТС!$A$41:$F$736,4)+VLOOKUP($A684+ROUND((COLUMN()-2)/24,5),'Расчет сбытовых надбавок'!$B$1537:'Расчет сбытовых надбавок'!$G$2280,5)</f>
        <v>148.38</v>
      </c>
      <c r="I684" s="97">
        <f>VLOOKUP($A684+ROUND((COLUMN()-2)/24,5),АТС!$A$41:$F$736,4)+VLOOKUP($A684+ROUND((COLUMN()-2)/24,5),'Расчет сбытовых надбавок'!$B$1537:'Расчет сбытовых надбавок'!$G$2280,5)</f>
        <v>69.099999999999994</v>
      </c>
      <c r="J684" s="97">
        <f>VLOOKUP($A684+ROUND((COLUMN()-2)/24,5),АТС!$A$41:$F$736,4)+VLOOKUP($A684+ROUND((COLUMN()-2)/24,5),'Расчет сбытовых надбавок'!$B$1537:'Расчет сбытовых надбавок'!$G$2280,5)</f>
        <v>453.8</v>
      </c>
      <c r="K684" s="97">
        <f>VLOOKUP($A684+ROUND((COLUMN()-2)/24,5),АТС!$A$41:$F$736,4)+VLOOKUP($A684+ROUND((COLUMN()-2)/24,5),'Расчет сбытовых надбавок'!$B$1537:'Расчет сбытовых надбавок'!$G$2280,5)</f>
        <v>533.35</v>
      </c>
      <c r="L684" s="97">
        <f>VLOOKUP($A684+ROUND((COLUMN()-2)/24,5),АТС!$A$41:$F$736,4)+VLOOKUP($A684+ROUND((COLUMN()-2)/24,5),'Расчет сбытовых надбавок'!$B$1537:'Расчет сбытовых надбавок'!$G$2280,5)</f>
        <v>182.79</v>
      </c>
      <c r="M684" s="97">
        <f>VLOOKUP($A684+ROUND((COLUMN()-2)/24,5),АТС!$A$41:$F$736,4)+VLOOKUP($A684+ROUND((COLUMN()-2)/24,5),'Расчет сбытовых надбавок'!$B$1537:'Расчет сбытовых надбавок'!$G$2280,5)</f>
        <v>267.36</v>
      </c>
      <c r="N684" s="97">
        <f>VLOOKUP($A684+ROUND((COLUMN()-2)/24,5),АТС!$A$41:$F$736,4)+VLOOKUP($A684+ROUND((COLUMN()-2)/24,5),'Расчет сбытовых надбавок'!$B$1537:'Расчет сбытовых надбавок'!$G$2280,5)</f>
        <v>250.06</v>
      </c>
      <c r="O684" s="97">
        <f>VLOOKUP($A684+ROUND((COLUMN()-2)/24,5),АТС!$A$41:$F$736,4)+VLOOKUP($A684+ROUND((COLUMN()-2)/24,5),'Расчет сбытовых надбавок'!$B$1537:'Расчет сбытовых надбавок'!$G$2280,5)</f>
        <v>269.60000000000002</v>
      </c>
      <c r="P684" s="97">
        <f>VLOOKUP($A684+ROUND((COLUMN()-2)/24,5),АТС!$A$41:$F$736,4)+VLOOKUP($A684+ROUND((COLUMN()-2)/24,5),'Расчет сбытовых надбавок'!$B$1537:'Расчет сбытовых надбавок'!$G$2280,5)</f>
        <v>221.46</v>
      </c>
      <c r="Q684" s="97">
        <f>VLOOKUP($A684+ROUND((COLUMN()-2)/24,5),АТС!$A$41:$F$736,4)+VLOOKUP($A684+ROUND((COLUMN()-2)/24,5),'Расчет сбытовых надбавок'!$B$1537:'Расчет сбытовых надбавок'!$G$2280,5)</f>
        <v>205.95000000000002</v>
      </c>
      <c r="R684" s="97">
        <f>VLOOKUP($A684+ROUND((COLUMN()-2)/24,5),АТС!$A$41:$F$736,4)+VLOOKUP($A684+ROUND((COLUMN()-2)/24,5),'Расчет сбытовых надбавок'!$B$1537:'Расчет сбытовых надбавок'!$G$2280,5)</f>
        <v>211.70999999999998</v>
      </c>
      <c r="S684" s="97">
        <f>VLOOKUP($A684+ROUND((COLUMN()-2)/24,5),АТС!$A$41:$F$736,4)+VLOOKUP($A684+ROUND((COLUMN()-2)/24,5),'Расчет сбытовых надбавок'!$B$1537:'Расчет сбытовых надбавок'!$G$2280,5)</f>
        <v>214.35000000000002</v>
      </c>
      <c r="T684" s="97">
        <f>VLOOKUP($A684+ROUND((COLUMN()-2)/24,5),АТС!$A$41:$F$736,4)+VLOOKUP($A684+ROUND((COLUMN()-2)/24,5),'Расчет сбытовых надбавок'!$B$1537:'Расчет сбытовых надбавок'!$G$2280,5)</f>
        <v>181.35</v>
      </c>
      <c r="U684" s="97">
        <f>VLOOKUP($A684+ROUND((COLUMN()-2)/24,5),АТС!$A$41:$F$736,4)+VLOOKUP($A684+ROUND((COLUMN()-2)/24,5),'Расчет сбытовых надбавок'!$B$1537:'Расчет сбытовых надбавок'!$G$2280,5)</f>
        <v>246.31</v>
      </c>
      <c r="V684" s="97">
        <f>VLOOKUP($A684+ROUND((COLUMN()-2)/24,5),АТС!$A$41:$F$736,4)+VLOOKUP($A684+ROUND((COLUMN()-2)/24,5),'Расчет сбытовых надбавок'!$B$1537:'Расчет сбытовых надбавок'!$G$2280,5)</f>
        <v>327.06</v>
      </c>
      <c r="W684" s="97">
        <f>VLOOKUP($A684+ROUND((COLUMN()-2)/24,5),АТС!$A$41:$F$736,4)+VLOOKUP($A684+ROUND((COLUMN()-2)/24,5),'Расчет сбытовых надбавок'!$B$1537:'Расчет сбытовых надбавок'!$G$2280,5)</f>
        <v>190.06</v>
      </c>
      <c r="X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Y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9"/>
    </row>
    <row r="685" spans="1:27" x14ac:dyDescent="0.2">
      <c r="A685" s="78">
        <f>A684+1</f>
        <v>42918</v>
      </c>
      <c r="B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7">
        <f>VLOOKUP($A685+ROUND((COLUMN()-2)/24,5),АТС!$A$41:$F$736,4)+VLOOKUP($A685+ROUND((COLUMN()-2)/24,5),'Расчет сбытовых надбавок'!$B$1537:'Расчет сбытовых надбавок'!$G$2280,5)</f>
        <v>74.759999999999991</v>
      </c>
      <c r="H685" s="97">
        <f>VLOOKUP($A685+ROUND((COLUMN()-2)/24,5),АТС!$A$41:$F$736,4)+VLOOKUP($A685+ROUND((COLUMN()-2)/24,5),'Расчет сбытовых надбавок'!$B$1537:'Расчет сбытовых надбавок'!$G$2280,5)</f>
        <v>28.729999999999997</v>
      </c>
      <c r="I685" s="97">
        <f>VLOOKUP($A685+ROUND((COLUMN()-2)/24,5),АТС!$A$41:$F$736,4)+VLOOKUP($A685+ROUND((COLUMN()-2)/24,5),'Расчет сбытовых надбавок'!$B$1537:'Расчет сбытовых надбавок'!$G$2280,5)</f>
        <v>54.99</v>
      </c>
      <c r="J685" s="97">
        <f>VLOOKUP($A685+ROUND((COLUMN()-2)/24,5),АТС!$A$41:$F$736,4)+VLOOKUP($A685+ROUND((COLUMN()-2)/24,5),'Расчет сбытовых надбавок'!$B$1537:'Расчет сбытовых надбавок'!$G$2280,5)</f>
        <v>108.17</v>
      </c>
      <c r="K685" s="97">
        <f>VLOOKUP($A685+ROUND((COLUMN()-2)/24,5),АТС!$A$41:$F$736,4)+VLOOKUP($A685+ROUND((COLUMN()-2)/24,5),'Расчет сбытовых надбавок'!$B$1537:'Расчет сбытовых надбавок'!$G$2280,5)</f>
        <v>161.85</v>
      </c>
      <c r="L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O685" s="97">
        <f>VLOOKUP($A685+ROUND((COLUMN()-2)/24,5),АТС!$A$41:$F$736,4)+VLOOKUP($A685+ROUND((COLUMN()-2)/24,5),'Расчет сбытовых надбавок'!$B$1537:'Расчет сбытовых надбавок'!$G$2280,5)</f>
        <v>926.18000000000006</v>
      </c>
      <c r="P685" s="97">
        <f>VLOOKUP($A685+ROUND((COLUMN()-2)/24,5),АТС!$A$41:$F$736,4)+VLOOKUP($A685+ROUND((COLUMN()-2)/24,5),'Расчет сбытовых надбавок'!$B$1537:'Расчет сбытовых надбавок'!$G$2280,5)</f>
        <v>973.2</v>
      </c>
      <c r="Q685" s="97">
        <f>VLOOKUP($A685+ROUND((COLUMN()-2)/24,5),АТС!$A$41:$F$736,4)+VLOOKUP($A685+ROUND((COLUMN()-2)/24,5),'Расчет сбытовых надбавок'!$B$1537:'Расчет сбытовых надбавок'!$G$2280,5)</f>
        <v>952.32</v>
      </c>
      <c r="R685" s="97">
        <f>VLOOKUP($A685+ROUND((COLUMN()-2)/24,5),АТС!$A$41:$F$736,4)+VLOOKUP($A685+ROUND((COLUMN()-2)/24,5),'Расчет сбытовых надбавок'!$B$1537:'Расчет сбытовых надбавок'!$G$2280,5)</f>
        <v>28.45</v>
      </c>
      <c r="S685" s="97">
        <f>VLOOKUP($A685+ROUND((COLUMN()-2)/24,5),АТС!$A$41:$F$736,4)+VLOOKUP($A685+ROUND((COLUMN()-2)/24,5),'Расчет сбытовых надбавок'!$B$1537:'Расчет сбытовых надбавок'!$G$2280,5)</f>
        <v>298.69000000000005</v>
      </c>
      <c r="T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7">
        <f>VLOOKUP($A685+ROUND((COLUMN()-2)/24,5),АТС!$A$41:$F$736,4)+VLOOKUP($A685+ROUND((COLUMN()-2)/24,5),'Расчет сбытовых надбавок'!$B$1537:'Расчет сбытовых надбавок'!$G$2280,5)</f>
        <v>119.77</v>
      </c>
      <c r="W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X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7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8">
        <f t="shared" ref="A686:A714" si="20">A685+1</f>
        <v>42919</v>
      </c>
      <c r="B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7">
        <f>VLOOKUP($A686+ROUND((COLUMN()-2)/24,5),АТС!$A$41:$F$736,4)+VLOOKUP($A686+ROUND((COLUMN()-2)/24,5),'Расчет сбытовых надбавок'!$B$1537:'Расчет сбытовых надбавок'!$G$2280,5)</f>
        <v>96.47999999999999</v>
      </c>
      <c r="H686" s="97">
        <f>VLOOKUP($A686+ROUND((COLUMN()-2)/24,5),АТС!$A$41:$F$736,4)+VLOOKUP($A686+ROUND((COLUMN()-2)/24,5),'Расчет сбытовых надбавок'!$B$1537:'Расчет сбытовых надбавок'!$G$2280,5)</f>
        <v>156.97</v>
      </c>
      <c r="I686" s="97">
        <f>VLOOKUP($A686+ROUND((COLUMN()-2)/24,5),АТС!$A$41:$F$736,4)+VLOOKUP($A686+ROUND((COLUMN()-2)/24,5),'Расчет сбытовых надбавок'!$B$1537:'Расчет сбытовых надбавок'!$G$2280,5)</f>
        <v>233.04</v>
      </c>
      <c r="J686" s="97">
        <f>VLOOKUP($A686+ROUND((COLUMN()-2)/24,5),АТС!$A$41:$F$736,4)+VLOOKUP($A686+ROUND((COLUMN()-2)/24,5),'Расчет сбытовых надбавок'!$B$1537:'Расчет сбытовых надбавок'!$G$2280,5)</f>
        <v>141.44999999999999</v>
      </c>
      <c r="K686" s="97">
        <f>VLOOKUP($A686+ROUND((COLUMN()-2)/24,5),АТС!$A$41:$F$736,4)+VLOOKUP($A686+ROUND((COLUMN()-2)/24,5),'Расчет сбытовых надбавок'!$B$1537:'Расчет сбытовых надбавок'!$G$2280,5)</f>
        <v>6.7700000000000005</v>
      </c>
      <c r="L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M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7">
        <f>VLOOKUP($A686+ROUND((COLUMN()-2)/24,5),АТС!$A$41:$F$736,4)+VLOOKUP($A686+ROUND((COLUMN()-2)/24,5),'Расчет сбытовых надбавок'!$B$1537:'Расчет сбытовых надбавок'!$G$2280,5)</f>
        <v>0.88</v>
      </c>
      <c r="O686" s="97">
        <f>VLOOKUP($A686+ROUND((COLUMN()-2)/24,5),АТС!$A$41:$F$736,4)+VLOOKUP($A686+ROUND((COLUMN()-2)/24,5),'Расчет сбытовых надбавок'!$B$1537:'Расчет сбытовых надбавок'!$G$2280,5)</f>
        <v>26.64</v>
      </c>
      <c r="P686" s="97">
        <f>VLOOKUP($A686+ROUND((COLUMN()-2)/24,5),АТС!$A$41:$F$736,4)+VLOOKUP($A686+ROUND((COLUMN()-2)/24,5),'Расчет сбытовых надбавок'!$B$1537:'Расчет сбытовых надбавок'!$G$2280,5)</f>
        <v>470.45000000000005</v>
      </c>
      <c r="Q686" s="97">
        <f>VLOOKUP($A686+ROUND((COLUMN()-2)/24,5),АТС!$A$41:$F$736,4)+VLOOKUP($A686+ROUND((COLUMN()-2)/24,5),'Расчет сбытовых надбавок'!$B$1537:'Расчет сбытовых надбавок'!$G$2280,5)</f>
        <v>335.1</v>
      </c>
      <c r="R686" s="97">
        <f>VLOOKUP($A686+ROUND((COLUMN()-2)/24,5),АТС!$A$41:$F$736,4)+VLOOKUP($A686+ROUND((COLUMN()-2)/24,5),'Расчет сбытовых надбавок'!$B$1537:'Расчет сбытовых надбавок'!$G$2280,5)</f>
        <v>67.900000000000006</v>
      </c>
      <c r="S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7">
        <f>VLOOKUP($A686+ROUND((COLUMN()-2)/24,5),АТС!$A$41:$F$736,4)+VLOOKUP($A686+ROUND((COLUMN()-2)/24,5),'Расчет сбытовых надбавок'!$B$1537:'Расчет сбытовых надбавок'!$G$2280,5)</f>
        <v>87.2</v>
      </c>
      <c r="U686" s="97">
        <f>VLOOKUP($A686+ROUND((COLUMN()-2)/24,5),АТС!$A$41:$F$736,4)+VLOOKUP($A686+ROUND((COLUMN()-2)/24,5),'Расчет сбытовых надбавок'!$B$1537:'Расчет сбытовых надбавок'!$G$2280,5)</f>
        <v>127.75999999999999</v>
      </c>
      <c r="V686" s="97">
        <f>VLOOKUP($A686+ROUND((COLUMN()-2)/24,5),АТС!$A$41:$F$736,4)+VLOOKUP($A686+ROUND((COLUMN()-2)/24,5),'Расчет сбытовых надбавок'!$B$1537:'Расчет сбытовых надбавок'!$G$2280,5)</f>
        <v>89.14</v>
      </c>
      <c r="W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7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8">
        <f t="shared" si="20"/>
        <v>42920</v>
      </c>
      <c r="B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7">
        <f>VLOOKUP($A687+ROUND((COLUMN()-2)/24,5),АТС!$A$41:$F$736,4)+VLOOKUP($A687+ROUND((COLUMN()-2)/24,5),'Расчет сбытовых надбавок'!$B$1537:'Расчет сбытовых надбавок'!$G$2280,5)</f>
        <v>0.77</v>
      </c>
      <c r="D687" s="97">
        <f>VLOOKUP($A687+ROUND((COLUMN()-2)/24,5),АТС!$A$41:$F$736,4)+VLOOKUP($A687+ROUND((COLUMN()-2)/24,5),'Расчет сбытовых надбавок'!$B$1537:'Расчет сбытовых надбавок'!$G$2280,5)</f>
        <v>1.85</v>
      </c>
      <c r="E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7">
        <f>VLOOKUP($A687+ROUND((COLUMN()-2)/24,5),АТС!$A$41:$F$736,4)+VLOOKUP($A687+ROUND((COLUMN()-2)/24,5),'Расчет сбытовых надбавок'!$B$1537:'Расчет сбытовых надбавок'!$G$2280,5)</f>
        <v>274.42</v>
      </c>
      <c r="H687" s="97">
        <f>VLOOKUP($A687+ROUND((COLUMN()-2)/24,5),АТС!$A$41:$F$736,4)+VLOOKUP($A687+ROUND((COLUMN()-2)/24,5),'Расчет сбытовых надбавок'!$B$1537:'Расчет сбытовых надбавок'!$G$2280,5)</f>
        <v>171.99</v>
      </c>
      <c r="I687" s="97">
        <f>VLOOKUP($A687+ROUND((COLUMN()-2)/24,5),АТС!$A$41:$F$736,4)+VLOOKUP($A687+ROUND((COLUMN()-2)/24,5),'Расчет сбытовых надбавок'!$B$1537:'Расчет сбытовых надбавок'!$G$2280,5)</f>
        <v>256.83999999999997</v>
      </c>
      <c r="J687" s="97">
        <f>VLOOKUP($A687+ROUND((COLUMN()-2)/24,5),АТС!$A$41:$F$736,4)+VLOOKUP($A687+ROUND((COLUMN()-2)/24,5),'Расчет сбытовых надбавок'!$B$1537:'Расчет сбытовых надбавок'!$G$2280,5)</f>
        <v>46.489999999999995</v>
      </c>
      <c r="K687" s="97">
        <f>VLOOKUP($A687+ROUND((COLUMN()-2)/24,5),АТС!$A$41:$F$736,4)+VLOOKUP($A687+ROUND((COLUMN()-2)/24,5),'Расчет сбытовых надбавок'!$B$1537:'Расчет сбытовых надбавок'!$G$2280,5)</f>
        <v>144.15</v>
      </c>
      <c r="L687" s="97">
        <f>VLOOKUP($A687+ROUND((COLUMN()-2)/24,5),АТС!$A$41:$F$736,4)+VLOOKUP($A687+ROUND((COLUMN()-2)/24,5),'Расчет сбытовых надбавок'!$B$1537:'Расчет сбытовых надбавок'!$G$2280,5)</f>
        <v>132.44999999999999</v>
      </c>
      <c r="M687" s="97">
        <f>VLOOKUP($A687+ROUND((COLUMN()-2)/24,5),АТС!$A$41:$F$736,4)+VLOOKUP($A687+ROUND((COLUMN()-2)/24,5),'Расчет сбытовых надбавок'!$B$1537:'Расчет сбытовых надбавок'!$G$2280,5)</f>
        <v>487.06</v>
      </c>
      <c r="N687" s="97">
        <f>VLOOKUP($A687+ROUND((COLUMN()-2)/24,5),АТС!$A$41:$F$736,4)+VLOOKUP($A687+ROUND((COLUMN()-2)/24,5),'Расчет сбытовых надбавок'!$B$1537:'Расчет сбытовых надбавок'!$G$2280,5)</f>
        <v>457.44</v>
      </c>
      <c r="O687" s="97">
        <f>VLOOKUP($A687+ROUND((COLUMN()-2)/24,5),АТС!$A$41:$F$736,4)+VLOOKUP($A687+ROUND((COLUMN()-2)/24,5),'Расчет сбытовых надбавок'!$B$1537:'Расчет сбытовых надбавок'!$G$2280,5)</f>
        <v>54.779999999999994</v>
      </c>
      <c r="P687" s="97">
        <f>VLOOKUP($A687+ROUND((COLUMN()-2)/24,5),АТС!$A$41:$F$736,4)+VLOOKUP($A687+ROUND((COLUMN()-2)/24,5),'Расчет сбытовых надбавок'!$B$1537:'Расчет сбытовых надбавок'!$G$2280,5)</f>
        <v>44.059999999999995</v>
      </c>
      <c r="Q687" s="97">
        <f>VLOOKUP($A687+ROUND((COLUMN()-2)/24,5),АТС!$A$41:$F$736,4)+VLOOKUP($A687+ROUND((COLUMN()-2)/24,5),'Расчет сбытовых надбавок'!$B$1537:'Расчет сбытовых надбавок'!$G$2280,5)</f>
        <v>59.36</v>
      </c>
      <c r="R687" s="97">
        <f>VLOOKUP($A687+ROUND((COLUMN()-2)/24,5),АТС!$A$41:$F$736,4)+VLOOKUP($A687+ROUND((COLUMN()-2)/24,5),'Расчет сбытовых надбавок'!$B$1537:'Расчет сбытовых надбавок'!$G$2280,5)</f>
        <v>106.94</v>
      </c>
      <c r="S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V687" s="97">
        <f>VLOOKUP($A687+ROUND((COLUMN()-2)/24,5),АТС!$A$41:$F$736,4)+VLOOKUP($A687+ROUND((COLUMN()-2)/24,5),'Расчет сбытовых надбавок'!$B$1537:'Расчет сбытовых надбавок'!$G$2280,5)</f>
        <v>1.97</v>
      </c>
      <c r="W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X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7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8">
        <f t="shared" si="20"/>
        <v>42921</v>
      </c>
      <c r="B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7">
        <f>VLOOKUP($A688+ROUND((COLUMN()-2)/24,5),АТС!$A$41:$F$736,4)+VLOOKUP($A688+ROUND((COLUMN()-2)/24,5),'Расчет сбытовых надбавок'!$B$1537:'Расчет сбытовых надбавок'!$G$2280,5)</f>
        <v>12.97</v>
      </c>
      <c r="H688" s="97">
        <f>VLOOKUP($A688+ROUND((COLUMN()-2)/24,5),АТС!$A$41:$F$736,4)+VLOOKUP($A688+ROUND((COLUMN()-2)/24,5),'Расчет сбытовых надбавок'!$B$1537:'Расчет сбытовых надбавок'!$G$2280,5)</f>
        <v>83.52000000000001</v>
      </c>
      <c r="I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J688" s="97">
        <f>VLOOKUP($A688+ROUND((COLUMN()-2)/24,5),АТС!$A$41:$F$736,4)+VLOOKUP($A688+ROUND((COLUMN()-2)/24,5),'Расчет сбытовых надбавок'!$B$1537:'Расчет сбытовых надбавок'!$G$2280,5)</f>
        <v>6.48</v>
      </c>
      <c r="K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Q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T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7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8">
        <f t="shared" si="20"/>
        <v>42922</v>
      </c>
      <c r="B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7">
        <f>VLOOKUP($A689+ROUND((COLUMN()-2)/24,5),АТС!$A$41:$F$736,4)+VLOOKUP($A689+ROUND((COLUMN()-2)/24,5),'Расчет сбытовых надбавок'!$B$1537:'Расчет сбытовых надбавок'!$G$2280,5)</f>
        <v>22.68</v>
      </c>
      <c r="G689" s="97">
        <f>VLOOKUP($A689+ROUND((COLUMN()-2)/24,5),АТС!$A$41:$F$736,4)+VLOOKUP($A689+ROUND((COLUMN()-2)/24,5),'Расчет сбытовых надбавок'!$B$1537:'Расчет сбытовых надбавок'!$G$2280,5)</f>
        <v>77.040000000000006</v>
      </c>
      <c r="H689" s="97">
        <f>VLOOKUP($A689+ROUND((COLUMN()-2)/24,5),АТС!$A$41:$F$736,4)+VLOOKUP($A689+ROUND((COLUMN()-2)/24,5),'Расчет сбытовых надбавок'!$B$1537:'Расчет сбытовых надбавок'!$G$2280,5)</f>
        <v>134.72</v>
      </c>
      <c r="I689" s="97">
        <f>VLOOKUP($A689+ROUND((COLUMN()-2)/24,5),АТС!$A$41:$F$736,4)+VLOOKUP($A689+ROUND((COLUMN()-2)/24,5),'Расчет сбытовых надбавок'!$B$1537:'Расчет сбытовых надбавок'!$G$2280,5)</f>
        <v>21.09</v>
      </c>
      <c r="J689" s="97">
        <f>VLOOKUP($A689+ROUND((COLUMN()-2)/24,5),АТС!$A$41:$F$736,4)+VLOOKUP($A689+ROUND((COLUMN()-2)/24,5),'Расчет сбытовых надбавок'!$B$1537:'Расчет сбытовых надбавок'!$G$2280,5)</f>
        <v>94.77000000000001</v>
      </c>
      <c r="K689" s="97">
        <f>VLOOKUP($A689+ROUND((COLUMN()-2)/24,5),АТС!$A$41:$F$736,4)+VLOOKUP($A689+ROUND((COLUMN()-2)/24,5),'Расчет сбытовых надбавок'!$B$1537:'Расчет сбытовых надбавок'!$G$2280,5)</f>
        <v>38.869999999999997</v>
      </c>
      <c r="L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M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P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Q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S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W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X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7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8">
        <f t="shared" si="20"/>
        <v>42923</v>
      </c>
      <c r="B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7">
        <f>VLOOKUP($A690+ROUND((COLUMN()-2)/24,5),АТС!$A$41:$F$736,4)+VLOOKUP($A690+ROUND((COLUMN()-2)/24,5),'Расчет сбытовых надбавок'!$B$1537:'Расчет сбытовых надбавок'!$G$2280,5)</f>
        <v>87.55</v>
      </c>
      <c r="H690" s="97">
        <f>VLOOKUP($A690+ROUND((COLUMN()-2)/24,5),АТС!$A$41:$F$736,4)+VLOOKUP($A690+ROUND((COLUMN()-2)/24,5),'Расчет сбытовых надбавок'!$B$1537:'Расчет сбытовых надбавок'!$G$2280,5)</f>
        <v>47.3</v>
      </c>
      <c r="I690" s="97">
        <f>VLOOKUP($A690+ROUND((COLUMN()-2)/24,5),АТС!$A$41:$F$736,4)+VLOOKUP($A690+ROUND((COLUMN()-2)/24,5),'Расчет сбытовых надбавок'!$B$1537:'Расчет сбытовых надбавок'!$G$2280,5)</f>
        <v>53.94</v>
      </c>
      <c r="J690" s="97">
        <f>VLOOKUP($A690+ROUND((COLUMN()-2)/24,5),АТС!$A$41:$F$736,4)+VLOOKUP($A690+ROUND((COLUMN()-2)/24,5),'Расчет сбытовых надбавок'!$B$1537:'Расчет сбытовых надбавок'!$G$2280,5)</f>
        <v>1.26</v>
      </c>
      <c r="K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L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N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O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Q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U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X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7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8">
        <f t="shared" si="20"/>
        <v>42924</v>
      </c>
      <c r="B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C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7">
        <f>VLOOKUP($A691+ROUND((COLUMN()-2)/24,5),АТС!$A$41:$F$736,4)+VLOOKUP($A691+ROUND((COLUMN()-2)/24,5),'Расчет сбытовых надбавок'!$B$1537:'Расчет сбытовых надбавок'!$G$2280,5)</f>
        <v>80.41</v>
      </c>
      <c r="H691" s="97">
        <f>VLOOKUP($A691+ROUND((COLUMN()-2)/24,5),АТС!$A$41:$F$736,4)+VLOOKUP($A691+ROUND((COLUMN()-2)/24,5),'Расчет сбытовых надбавок'!$B$1537:'Расчет сбытовых надбавок'!$G$2280,5)</f>
        <v>43.44</v>
      </c>
      <c r="I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7">
        <f>VLOOKUP($A691+ROUND((COLUMN()-2)/24,5),АТС!$A$41:$F$736,4)+VLOOKUP($A691+ROUND((COLUMN()-2)/24,5),'Расчет сбытовых надбавок'!$B$1537:'Расчет сбытовых надбавок'!$G$2280,5)</f>
        <v>62.53</v>
      </c>
      <c r="L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N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Q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T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W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7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8">
        <f t="shared" si="20"/>
        <v>42925</v>
      </c>
      <c r="B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7">
        <f>VLOOKUP($A692+ROUND((COLUMN()-2)/24,5),АТС!$A$41:$F$736,4)+VLOOKUP($A692+ROUND((COLUMN()-2)/24,5),'Расчет сбытовых надбавок'!$B$1537:'Расчет сбытовых надбавок'!$G$2280,5)</f>
        <v>43.38</v>
      </c>
      <c r="H692" s="97">
        <f>VLOOKUP($A692+ROUND((COLUMN()-2)/24,5),АТС!$A$41:$F$736,4)+VLOOKUP($A692+ROUND((COLUMN()-2)/24,5),'Расчет сбытовых надбавок'!$B$1537:'Расчет сбытовых надбавок'!$G$2280,5)</f>
        <v>102.69999999999999</v>
      </c>
      <c r="I692" s="97">
        <f>VLOOKUP($A692+ROUND((COLUMN()-2)/24,5),АТС!$A$41:$F$736,4)+VLOOKUP($A692+ROUND((COLUMN()-2)/24,5),'Расчет сбытовых надбавок'!$B$1537:'Расчет сбытовых надбавок'!$G$2280,5)</f>
        <v>271.90999999999997</v>
      </c>
      <c r="J692" s="97">
        <f>VLOOKUP($A692+ROUND((COLUMN()-2)/24,5),АТС!$A$41:$F$736,4)+VLOOKUP($A692+ROUND((COLUMN()-2)/24,5),'Расчет сбытовых надбавок'!$B$1537:'Расчет сбытовых надбавок'!$G$2280,5)</f>
        <v>244.85000000000002</v>
      </c>
      <c r="K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7">
        <f>VLOOKUP($A692+ROUND((COLUMN()-2)/24,5),АТС!$A$41:$F$736,4)+VLOOKUP($A692+ROUND((COLUMN()-2)/24,5),'Расчет сбытовых надбавок'!$B$1537:'Расчет сбытовых надбавок'!$G$2280,5)</f>
        <v>20.79</v>
      </c>
      <c r="M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7">
        <f>VLOOKUP($A692+ROUND((COLUMN()-2)/24,5),АТС!$A$41:$F$736,4)+VLOOKUP($A692+ROUND((COLUMN()-2)/24,5),'Расчет сбытовых надбавок'!$B$1537:'Расчет сбытовых надбавок'!$G$2280,5)</f>
        <v>8.0399999999999991</v>
      </c>
      <c r="V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7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8">
        <f t="shared" si="20"/>
        <v>42926</v>
      </c>
      <c r="B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7">
        <f>VLOOKUP($A693+ROUND((COLUMN()-2)/24,5),АТС!$A$41:$F$736,4)+VLOOKUP($A693+ROUND((COLUMN()-2)/24,5),'Расчет сбытовых надбавок'!$B$1537:'Расчет сбытовых надбавок'!$G$2280,5)</f>
        <v>41.49</v>
      </c>
      <c r="H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I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J693" s="97">
        <f>VLOOKUP($A693+ROUND((COLUMN()-2)/24,5),АТС!$A$41:$F$736,4)+VLOOKUP($A693+ROUND((COLUMN()-2)/24,5),'Расчет сбытовых надбавок'!$B$1537:'Расчет сбытовых надбавок'!$G$2280,5)</f>
        <v>30.759999999999998</v>
      </c>
      <c r="K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P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Q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R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U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7">
        <f>VLOOKUP($A693+ROUND((COLUMN()-2)/24,5),АТС!$A$41:$F$736,4)+VLOOKUP($A693+ROUND((COLUMN()-2)/24,5),'Расчет сбытовых надбавок'!$B$1537:'Расчет сбытовых надбавок'!$G$2280,5)</f>
        <v>33.1</v>
      </c>
      <c r="W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7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8">
        <f t="shared" si="20"/>
        <v>42927</v>
      </c>
      <c r="B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7">
        <f>VLOOKUP($A694+ROUND((COLUMN()-2)/24,5),АТС!$A$41:$F$736,4)+VLOOKUP($A694+ROUND((COLUMN()-2)/24,5),'Расчет сбытовых надбавок'!$B$1537:'Расчет сбытовых надбавок'!$G$2280,5)</f>
        <v>559.87</v>
      </c>
      <c r="D694" s="97">
        <f>VLOOKUP($A694+ROUND((COLUMN()-2)/24,5),АТС!$A$41:$F$736,4)+VLOOKUP($A694+ROUND((COLUMN()-2)/24,5),'Расчет сбытовых надбавок'!$B$1537:'Расчет сбытовых надбавок'!$G$2280,5)</f>
        <v>473.43</v>
      </c>
      <c r="E694" s="97">
        <f>VLOOKUP($A694+ROUND((COLUMN()-2)/24,5),АТС!$A$41:$F$736,4)+VLOOKUP($A694+ROUND((COLUMN()-2)/24,5),'Расчет сбытовых надбавок'!$B$1537:'Расчет сбытовых надбавок'!$G$2280,5)</f>
        <v>332.56</v>
      </c>
      <c r="F694" s="97">
        <f>VLOOKUP($A694+ROUND((COLUMN()-2)/24,5),АТС!$A$41:$F$736,4)+VLOOKUP($A694+ROUND((COLUMN()-2)/24,5),'Расчет сбытовых надбавок'!$B$1537:'Расчет сбытовых надбавок'!$G$2280,5)</f>
        <v>607.09</v>
      </c>
      <c r="G694" s="97">
        <f>VLOOKUP($A694+ROUND((COLUMN()-2)/24,5),АТС!$A$41:$F$736,4)+VLOOKUP($A694+ROUND((COLUMN()-2)/24,5),'Расчет сбытовых надбавок'!$B$1537:'Расчет сбытовых надбавок'!$G$2280,5)</f>
        <v>268.06</v>
      </c>
      <c r="H694" s="97">
        <f>VLOOKUP($A694+ROUND((COLUMN()-2)/24,5),АТС!$A$41:$F$736,4)+VLOOKUP($A694+ROUND((COLUMN()-2)/24,5),'Расчет сбытовых надбавок'!$B$1537:'Расчет сбытовых надбавок'!$G$2280,5)</f>
        <v>246.46999999999997</v>
      </c>
      <c r="I694" s="97">
        <f>VLOOKUP($A694+ROUND((COLUMN()-2)/24,5),АТС!$A$41:$F$736,4)+VLOOKUP($A694+ROUND((COLUMN()-2)/24,5),'Расчет сбытовых надбавок'!$B$1537:'Расчет сбытовых надбавок'!$G$2280,5)</f>
        <v>146.79</v>
      </c>
      <c r="J694" s="97">
        <f>VLOOKUP($A694+ROUND((COLUMN()-2)/24,5),АТС!$A$41:$F$736,4)+VLOOKUP($A694+ROUND((COLUMN()-2)/24,5),'Расчет сбытовых надбавок'!$B$1537:'Расчет сбытовых надбавок'!$G$2280,5)</f>
        <v>132.43</v>
      </c>
      <c r="K694" s="97">
        <f>VLOOKUP($A694+ROUND((COLUMN()-2)/24,5),АТС!$A$41:$F$736,4)+VLOOKUP($A694+ROUND((COLUMN()-2)/24,5),'Расчет сбытовых надбавок'!$B$1537:'Расчет сбытовых надбавок'!$G$2280,5)</f>
        <v>0.16</v>
      </c>
      <c r="L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Q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R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U694" s="97">
        <f>VLOOKUP($A694+ROUND((COLUMN()-2)/24,5),АТС!$A$41:$F$736,4)+VLOOKUP($A694+ROUND((COLUMN()-2)/24,5),'Расчет сбытовых надбавок'!$B$1537:'Расчет сбытовых надбавок'!$G$2280,5)</f>
        <v>18.850000000000001</v>
      </c>
      <c r="V694" s="97">
        <f>VLOOKUP($A694+ROUND((COLUMN()-2)/24,5),АТС!$A$41:$F$736,4)+VLOOKUP($A694+ROUND((COLUMN()-2)/24,5),'Расчет сбытовых надбавок'!$B$1537:'Расчет сбытовых надбавок'!$G$2280,5)</f>
        <v>13.530000000000001</v>
      </c>
      <c r="W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X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7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8">
        <f t="shared" si="20"/>
        <v>42928</v>
      </c>
      <c r="B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7">
        <f>VLOOKUP($A695+ROUND((COLUMN()-2)/24,5),АТС!$A$41:$F$736,4)+VLOOKUP($A695+ROUND((COLUMN()-2)/24,5),'Расчет сбытовых надбавок'!$B$1537:'Расчет сбытовых надбавок'!$G$2280,5)</f>
        <v>233.9</v>
      </c>
      <c r="H695" s="97">
        <f>VLOOKUP($A695+ROUND((COLUMN()-2)/24,5),АТС!$A$41:$F$736,4)+VLOOKUP($A695+ROUND((COLUMN()-2)/24,5),'Расчет сбытовых надбавок'!$B$1537:'Расчет сбытовых надбавок'!$G$2280,5)</f>
        <v>188.75</v>
      </c>
      <c r="I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J695" s="97">
        <f>VLOOKUP($A695+ROUND((COLUMN()-2)/24,5),АТС!$A$41:$F$736,4)+VLOOKUP($A695+ROUND((COLUMN()-2)/24,5),'Расчет сбытовых надбавок'!$B$1537:'Расчет сбытовых надбавок'!$G$2280,5)</f>
        <v>98.64</v>
      </c>
      <c r="K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N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P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R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V695" s="97">
        <f>VLOOKUP($A695+ROUND((COLUMN()-2)/24,5),АТС!$A$41:$F$736,4)+VLOOKUP($A695+ROUND((COLUMN()-2)/24,5),'Расчет сбытовых надбавок'!$B$1537:'Расчет сбытовых надбавок'!$G$2280,5)</f>
        <v>9.17</v>
      </c>
      <c r="W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7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8">
        <f t="shared" si="20"/>
        <v>42929</v>
      </c>
      <c r="B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7">
        <f>VLOOKUP($A696+ROUND((COLUMN()-2)/24,5),АТС!$A$41:$F$736,4)+VLOOKUP($A696+ROUND((COLUMN()-2)/24,5),'Расчет сбытовых надбавок'!$B$1537:'Расчет сбытовых надбавок'!$G$2280,5)</f>
        <v>125.52</v>
      </c>
      <c r="H696" s="97">
        <f>VLOOKUP($A696+ROUND((COLUMN()-2)/24,5),АТС!$A$41:$F$736,4)+VLOOKUP($A696+ROUND((COLUMN()-2)/24,5),'Расчет сбытовых надбавок'!$B$1537:'Расчет сбытовых надбавок'!$G$2280,5)</f>
        <v>77.88000000000001</v>
      </c>
      <c r="I696" s="97">
        <f>VLOOKUP($A696+ROUND((COLUMN()-2)/24,5),АТС!$A$41:$F$736,4)+VLOOKUP($A696+ROUND((COLUMN()-2)/24,5),'Расчет сбытовых надбавок'!$B$1537:'Расчет сбытовых надбавок'!$G$2280,5)</f>
        <v>22.32</v>
      </c>
      <c r="J696" s="97">
        <f>VLOOKUP($A696+ROUND((COLUMN()-2)/24,5),АТС!$A$41:$F$736,4)+VLOOKUP($A696+ROUND((COLUMN()-2)/24,5),'Расчет сбытовых надбавок'!$B$1537:'Расчет сбытовых надбавок'!$G$2280,5)</f>
        <v>58.58</v>
      </c>
      <c r="K696" s="97">
        <f>VLOOKUP($A696+ROUND((COLUMN()-2)/24,5),АТС!$A$41:$F$736,4)+VLOOKUP($A696+ROUND((COLUMN()-2)/24,5),'Расчет сбытовых надбавок'!$B$1537:'Расчет сбытовых надбавок'!$G$2280,5)</f>
        <v>40.690000000000005</v>
      </c>
      <c r="L696" s="97">
        <f>VLOOKUP($A696+ROUND((COLUMN()-2)/24,5),АТС!$A$41:$F$736,4)+VLOOKUP($A696+ROUND((COLUMN()-2)/24,5),'Расчет сбытовых надбавок'!$B$1537:'Расчет сбытовых надбавок'!$G$2280,5)</f>
        <v>20.72</v>
      </c>
      <c r="M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7">
        <f>VLOOKUP($A696+ROUND((COLUMN()-2)/24,5),АТС!$A$41:$F$736,4)+VLOOKUP($A696+ROUND((COLUMN()-2)/24,5),'Расчет сбытовых надбавок'!$B$1537:'Расчет сбытовых надбавок'!$G$2280,5)</f>
        <v>27.84</v>
      </c>
      <c r="O696" s="97">
        <f>VLOOKUP($A696+ROUND((COLUMN()-2)/24,5),АТС!$A$41:$F$736,4)+VLOOKUP($A696+ROUND((COLUMN()-2)/24,5),'Расчет сбытовых надбавок'!$B$1537:'Расчет сбытовых надбавок'!$G$2280,5)</f>
        <v>6.92</v>
      </c>
      <c r="P696" s="97">
        <f>VLOOKUP($A696+ROUND((COLUMN()-2)/24,5),АТС!$A$41:$F$736,4)+VLOOKUP($A696+ROUND((COLUMN()-2)/24,5),'Расчет сбытовых надбавок'!$B$1537:'Расчет сбытовых надбавок'!$G$2280,5)</f>
        <v>23.15</v>
      </c>
      <c r="Q696" s="97">
        <f>VLOOKUP($A696+ROUND((COLUMN()-2)/24,5),АТС!$A$41:$F$736,4)+VLOOKUP($A696+ROUND((COLUMN()-2)/24,5),'Расчет сбытовых надбавок'!$B$1537:'Расчет сбытовых надбавок'!$G$2280,5)</f>
        <v>52.55</v>
      </c>
      <c r="R696" s="97">
        <f>VLOOKUP($A696+ROUND((COLUMN()-2)/24,5),АТС!$A$41:$F$736,4)+VLOOKUP($A696+ROUND((COLUMN()-2)/24,5),'Расчет сбытовых надбавок'!$B$1537:'Расчет сбытовых надбавок'!$G$2280,5)</f>
        <v>9.15</v>
      </c>
      <c r="S696" s="97">
        <f>VLOOKUP($A696+ROUND((COLUMN()-2)/24,5),АТС!$A$41:$F$736,4)+VLOOKUP($A696+ROUND((COLUMN()-2)/24,5),'Расчет сбытовых надбавок'!$B$1537:'Расчет сбытовых надбавок'!$G$2280,5)</f>
        <v>14.4</v>
      </c>
      <c r="T696" s="97">
        <f>VLOOKUP($A696+ROUND((COLUMN()-2)/24,5),АТС!$A$41:$F$736,4)+VLOOKUP($A696+ROUND((COLUMN()-2)/24,5),'Расчет сбытовых надбавок'!$B$1537:'Расчет сбытовых надбавок'!$G$2280,5)</f>
        <v>2.64</v>
      </c>
      <c r="U696" s="97">
        <f>VLOOKUP($A696+ROUND((COLUMN()-2)/24,5),АТС!$A$41:$F$736,4)+VLOOKUP($A696+ROUND((COLUMN()-2)/24,5),'Расчет сбытовых надбавок'!$B$1537:'Расчет сбытовых надбавок'!$G$2280,5)</f>
        <v>111.77</v>
      </c>
      <c r="V696" s="97">
        <f>VLOOKUP($A696+ROUND((COLUMN()-2)/24,5),АТС!$A$41:$F$736,4)+VLOOKUP($A696+ROUND((COLUMN()-2)/24,5),'Расчет сбытовых надбавок'!$B$1537:'Расчет сбытовых надбавок'!$G$2280,5)</f>
        <v>163.65</v>
      </c>
      <c r="W696" s="97">
        <f>VLOOKUP($A696+ROUND((COLUMN()-2)/24,5),АТС!$A$41:$F$736,4)+VLOOKUP($A696+ROUND((COLUMN()-2)/24,5),'Расчет сбытовых надбавок'!$B$1537:'Расчет сбытовых надбавок'!$G$2280,5)</f>
        <v>64.52</v>
      </c>
      <c r="X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  <c r="Y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</row>
    <row r="697" spans="1:25" x14ac:dyDescent="0.2">
      <c r="A697" s="78">
        <f t="shared" si="20"/>
        <v>42930</v>
      </c>
      <c r="B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7">
        <f>VLOOKUP($A697+ROUND((COLUMN()-2)/24,5),АТС!$A$41:$F$736,4)+VLOOKUP($A697+ROUND((COLUMN()-2)/24,5),'Расчет сбытовых надбавок'!$B$1537:'Расчет сбытовых надбавок'!$G$2280,5)</f>
        <v>5.31</v>
      </c>
      <c r="D697" s="97">
        <f>VLOOKUP($A697+ROUND((COLUMN()-2)/24,5),АТС!$A$41:$F$736,4)+VLOOKUP($A697+ROUND((COLUMN()-2)/24,5),'Расчет сбытовых надбавок'!$B$1537:'Расчет сбытовых надбавок'!$G$2280,5)</f>
        <v>152.47999999999999</v>
      </c>
      <c r="E697" s="97">
        <f>VLOOKUP($A697+ROUND((COLUMN()-2)/24,5),АТС!$A$41:$F$736,4)+VLOOKUP($A697+ROUND((COLUMN()-2)/24,5),'Расчет сбытовых надбавок'!$B$1537:'Расчет сбытовых надбавок'!$G$2280,5)</f>
        <v>81.899999999999991</v>
      </c>
      <c r="F697" s="97">
        <f>VLOOKUP($A697+ROUND((COLUMN()-2)/24,5),АТС!$A$41:$F$736,4)+VLOOKUP($A697+ROUND((COLUMN()-2)/24,5),'Расчет сбытовых надбавок'!$B$1537:'Расчет сбытовых надбавок'!$G$2280,5)</f>
        <v>540.27</v>
      </c>
      <c r="G697" s="97">
        <f>VLOOKUP($A697+ROUND((COLUMN()-2)/24,5),АТС!$A$41:$F$736,4)+VLOOKUP($A697+ROUND((COLUMN()-2)/24,5),'Расчет сбытовых надбавок'!$B$1537:'Расчет сбытовых надбавок'!$G$2280,5)</f>
        <v>171.39999999999998</v>
      </c>
      <c r="H697" s="97">
        <f>VLOOKUP($A697+ROUND((COLUMN()-2)/24,5),АТС!$A$41:$F$736,4)+VLOOKUP($A697+ROUND((COLUMN()-2)/24,5),'Расчет сбытовых надбавок'!$B$1537:'Расчет сбытовых надбавок'!$G$2280,5)</f>
        <v>234.69</v>
      </c>
      <c r="I697" s="97">
        <f>VLOOKUP($A697+ROUND((COLUMN()-2)/24,5),АТС!$A$41:$F$736,4)+VLOOKUP($A697+ROUND((COLUMN()-2)/24,5),'Расчет сбытовых надбавок'!$B$1537:'Расчет сбытовых надбавок'!$G$2280,5)</f>
        <v>109.67999999999999</v>
      </c>
      <c r="J697" s="97">
        <f>VLOOKUP($A697+ROUND((COLUMN()-2)/24,5),АТС!$A$41:$F$736,4)+VLOOKUP($A697+ROUND((COLUMN()-2)/24,5),'Расчет сбытовых надбавок'!$B$1537:'Расчет сбытовых надбавок'!$G$2280,5)</f>
        <v>182.07</v>
      </c>
      <c r="K697" s="97">
        <f>VLOOKUP($A697+ROUND((COLUMN()-2)/24,5),АТС!$A$41:$F$736,4)+VLOOKUP($A697+ROUND((COLUMN()-2)/24,5),'Расчет сбытовых надбавок'!$B$1537:'Расчет сбытовых надбавок'!$G$2280,5)</f>
        <v>204.6</v>
      </c>
      <c r="L697" s="97">
        <f>VLOOKUP($A697+ROUND((COLUMN()-2)/24,5),АТС!$A$41:$F$736,4)+VLOOKUP($A697+ROUND((COLUMN()-2)/24,5),'Расчет сбытовых надбавок'!$B$1537:'Расчет сбытовых надбавок'!$G$2280,5)</f>
        <v>156.93</v>
      </c>
      <c r="M697" s="97">
        <f>VLOOKUP($A697+ROUND((COLUMN()-2)/24,5),АТС!$A$41:$F$736,4)+VLOOKUP($A697+ROUND((COLUMN()-2)/24,5),'Расчет сбытовых надбавок'!$B$1537:'Расчет сбытовых надбавок'!$G$2280,5)</f>
        <v>153.01</v>
      </c>
      <c r="N697" s="97">
        <f>VLOOKUP($A697+ROUND((COLUMN()-2)/24,5),АТС!$A$41:$F$736,4)+VLOOKUP($A697+ROUND((COLUMN()-2)/24,5),'Расчет сбытовых надбавок'!$B$1537:'Расчет сбытовых надбавок'!$G$2280,5)</f>
        <v>293.71999999999997</v>
      </c>
      <c r="O697" s="97">
        <f>VLOOKUP($A697+ROUND((COLUMN()-2)/24,5),АТС!$A$41:$F$736,4)+VLOOKUP($A697+ROUND((COLUMN()-2)/24,5),'Расчет сбытовых надбавок'!$B$1537:'Расчет сбытовых надбавок'!$G$2280,5)</f>
        <v>447.53000000000003</v>
      </c>
      <c r="P697" s="97">
        <f>VLOOKUP($A697+ROUND((COLUMN()-2)/24,5),АТС!$A$41:$F$736,4)+VLOOKUP($A697+ROUND((COLUMN()-2)/24,5),'Расчет сбытовых надбавок'!$B$1537:'Расчет сбытовых надбавок'!$G$2280,5)</f>
        <v>377.03999999999996</v>
      </c>
      <c r="Q697" s="97">
        <f>VLOOKUP($A697+ROUND((COLUMN()-2)/24,5),АТС!$A$41:$F$736,4)+VLOOKUP($A697+ROUND((COLUMN()-2)/24,5),'Расчет сбытовых надбавок'!$B$1537:'Расчет сбытовых надбавок'!$G$2280,5)</f>
        <v>235.96</v>
      </c>
      <c r="R697" s="97">
        <f>VLOOKUP($A697+ROUND((COLUMN()-2)/24,5),АТС!$A$41:$F$736,4)+VLOOKUP($A697+ROUND((COLUMN()-2)/24,5),'Расчет сбытовых надбавок'!$B$1537:'Расчет сбытовых надбавок'!$G$2280,5)</f>
        <v>145.06</v>
      </c>
      <c r="S697" s="97">
        <f>VLOOKUP($A697+ROUND((COLUMN()-2)/24,5),АТС!$A$41:$F$736,4)+VLOOKUP($A697+ROUND((COLUMN()-2)/24,5),'Расчет сбытовых надбавок'!$B$1537:'Расчет сбытовых надбавок'!$G$2280,5)</f>
        <v>21.46</v>
      </c>
      <c r="T697" s="97">
        <f>VLOOKUP($A697+ROUND((COLUMN()-2)/24,5),АТС!$A$41:$F$736,4)+VLOOKUP($A697+ROUND((COLUMN()-2)/24,5),'Расчет сбытовых надбавок'!$B$1537:'Расчет сбытовых надбавок'!$G$2280,5)</f>
        <v>379.11</v>
      </c>
      <c r="U697" s="97">
        <f>VLOOKUP($A697+ROUND((COLUMN()-2)/24,5),АТС!$A$41:$F$736,4)+VLOOKUP($A697+ROUND((COLUMN()-2)/24,5),'Расчет сбытовых надбавок'!$B$1537:'Расчет сбытовых надбавок'!$G$2280,5)</f>
        <v>467.14</v>
      </c>
      <c r="V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Y697" s="97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8">
        <f t="shared" si="20"/>
        <v>42931</v>
      </c>
      <c r="B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D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F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7">
        <f>VLOOKUP($A698+ROUND((COLUMN()-2)/24,5),АТС!$A$41:$F$736,4)+VLOOKUP($A698+ROUND((COLUMN()-2)/24,5),'Расчет сбытовых надбавок'!$B$1537:'Расчет сбытовых надбавок'!$G$2280,5)</f>
        <v>64.58</v>
      </c>
      <c r="H698" s="97">
        <f>VLOOKUP($A698+ROUND((COLUMN()-2)/24,5),АТС!$A$41:$F$736,4)+VLOOKUP($A698+ROUND((COLUMN()-2)/24,5),'Расчет сбытовых надбавок'!$B$1537:'Расчет сбытовых надбавок'!$G$2280,5)</f>
        <v>89.51</v>
      </c>
      <c r="I698" s="97">
        <f>VLOOKUP($A698+ROUND((COLUMN()-2)/24,5),АТС!$A$41:$F$736,4)+VLOOKUP($A698+ROUND((COLUMN()-2)/24,5),'Расчет сбытовых надбавок'!$B$1537:'Расчет сбытовых надбавок'!$G$2280,5)</f>
        <v>9.92</v>
      </c>
      <c r="J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K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N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Y698" s="97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8">
        <f t="shared" si="20"/>
        <v>42932</v>
      </c>
      <c r="B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C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7">
        <f>VLOOKUP($A699+ROUND((COLUMN()-2)/24,5),АТС!$A$41:$F$736,4)+VLOOKUP($A699+ROUND((COLUMN()-2)/24,5),'Расчет сбытовых надбавок'!$B$1537:'Расчет сбытовых надбавок'!$G$2280,5)</f>
        <v>46.8</v>
      </c>
      <c r="H699" s="97">
        <f>VLOOKUP($A699+ROUND((COLUMN()-2)/24,5),АТС!$A$41:$F$736,4)+VLOOKUP($A699+ROUND((COLUMN()-2)/24,5),'Расчет сбытовых надбавок'!$B$1537:'Расчет сбытовых надбавок'!$G$2280,5)</f>
        <v>83.51</v>
      </c>
      <c r="I699" s="97">
        <f>VLOOKUP($A699+ROUND((COLUMN()-2)/24,5),АТС!$A$41:$F$736,4)+VLOOKUP($A699+ROUND((COLUMN()-2)/24,5),'Расчет сбытовых надбавок'!$B$1537:'Расчет сбытовых надбавок'!$G$2280,5)</f>
        <v>154.59</v>
      </c>
      <c r="J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7">
        <f>VLOOKUP($A699+ROUND((COLUMN()-2)/24,5),АТС!$A$41:$F$736,4)+VLOOKUP($A699+ROUND((COLUMN()-2)/24,5),'Расчет сбытовых надбавок'!$B$1537:'Расчет сбытовых надбавок'!$G$2280,5)</f>
        <v>70.45</v>
      </c>
      <c r="L699" s="97">
        <f>VLOOKUP($A699+ROUND((COLUMN()-2)/24,5),АТС!$A$41:$F$736,4)+VLOOKUP($A699+ROUND((COLUMN()-2)/24,5),'Расчет сбытовых надбавок'!$B$1537:'Расчет сбытовых надбавок'!$G$2280,5)</f>
        <v>80.039999999999992</v>
      </c>
      <c r="M699" s="97">
        <f>VLOOKUP($A699+ROUND((COLUMN()-2)/24,5),АТС!$A$41:$F$736,4)+VLOOKUP($A699+ROUND((COLUMN()-2)/24,5),'Расчет сбытовых надбавок'!$B$1537:'Расчет сбытовых надбавок'!$G$2280,5)</f>
        <v>59.39</v>
      </c>
      <c r="N699" s="97">
        <f>VLOOKUP($A699+ROUND((COLUMN()-2)/24,5),АТС!$A$41:$F$736,4)+VLOOKUP($A699+ROUND((COLUMN()-2)/24,5),'Расчет сбытовых надбавок'!$B$1537:'Расчет сбытовых надбавок'!$G$2280,5)</f>
        <v>8.25</v>
      </c>
      <c r="O699" s="97">
        <f>VLOOKUP($A699+ROUND((COLUMN()-2)/24,5),АТС!$A$41:$F$736,4)+VLOOKUP($A699+ROUND((COLUMN()-2)/24,5),'Расчет сбытовых надбавок'!$B$1537:'Расчет сбытовых надбавок'!$G$2280,5)</f>
        <v>5.55</v>
      </c>
      <c r="P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7">
        <f>VLOOKUP($A699+ROUND((COLUMN()-2)/24,5),АТС!$A$41:$F$736,4)+VLOOKUP($A699+ROUND((COLUMN()-2)/24,5),'Расчет сбытовых надбавок'!$B$1537:'Расчет сбытовых надбавок'!$G$2280,5)</f>
        <v>28.46</v>
      </c>
      <c r="R699" s="97">
        <f>VLOOKUP($A699+ROUND((COLUMN()-2)/24,5),АТС!$A$41:$F$736,4)+VLOOKUP($A699+ROUND((COLUMN()-2)/24,5),'Расчет сбытовых надбавок'!$B$1537:'Расчет сбытовых надбавок'!$G$2280,5)</f>
        <v>51.849999999999994</v>
      </c>
      <c r="S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7">
        <f>VLOOKUP($A699+ROUND((COLUMN()-2)/24,5),АТС!$A$41:$F$736,4)+VLOOKUP($A699+ROUND((COLUMN()-2)/24,5),'Расчет сбытовых надбавок'!$B$1537:'Расчет сбытовых надбавок'!$G$2280,5)</f>
        <v>57.27</v>
      </c>
      <c r="V699" s="97">
        <f>VLOOKUP($A699+ROUND((COLUMN()-2)/24,5),АТС!$A$41:$F$736,4)+VLOOKUP($A699+ROUND((COLUMN()-2)/24,5),'Расчет сбытовых надбавок'!$B$1537:'Расчет сбытовых надбавок'!$G$2280,5)</f>
        <v>119.00999999999999</v>
      </c>
      <c r="W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7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8">
        <f t="shared" si="20"/>
        <v>42933</v>
      </c>
      <c r="B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7">
        <f>VLOOKUP($A700+ROUND((COLUMN()-2)/24,5),АТС!$A$41:$F$736,4)+VLOOKUP($A700+ROUND((COLUMN()-2)/24,5),'Расчет сбытовых надбавок'!$B$1537:'Расчет сбытовых надбавок'!$G$2280,5)</f>
        <v>66.459999999999994</v>
      </c>
      <c r="H700" s="97">
        <f>VLOOKUP($A700+ROUND((COLUMN()-2)/24,5),АТС!$A$41:$F$736,4)+VLOOKUP($A700+ROUND((COLUMN()-2)/24,5),'Расчет сбытовых надбавок'!$B$1537:'Расчет сбытовых надбавок'!$G$2280,5)</f>
        <v>26.36</v>
      </c>
      <c r="I700" s="97">
        <f>VLOOKUP($A700+ROUND((COLUMN()-2)/24,5),АТС!$A$41:$F$736,4)+VLOOKUP($A700+ROUND((COLUMN()-2)/24,5),'Расчет сбытовых надбавок'!$B$1537:'Расчет сбытовых надбавок'!$G$2280,5)</f>
        <v>27.41</v>
      </c>
      <c r="J700" s="97">
        <f>VLOOKUP($A700+ROUND((COLUMN()-2)/24,5),АТС!$A$41:$F$736,4)+VLOOKUP($A700+ROUND((COLUMN()-2)/24,5),'Расчет сбытовых надбавок'!$B$1537:'Расчет сбытовых надбавок'!$G$2280,5)</f>
        <v>76.33</v>
      </c>
      <c r="K700" s="97">
        <f>VLOOKUP($A700+ROUND((COLUMN()-2)/24,5),АТС!$A$41:$F$736,4)+VLOOKUP($A700+ROUND((COLUMN()-2)/24,5),'Расчет сбытовых надбавок'!$B$1537:'Расчет сбытовых надбавок'!$G$2280,5)</f>
        <v>66.959999999999994</v>
      </c>
      <c r="L700" s="97">
        <f>VLOOKUP($A700+ROUND((COLUMN()-2)/24,5),АТС!$A$41:$F$736,4)+VLOOKUP($A700+ROUND((COLUMN()-2)/24,5),'Расчет сбытовых надбавок'!$B$1537:'Расчет сбытовых надбавок'!$G$2280,5)</f>
        <v>14.05</v>
      </c>
      <c r="M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N700" s="97">
        <f>VLOOKUP($A700+ROUND((COLUMN()-2)/24,5),АТС!$A$41:$F$736,4)+VLOOKUP($A700+ROUND((COLUMN()-2)/24,5),'Расчет сбытовых надбавок'!$B$1537:'Расчет сбытовых надбавок'!$G$2280,5)</f>
        <v>644.57000000000005</v>
      </c>
      <c r="O700" s="97">
        <f>VLOOKUP($A700+ROUND((COLUMN()-2)/24,5),АТС!$A$41:$F$736,4)+VLOOKUP($A700+ROUND((COLUMN()-2)/24,5),'Расчет сбытовых надбавок'!$B$1537:'Расчет сбытовых надбавок'!$G$2280,5)</f>
        <v>651.26</v>
      </c>
      <c r="P700" s="97">
        <f>VLOOKUP($A700+ROUND((COLUMN()-2)/24,5),АТС!$A$41:$F$736,4)+VLOOKUP($A700+ROUND((COLUMN()-2)/24,5),'Расчет сбытовых надбавок'!$B$1537:'Расчет сбытовых надбавок'!$G$2280,5)</f>
        <v>630.12000000000012</v>
      </c>
      <c r="Q700" s="97">
        <f>VLOOKUP($A700+ROUND((COLUMN()-2)/24,5),АТС!$A$41:$F$736,4)+VLOOKUP($A700+ROUND((COLUMN()-2)/24,5),'Расчет сбытовых надбавок'!$B$1537:'Расчет сбытовых надбавок'!$G$2280,5)</f>
        <v>41.06</v>
      </c>
      <c r="R700" s="97">
        <f>VLOOKUP($A700+ROUND((COLUMN()-2)/24,5),АТС!$A$41:$F$736,4)+VLOOKUP($A700+ROUND((COLUMN()-2)/24,5),'Расчет сбытовых надбавок'!$B$1537:'Расчет сбытовых надбавок'!$G$2280,5)</f>
        <v>30.34</v>
      </c>
      <c r="S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T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U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V700" s="97">
        <f>VLOOKUP($A700+ROUND((COLUMN()-2)/24,5),АТС!$A$41:$F$736,4)+VLOOKUP($A700+ROUND((COLUMN()-2)/24,5),'Расчет сбытовых надбавок'!$B$1537:'Расчет сбытовых надбавок'!$G$2280,5)</f>
        <v>94.29</v>
      </c>
      <c r="W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X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Y700" s="97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8">
        <f t="shared" si="20"/>
        <v>42934</v>
      </c>
      <c r="B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G701" s="97">
        <f>VLOOKUP($A701+ROUND((COLUMN()-2)/24,5),АТС!$A$41:$F$736,4)+VLOOKUP($A701+ROUND((COLUMN()-2)/24,5),'Расчет сбытовых надбавок'!$B$1537:'Расчет сбытовых надбавок'!$G$2280,5)</f>
        <v>80.31</v>
      </c>
      <c r="H701" s="97">
        <f>VLOOKUP($A701+ROUND((COLUMN()-2)/24,5),АТС!$A$41:$F$736,4)+VLOOKUP($A701+ROUND((COLUMN()-2)/24,5),'Расчет сбытовых надбавок'!$B$1537:'Расчет сбытовых надбавок'!$G$2280,5)</f>
        <v>26.35</v>
      </c>
      <c r="I701" s="97">
        <f>VLOOKUP($A701+ROUND((COLUMN()-2)/24,5),АТС!$A$41:$F$736,4)+VLOOKUP($A701+ROUND((COLUMN()-2)/24,5),'Расчет сбытовых надбавок'!$B$1537:'Расчет сбытовых надбавок'!$G$2280,5)</f>
        <v>0.69</v>
      </c>
      <c r="J701" s="97">
        <f>VLOOKUP($A701+ROUND((COLUMN()-2)/24,5),АТС!$A$41:$F$736,4)+VLOOKUP($A701+ROUND((COLUMN()-2)/24,5),'Расчет сбытовых надбавок'!$B$1537:'Расчет сбытовых надбавок'!$G$2280,5)</f>
        <v>101.47999999999999</v>
      </c>
      <c r="K701" s="97">
        <f>VLOOKUP($A701+ROUND((COLUMN()-2)/24,5),АТС!$A$41:$F$736,4)+VLOOKUP($A701+ROUND((COLUMN()-2)/24,5),'Расчет сбытовых надбавок'!$B$1537:'Расчет сбытовых надбавок'!$G$2280,5)</f>
        <v>181.89</v>
      </c>
      <c r="L701" s="97">
        <f>VLOOKUP($A701+ROUND((COLUMN()-2)/24,5),АТС!$A$41:$F$736,4)+VLOOKUP($A701+ROUND((COLUMN()-2)/24,5),'Расчет сбытовых надбавок'!$B$1537:'Расчет сбытовых надбавок'!$G$2280,5)</f>
        <v>133.66</v>
      </c>
      <c r="M701" s="97">
        <f>VLOOKUP($A701+ROUND((COLUMN()-2)/24,5),АТС!$A$41:$F$736,4)+VLOOKUP($A701+ROUND((COLUMN()-2)/24,5),'Расчет сбытовых надбавок'!$B$1537:'Расчет сбытовых надбавок'!$G$2280,5)</f>
        <v>64.77</v>
      </c>
      <c r="N701" s="97">
        <f>VLOOKUP($A701+ROUND((COLUMN()-2)/24,5),АТС!$A$41:$F$736,4)+VLOOKUP($A701+ROUND((COLUMN()-2)/24,5),'Расчет сбытовых надбавок'!$B$1537:'Расчет сбытовых надбавок'!$G$2280,5)</f>
        <v>57.739999999999995</v>
      </c>
      <c r="O701" s="97">
        <f>VLOOKUP($A701+ROUND((COLUMN()-2)/24,5),АТС!$A$41:$F$736,4)+VLOOKUP($A701+ROUND((COLUMN()-2)/24,5),'Расчет сбытовых надбавок'!$B$1537:'Расчет сбытовых надбавок'!$G$2280,5)</f>
        <v>144.73000000000002</v>
      </c>
      <c r="P701" s="97">
        <f>VLOOKUP($A701+ROUND((COLUMN()-2)/24,5),АТС!$A$41:$F$736,4)+VLOOKUP($A701+ROUND((COLUMN()-2)/24,5),'Расчет сбытовых надбавок'!$B$1537:'Расчет сбытовых надбавок'!$G$2280,5)</f>
        <v>651.91000000000008</v>
      </c>
      <c r="Q701" s="97">
        <f>VLOOKUP($A701+ROUND((COLUMN()-2)/24,5),АТС!$A$41:$F$736,4)+VLOOKUP($A701+ROUND((COLUMN()-2)/24,5),'Расчет сбытовых надбавок'!$B$1537:'Расчет сбытовых надбавок'!$G$2280,5)</f>
        <v>644.72</v>
      </c>
      <c r="R701" s="97">
        <f>VLOOKUP($A701+ROUND((COLUMN()-2)/24,5),АТС!$A$41:$F$736,4)+VLOOKUP($A701+ROUND((COLUMN()-2)/24,5),'Расчет сбытовых надбавок'!$B$1537:'Расчет сбытовых надбавок'!$G$2280,5)</f>
        <v>37.74</v>
      </c>
      <c r="S701" s="97">
        <f>VLOOKUP($A701+ROUND((COLUMN()-2)/24,5),АТС!$A$41:$F$736,4)+VLOOKUP($A701+ROUND((COLUMN()-2)/24,5),'Расчет сбытовых надбавок'!$B$1537:'Расчет сбытовых надбавок'!$G$2280,5)</f>
        <v>24.12</v>
      </c>
      <c r="T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7">
        <f>VLOOKUP($A701+ROUND((COLUMN()-2)/24,5),АТС!$A$41:$F$736,4)+VLOOKUP($A701+ROUND((COLUMN()-2)/24,5),'Расчет сбытовых надбавок'!$B$1537:'Расчет сбытовых надбавок'!$G$2280,5)</f>
        <v>134.27000000000001</v>
      </c>
      <c r="V701" s="97">
        <f>VLOOKUP($A701+ROUND((COLUMN()-2)/24,5),АТС!$A$41:$F$736,4)+VLOOKUP($A701+ROUND((COLUMN()-2)/24,5),'Расчет сбытовых надбавок'!$B$1537:'Расчет сбытовых надбавок'!$G$2280,5)</f>
        <v>123.28</v>
      </c>
      <c r="W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Y701" s="97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8">
        <f t="shared" si="20"/>
        <v>42935</v>
      </c>
      <c r="B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7">
        <f>VLOOKUP($A702+ROUND((COLUMN()-2)/24,5),АТС!$A$41:$F$736,4)+VLOOKUP($A702+ROUND((COLUMN()-2)/24,5),'Расчет сбытовых надбавок'!$B$1537:'Расчет сбытовых надбавок'!$G$2280,5)</f>
        <v>87.72</v>
      </c>
      <c r="H702" s="97">
        <f>VLOOKUP($A702+ROUND((COLUMN()-2)/24,5),АТС!$A$41:$F$736,4)+VLOOKUP($A702+ROUND((COLUMN()-2)/24,5),'Расчет сбытовых надбавок'!$B$1537:'Расчет сбытовых надбавок'!$G$2280,5)</f>
        <v>149.32999999999998</v>
      </c>
      <c r="I702" s="97">
        <f>VLOOKUP($A702+ROUND((COLUMN()-2)/24,5),АТС!$A$41:$F$736,4)+VLOOKUP($A702+ROUND((COLUMN()-2)/24,5),'Расчет сбытовых надбавок'!$B$1537:'Расчет сбытовых надбавок'!$G$2280,5)</f>
        <v>293.89</v>
      </c>
      <c r="J702" s="97">
        <f>VLOOKUP($A702+ROUND((COLUMN()-2)/24,5),АТС!$A$41:$F$736,4)+VLOOKUP($A702+ROUND((COLUMN()-2)/24,5),'Расчет сбытовых надбавок'!$B$1537:'Расчет сбытовых надбавок'!$G$2280,5)</f>
        <v>462.97</v>
      </c>
      <c r="K702" s="97">
        <f>VLOOKUP($A702+ROUND((COLUMN()-2)/24,5),АТС!$A$41:$F$736,4)+VLOOKUP($A702+ROUND((COLUMN()-2)/24,5),'Расчет сбытовых надбавок'!$B$1537:'Расчет сбытовых надбавок'!$G$2280,5)</f>
        <v>160.22</v>
      </c>
      <c r="L702" s="97">
        <f>VLOOKUP($A702+ROUND((COLUMN()-2)/24,5),АТС!$A$41:$F$736,4)+VLOOKUP($A702+ROUND((COLUMN()-2)/24,5),'Расчет сбытовых надбавок'!$B$1537:'Расчет сбытовых надбавок'!$G$2280,5)</f>
        <v>97.2</v>
      </c>
      <c r="M702" s="97">
        <f>VLOOKUP($A702+ROUND((COLUMN()-2)/24,5),АТС!$A$41:$F$736,4)+VLOOKUP($A702+ROUND((COLUMN()-2)/24,5),'Расчет сбытовых надбавок'!$B$1537:'Расчет сбытовых надбавок'!$G$2280,5)</f>
        <v>98.56</v>
      </c>
      <c r="N702" s="97">
        <f>VLOOKUP($A702+ROUND((COLUMN()-2)/24,5),АТС!$A$41:$F$736,4)+VLOOKUP($A702+ROUND((COLUMN()-2)/24,5),'Расчет сбытовых надбавок'!$B$1537:'Расчет сбытовых надбавок'!$G$2280,5)</f>
        <v>24.479999999999997</v>
      </c>
      <c r="O702" s="97">
        <f>VLOOKUP($A702+ROUND((COLUMN()-2)/24,5),АТС!$A$41:$F$736,4)+VLOOKUP($A702+ROUND((COLUMN()-2)/24,5),'Расчет сбытовых надбавок'!$B$1537:'Расчет сбытовых надбавок'!$G$2280,5)</f>
        <v>120.12</v>
      </c>
      <c r="P702" s="97">
        <f>VLOOKUP($A702+ROUND((COLUMN()-2)/24,5),АТС!$A$41:$F$736,4)+VLOOKUP($A702+ROUND((COLUMN()-2)/24,5),'Расчет сбытовых надбавок'!$B$1537:'Расчет сбытовых надбавок'!$G$2280,5)</f>
        <v>755.59</v>
      </c>
      <c r="Q702" s="97">
        <f>VLOOKUP($A702+ROUND((COLUMN()-2)/24,5),АТС!$A$41:$F$736,4)+VLOOKUP($A702+ROUND((COLUMN()-2)/24,5),'Расчет сбытовых надбавок'!$B$1537:'Расчет сбытовых надбавок'!$G$2280,5)</f>
        <v>86.47999999999999</v>
      </c>
      <c r="R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S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7">
        <f>VLOOKUP($A702+ROUND((COLUMN()-2)/24,5),АТС!$A$41:$F$736,4)+VLOOKUP($A702+ROUND((COLUMN()-2)/24,5),'Расчет сбытовых надбавок'!$B$1537:'Расчет сбытовых надбавок'!$G$2280,5)</f>
        <v>353.5</v>
      </c>
      <c r="V702" s="97">
        <f>VLOOKUP($A702+ROUND((COLUMN()-2)/24,5),АТС!$A$41:$F$736,4)+VLOOKUP($A702+ROUND((COLUMN()-2)/24,5),'Расчет сбытовых надбавок'!$B$1537:'Расчет сбытовых надбавок'!$G$2280,5)</f>
        <v>639.9</v>
      </c>
      <c r="W702" s="97">
        <f>VLOOKUP($A702+ROUND((COLUMN()-2)/24,5),АТС!$A$41:$F$736,4)+VLOOKUP($A702+ROUND((COLUMN()-2)/24,5),'Расчет сбытовых надбавок'!$B$1537:'Расчет сбытовых надбавок'!$G$2280,5)</f>
        <v>186.21</v>
      </c>
      <c r="X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Y702" s="97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8">
        <f t="shared" si="20"/>
        <v>42936</v>
      </c>
      <c r="B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C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7">
        <f>VLOOKUP($A703+ROUND((COLUMN()-2)/24,5),АТС!$A$41:$F$736,4)+VLOOKUP($A703+ROUND((COLUMN()-2)/24,5),'Расчет сбытовых надбавок'!$B$1537:'Расчет сбытовых надбавок'!$G$2280,5)</f>
        <v>60.14</v>
      </c>
      <c r="H703" s="97">
        <f>VLOOKUP($A703+ROUND((COLUMN()-2)/24,5),АТС!$A$41:$F$736,4)+VLOOKUP($A703+ROUND((COLUMN()-2)/24,5),'Расчет сбытовых надбавок'!$B$1537:'Расчет сбытовых надбавок'!$G$2280,5)</f>
        <v>71.8</v>
      </c>
      <c r="I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J703" s="97">
        <f>VLOOKUP($A703+ROUND((COLUMN()-2)/24,5),АТС!$A$41:$F$736,4)+VLOOKUP($A703+ROUND((COLUMN()-2)/24,5),'Расчет сбытовых надбавок'!$B$1537:'Расчет сбытовых надбавок'!$G$2280,5)</f>
        <v>8.93</v>
      </c>
      <c r="K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N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Q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U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V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X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7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8">
        <f t="shared" si="20"/>
        <v>42937</v>
      </c>
      <c r="B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C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H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I704" s="97">
        <f>VLOOKUP($A704+ROUND((COLUMN()-2)/24,5),АТС!$A$41:$F$736,4)+VLOOKUP($A704+ROUND((COLUMN()-2)/24,5),'Расчет сбытовых надбавок'!$B$1537:'Расчет сбытовых надбавок'!$G$2280,5)</f>
        <v>84.710000000000008</v>
      </c>
      <c r="J704" s="97">
        <f>VLOOKUP($A704+ROUND((COLUMN()-2)/24,5),АТС!$A$41:$F$736,4)+VLOOKUP($A704+ROUND((COLUMN()-2)/24,5),'Расчет сбытовых надбавок'!$B$1537:'Расчет сбытовых надбавок'!$G$2280,5)</f>
        <v>131.62</v>
      </c>
      <c r="K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O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P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S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U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7">
        <f>VLOOKUP($A704+ROUND((COLUMN()-2)/24,5),АТС!$A$41:$F$736,4)+VLOOKUP($A704+ROUND((COLUMN()-2)/24,5),'Расчет сбытовых надбавок'!$B$1537:'Расчет сбытовых надбавок'!$G$2280,5)</f>
        <v>38.96</v>
      </c>
      <c r="W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Y704" s="97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8">
        <f t="shared" si="20"/>
        <v>42938</v>
      </c>
      <c r="B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F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7">
        <f>VLOOKUP($A705+ROUND((COLUMN()-2)/24,5),АТС!$A$41:$F$736,4)+VLOOKUP($A705+ROUND((COLUMN()-2)/24,5),'Расчет сбытовых надбавок'!$B$1537:'Расчет сбытовых надбавок'!$G$2280,5)</f>
        <v>858.15</v>
      </c>
      <c r="H705" s="97">
        <f>VLOOKUP($A705+ROUND((COLUMN()-2)/24,5),АТС!$A$41:$F$736,4)+VLOOKUP($A705+ROUND((COLUMN()-2)/24,5),'Расчет сбытовых надбавок'!$B$1537:'Расчет сбытовых надбавок'!$G$2280,5)</f>
        <v>114.3</v>
      </c>
      <c r="I705" s="97">
        <f>VLOOKUP($A705+ROUND((COLUMN()-2)/24,5),АТС!$A$41:$F$736,4)+VLOOKUP($A705+ROUND((COLUMN()-2)/24,5),'Расчет сбытовых надбавок'!$B$1537:'Расчет сбытовых надбавок'!$G$2280,5)</f>
        <v>30.34</v>
      </c>
      <c r="J705" s="97">
        <f>VLOOKUP($A705+ROUND((COLUMN()-2)/24,5),АТС!$A$41:$F$736,4)+VLOOKUP($A705+ROUND((COLUMN()-2)/24,5),'Расчет сбытовых надбавок'!$B$1537:'Расчет сбытовых надбавок'!$G$2280,5)</f>
        <v>645.79</v>
      </c>
      <c r="K705" s="97">
        <f>VLOOKUP($A705+ROUND((COLUMN()-2)/24,5),АТС!$A$41:$F$736,4)+VLOOKUP($A705+ROUND((COLUMN()-2)/24,5),'Расчет сбытовых надбавок'!$B$1537:'Расчет сбытовых надбавок'!$G$2280,5)</f>
        <v>99.5</v>
      </c>
      <c r="L705" s="97">
        <f>VLOOKUP($A705+ROUND((COLUMN()-2)/24,5),АТС!$A$41:$F$736,4)+VLOOKUP($A705+ROUND((COLUMN()-2)/24,5),'Расчет сбытовых надбавок'!$B$1537:'Расчет сбытовых надбавок'!$G$2280,5)</f>
        <v>71.430000000000007</v>
      </c>
      <c r="M705" s="97">
        <f>VLOOKUP($A705+ROUND((COLUMN()-2)/24,5),АТС!$A$41:$F$736,4)+VLOOKUP($A705+ROUND((COLUMN()-2)/24,5),'Расчет сбытовых надбавок'!$B$1537:'Расчет сбытовых надбавок'!$G$2280,5)</f>
        <v>28.759999999999998</v>
      </c>
      <c r="N705" s="97">
        <f>VLOOKUP($A705+ROUND((COLUMN()-2)/24,5),АТС!$A$41:$F$736,4)+VLOOKUP($A705+ROUND((COLUMN()-2)/24,5),'Расчет сбытовых надбавок'!$B$1537:'Расчет сбытовых надбавок'!$G$2280,5)</f>
        <v>132.04</v>
      </c>
      <c r="O705" s="97">
        <f>VLOOKUP($A705+ROUND((COLUMN()-2)/24,5),АТС!$A$41:$F$736,4)+VLOOKUP($A705+ROUND((COLUMN()-2)/24,5),'Расчет сбытовых надбавок'!$B$1537:'Расчет сбытовых надбавок'!$G$2280,5)</f>
        <v>104.94</v>
      </c>
      <c r="P705" s="97">
        <f>VLOOKUP($A705+ROUND((COLUMN()-2)/24,5),АТС!$A$41:$F$736,4)+VLOOKUP($A705+ROUND((COLUMN()-2)/24,5),'Расчет сбытовых надбавок'!$B$1537:'Расчет сбытовых надбавок'!$G$2280,5)</f>
        <v>86.889999999999986</v>
      </c>
      <c r="Q705" s="97">
        <f>VLOOKUP($A705+ROUND((COLUMN()-2)/24,5),АТС!$A$41:$F$736,4)+VLOOKUP($A705+ROUND((COLUMN()-2)/24,5),'Расчет сбытовых надбавок'!$B$1537:'Расчет сбытовых надбавок'!$G$2280,5)</f>
        <v>20.880000000000003</v>
      </c>
      <c r="R705" s="97">
        <f>VLOOKUP($A705+ROUND((COLUMN()-2)/24,5),АТС!$A$41:$F$736,4)+VLOOKUP($A705+ROUND((COLUMN()-2)/24,5),'Расчет сбытовых надбавок'!$B$1537:'Расчет сбытовых надбавок'!$G$2280,5)</f>
        <v>0.12000000000000001</v>
      </c>
      <c r="S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U705" s="97">
        <f>VLOOKUP($A705+ROUND((COLUMN()-2)/24,5),АТС!$A$41:$F$736,4)+VLOOKUP($A705+ROUND((COLUMN()-2)/24,5),'Расчет сбытовых надбавок'!$B$1537:'Расчет сбытовых надбавок'!$G$2280,5)</f>
        <v>548.32000000000005</v>
      </c>
      <c r="V705" s="97">
        <f>VLOOKUP($A705+ROUND((COLUMN()-2)/24,5),АТС!$A$41:$F$736,4)+VLOOKUP($A705+ROUND((COLUMN()-2)/24,5),'Расчет сбытовых надбавок'!$B$1537:'Расчет сбытовых надбавок'!$G$2280,5)</f>
        <v>1708.8</v>
      </c>
      <c r="W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Y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</row>
    <row r="706" spans="1:25" x14ac:dyDescent="0.2">
      <c r="A706" s="78">
        <f t="shared" si="20"/>
        <v>42939</v>
      </c>
      <c r="B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D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7">
        <f>VLOOKUP($A706+ROUND((COLUMN()-2)/24,5),АТС!$A$41:$F$736,4)+VLOOKUP($A706+ROUND((COLUMN()-2)/24,5),'Расчет сбытовых надбавок'!$B$1537:'Расчет сбытовых надбавок'!$G$2280,5)</f>
        <v>7.01</v>
      </c>
      <c r="H706" s="97">
        <f>VLOOKUP($A706+ROUND((COLUMN()-2)/24,5),АТС!$A$41:$F$736,4)+VLOOKUP($A706+ROUND((COLUMN()-2)/24,5),'Расчет сбытовых надбавок'!$B$1537:'Расчет сбытовых надбавок'!$G$2280,5)</f>
        <v>30</v>
      </c>
      <c r="I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J706" s="97">
        <f>VLOOKUP($A706+ROUND((COLUMN()-2)/24,5),АТС!$A$41:$F$736,4)+VLOOKUP($A706+ROUND((COLUMN()-2)/24,5),'Расчет сбытовых надбавок'!$B$1537:'Расчет сбытовых надбавок'!$G$2280,5)</f>
        <v>109.03999999999999</v>
      </c>
      <c r="K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L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7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8">
        <f t="shared" si="20"/>
        <v>42940</v>
      </c>
      <c r="B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H707" s="97">
        <f>VLOOKUP($A707+ROUND((COLUMN()-2)/24,5),АТС!$A$41:$F$736,4)+VLOOKUP($A707+ROUND((COLUMN()-2)/24,5),'Расчет сбытовых надбавок'!$B$1537:'Расчет сбытовых надбавок'!$G$2280,5)</f>
        <v>156.51</v>
      </c>
      <c r="I707" s="97">
        <f>VLOOKUP($A707+ROUND((COLUMN()-2)/24,5),АТС!$A$41:$F$736,4)+VLOOKUP($A707+ROUND((COLUMN()-2)/24,5),'Расчет сбытовых надбавок'!$B$1537:'Расчет сбытовых надбавок'!$G$2280,5)</f>
        <v>169.13</v>
      </c>
      <c r="J707" s="97">
        <f>VLOOKUP($A707+ROUND((COLUMN()-2)/24,5),АТС!$A$41:$F$736,4)+VLOOKUP($A707+ROUND((COLUMN()-2)/24,5),'Расчет сбытовых надбавок'!$B$1537:'Расчет сбытовых надбавок'!$G$2280,5)</f>
        <v>64.539999999999992</v>
      </c>
      <c r="K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7">
        <f>VLOOKUP($A707+ROUND((COLUMN()-2)/24,5),АТС!$A$41:$F$736,4)+VLOOKUP($A707+ROUND((COLUMN()-2)/24,5),'Расчет сбытовых надбавок'!$B$1537:'Расчет сбытовых надбавок'!$G$2280,5)</f>
        <v>59.22</v>
      </c>
      <c r="O707" s="97">
        <f>VLOOKUP($A707+ROUND((COLUMN()-2)/24,5),АТС!$A$41:$F$736,4)+VLOOKUP($A707+ROUND((COLUMN()-2)/24,5),'Расчет сбытовых надбавок'!$B$1537:'Расчет сбытовых надбавок'!$G$2280,5)</f>
        <v>9.9999999999999992E-2</v>
      </c>
      <c r="P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R707" s="97">
        <f>VLOOKUP($A707+ROUND((COLUMN()-2)/24,5),АТС!$A$41:$F$736,4)+VLOOKUP($A707+ROUND((COLUMN()-2)/24,5),'Расчет сбытовых надбавок'!$B$1537:'Расчет сбытовых надбавок'!$G$2280,5)</f>
        <v>5.3999999999999995</v>
      </c>
      <c r="S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7">
        <f>VLOOKUP($A707+ROUND((COLUMN()-2)/24,5),АТС!$A$41:$F$736,4)+VLOOKUP($A707+ROUND((COLUMN()-2)/24,5),'Расчет сбытовых надбавок'!$B$1537:'Расчет сбытовых надбавок'!$G$2280,5)</f>
        <v>3.35</v>
      </c>
      <c r="U707" s="97">
        <f>VLOOKUP($A707+ROUND((COLUMN()-2)/24,5),АТС!$A$41:$F$736,4)+VLOOKUP($A707+ROUND((COLUMN()-2)/24,5),'Расчет сбытовых надбавок'!$B$1537:'Расчет сбытовых надбавок'!$G$2280,5)</f>
        <v>47.32</v>
      </c>
      <c r="V707" s="97">
        <f>VLOOKUP($A707+ROUND((COLUMN()-2)/24,5),АТС!$A$41:$F$736,4)+VLOOKUP($A707+ROUND((COLUMN()-2)/24,5),'Расчет сбытовых надбавок'!$B$1537:'Расчет сбытовых надбавок'!$G$2280,5)</f>
        <v>62.3</v>
      </c>
      <c r="W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7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8">
        <f t="shared" si="20"/>
        <v>42941</v>
      </c>
      <c r="B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H708" s="97">
        <f>VLOOKUP($A708+ROUND((COLUMN()-2)/24,5),АТС!$A$41:$F$736,4)+VLOOKUP($A708+ROUND((COLUMN()-2)/24,5),'Расчет сбытовых надбавок'!$B$1537:'Расчет сбытовых надбавок'!$G$2280,5)</f>
        <v>135.5</v>
      </c>
      <c r="I708" s="97">
        <f>VLOOKUP($A708+ROUND((COLUMN()-2)/24,5),АТС!$A$41:$F$736,4)+VLOOKUP($A708+ROUND((COLUMN()-2)/24,5),'Расчет сбытовых надбавок'!$B$1537:'Расчет сбытовых надбавок'!$G$2280,5)</f>
        <v>180.26</v>
      </c>
      <c r="J708" s="97">
        <f>VLOOKUP($A708+ROUND((COLUMN()-2)/24,5),АТС!$A$41:$F$736,4)+VLOOKUP($A708+ROUND((COLUMN()-2)/24,5),'Расчет сбытовых надбавок'!$B$1537:'Расчет сбытовых надбавок'!$G$2280,5)</f>
        <v>104.28</v>
      </c>
      <c r="K708" s="97">
        <f>VLOOKUP($A708+ROUND((COLUMN()-2)/24,5),АТС!$A$41:$F$736,4)+VLOOKUP($A708+ROUND((COLUMN()-2)/24,5),'Расчет сбытовых надбавок'!$B$1537:'Расчет сбытовых надбавок'!$G$2280,5)</f>
        <v>58.39</v>
      </c>
      <c r="L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N708" s="97">
        <f>VLOOKUP($A708+ROUND((COLUMN()-2)/24,5),АТС!$A$41:$F$736,4)+VLOOKUP($A708+ROUND((COLUMN()-2)/24,5),'Расчет сбытовых надбавок'!$B$1537:'Расчет сбытовых надбавок'!$G$2280,5)</f>
        <v>0.15</v>
      </c>
      <c r="O708" s="97">
        <f>VLOOKUP($A708+ROUND((COLUMN()-2)/24,5),АТС!$A$41:$F$736,4)+VLOOKUP($A708+ROUND((COLUMN()-2)/24,5),'Расчет сбытовых надбавок'!$B$1537:'Расчет сбытовых надбавок'!$G$2280,5)</f>
        <v>5.88</v>
      </c>
      <c r="P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W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Y708" s="97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8">
        <f t="shared" si="20"/>
        <v>42942</v>
      </c>
      <c r="B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7">
        <f>VLOOKUP($A709+ROUND((COLUMN()-2)/24,5),АТС!$A$41:$F$736,4)+VLOOKUP($A709+ROUND((COLUMN()-2)/24,5),'Расчет сбытовых надбавок'!$B$1537:'Расчет сбытовых надбавок'!$G$2280,5)</f>
        <v>136.81</v>
      </c>
      <c r="F709" s="97">
        <f>VLOOKUP($A709+ROUND((COLUMN()-2)/24,5),АТС!$A$41:$F$736,4)+VLOOKUP($A709+ROUND((COLUMN()-2)/24,5),'Расчет сбытовых надбавок'!$B$1537:'Расчет сбытовых надбавок'!$G$2280,5)</f>
        <v>179.43</v>
      </c>
      <c r="G709" s="97">
        <f>VLOOKUP($A709+ROUND((COLUMN()-2)/24,5),АТС!$A$41:$F$736,4)+VLOOKUP($A709+ROUND((COLUMN()-2)/24,5),'Расчет сбытовых надбавок'!$B$1537:'Расчет сбытовых надбавок'!$G$2280,5)</f>
        <v>71.98</v>
      </c>
      <c r="H709" s="97">
        <f>VLOOKUP($A709+ROUND((COLUMN()-2)/24,5),АТС!$A$41:$F$736,4)+VLOOKUP($A709+ROUND((COLUMN()-2)/24,5),'Расчет сбытовых надбавок'!$B$1537:'Расчет сбытовых надбавок'!$G$2280,5)</f>
        <v>119.16000000000001</v>
      </c>
      <c r="I709" s="97">
        <f>VLOOKUP($A709+ROUND((COLUMN()-2)/24,5),АТС!$A$41:$F$736,4)+VLOOKUP($A709+ROUND((COLUMN()-2)/24,5),'Расчет сбытовых надбавок'!$B$1537:'Расчет сбытовых надбавок'!$G$2280,5)</f>
        <v>112.84</v>
      </c>
      <c r="J709" s="97">
        <f>VLOOKUP($A709+ROUND((COLUMN()-2)/24,5),АТС!$A$41:$F$736,4)+VLOOKUP($A709+ROUND((COLUMN()-2)/24,5),'Расчет сбытовых надбавок'!$B$1537:'Расчет сбытовых надбавок'!$G$2280,5)</f>
        <v>44.62</v>
      </c>
      <c r="K709" s="97">
        <f>VLOOKUP($A709+ROUND((COLUMN()-2)/24,5),АТС!$A$41:$F$736,4)+VLOOKUP($A709+ROUND((COLUMN()-2)/24,5),'Расчет сбытовых надбавок'!$B$1537:'Расчет сбытовых надбавок'!$G$2280,5)</f>
        <v>35.9</v>
      </c>
      <c r="L709" s="97">
        <f>VLOOKUP($A709+ROUND((COLUMN()-2)/24,5),АТС!$A$41:$F$736,4)+VLOOKUP($A709+ROUND((COLUMN()-2)/24,5),'Расчет сбытовых надбавок'!$B$1537:'Расчет сбытовых надбавок'!$G$2280,5)</f>
        <v>9</v>
      </c>
      <c r="M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7">
        <f>VLOOKUP($A709+ROUND((COLUMN()-2)/24,5),АТС!$A$41:$F$736,4)+VLOOKUP($A709+ROUND((COLUMN()-2)/24,5),'Расчет сбытовых надбавок'!$B$1537:'Расчет сбытовых надбавок'!$G$2280,5)</f>
        <v>15.41</v>
      </c>
      <c r="O709" s="97">
        <f>VLOOKUP($A709+ROUND((COLUMN()-2)/24,5),АТС!$A$41:$F$736,4)+VLOOKUP($A709+ROUND((COLUMN()-2)/24,5),'Расчет сбытовых надбавок'!$B$1537:'Расчет сбытовых надбавок'!$G$2280,5)</f>
        <v>15.89</v>
      </c>
      <c r="P709" s="97">
        <f>VLOOKUP($A709+ROUND((COLUMN()-2)/24,5),АТС!$A$41:$F$736,4)+VLOOKUP($A709+ROUND((COLUMN()-2)/24,5),'Расчет сбытовых надбавок'!$B$1537:'Расчет сбытовых надбавок'!$G$2280,5)</f>
        <v>10.329999999999998</v>
      </c>
      <c r="Q709" s="97">
        <f>VLOOKUP($A709+ROUND((COLUMN()-2)/24,5),АТС!$A$41:$F$736,4)+VLOOKUP($A709+ROUND((COLUMN()-2)/24,5),'Расчет сбытовых надбавок'!$B$1537:'Расчет сбытовых надбавок'!$G$2280,5)</f>
        <v>49.36</v>
      </c>
      <c r="R709" s="97">
        <f>VLOOKUP($A709+ROUND((COLUMN()-2)/24,5),АТС!$A$41:$F$736,4)+VLOOKUP($A709+ROUND((COLUMN()-2)/24,5),'Расчет сбытовых надбавок'!$B$1537:'Расчет сбытовых надбавок'!$G$2280,5)</f>
        <v>24.990000000000002</v>
      </c>
      <c r="S709" s="97">
        <f>VLOOKUP($A709+ROUND((COLUMN()-2)/24,5),АТС!$A$41:$F$736,4)+VLOOKUP($A709+ROUND((COLUMN()-2)/24,5),'Расчет сбытовых надбавок'!$B$1537:'Расчет сбытовых надбавок'!$G$2280,5)</f>
        <v>60.19</v>
      </c>
      <c r="T709" s="97">
        <f>VLOOKUP($A709+ROUND((COLUMN()-2)/24,5),АТС!$A$41:$F$736,4)+VLOOKUP($A709+ROUND((COLUMN()-2)/24,5),'Расчет сбытовых надбавок'!$B$1537:'Расчет сбытовых надбавок'!$G$2280,5)</f>
        <v>44.230000000000004</v>
      </c>
      <c r="U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7">
        <f>VLOOKUP($A709+ROUND((COLUMN()-2)/24,5),АТС!$A$41:$F$736,4)+VLOOKUP($A709+ROUND((COLUMN()-2)/24,5),'Расчет сбытовых надбавок'!$B$1537:'Расчет сбытовых надбавок'!$G$2280,5)</f>
        <v>62.67</v>
      </c>
      <c r="W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X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Y709" s="97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8">
        <f t="shared" si="20"/>
        <v>42943</v>
      </c>
      <c r="B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7">
        <f>VLOOKUP($A710+ROUND((COLUMN()-2)/24,5),АТС!$A$41:$F$736,4)+VLOOKUP($A710+ROUND((COLUMN()-2)/24,5),'Расчет сбытовых надбавок'!$B$1537:'Расчет сбытовых надбавок'!$G$2280,5)</f>
        <v>31.04</v>
      </c>
      <c r="G710" s="97">
        <f>VLOOKUP($A710+ROUND((COLUMN()-2)/24,5),АТС!$A$41:$F$736,4)+VLOOKUP($A710+ROUND((COLUMN()-2)/24,5),'Расчет сбытовых надбавок'!$B$1537:'Расчет сбытовых надбавок'!$G$2280,5)</f>
        <v>95.92</v>
      </c>
      <c r="H710" s="97">
        <f>VLOOKUP($A710+ROUND((COLUMN()-2)/24,5),АТС!$A$41:$F$736,4)+VLOOKUP($A710+ROUND((COLUMN()-2)/24,5),'Расчет сбытовых надбавок'!$B$1537:'Расчет сбытовых надбавок'!$G$2280,5)</f>
        <v>101.15</v>
      </c>
      <c r="I710" s="97">
        <f>VLOOKUP($A710+ROUND((COLUMN()-2)/24,5),АТС!$A$41:$F$736,4)+VLOOKUP($A710+ROUND((COLUMN()-2)/24,5),'Расчет сбытовых надбавок'!$B$1537:'Расчет сбытовых надбавок'!$G$2280,5)</f>
        <v>92.58</v>
      </c>
      <c r="J710" s="97">
        <f>VLOOKUP($A710+ROUND((COLUMN()-2)/24,5),АТС!$A$41:$F$736,4)+VLOOKUP($A710+ROUND((COLUMN()-2)/24,5),'Расчет сбытовых надбавок'!$B$1537:'Расчет сбытовых надбавок'!$G$2280,5)</f>
        <v>135.22</v>
      </c>
      <c r="K710" s="97">
        <f>VLOOKUP($A710+ROUND((COLUMN()-2)/24,5),АТС!$A$41:$F$736,4)+VLOOKUP($A710+ROUND((COLUMN()-2)/24,5),'Расчет сбытовых надбавок'!$B$1537:'Расчет сбытовых надбавок'!$G$2280,5)</f>
        <v>39.330000000000005</v>
      </c>
      <c r="L710" s="97">
        <f>VLOOKUP($A710+ROUND((COLUMN()-2)/24,5),АТС!$A$41:$F$736,4)+VLOOKUP($A710+ROUND((COLUMN()-2)/24,5),'Расчет сбытовых надбавок'!$B$1537:'Расчет сбытовых надбавок'!$G$2280,5)</f>
        <v>15.139999999999999</v>
      </c>
      <c r="M710" s="97">
        <f>VLOOKUP($A710+ROUND((COLUMN()-2)/24,5),АТС!$A$41:$F$736,4)+VLOOKUP($A710+ROUND((COLUMN()-2)/24,5),'Расчет сбытовых надбавок'!$B$1537:'Расчет сбытовых надбавок'!$G$2280,5)</f>
        <v>44.52</v>
      </c>
      <c r="N710" s="97">
        <f>VLOOKUP($A710+ROUND((COLUMN()-2)/24,5),АТС!$A$41:$F$736,4)+VLOOKUP($A710+ROUND((COLUMN()-2)/24,5),'Расчет сбытовых надбавок'!$B$1537:'Расчет сбытовых надбавок'!$G$2280,5)</f>
        <v>20.590000000000003</v>
      </c>
      <c r="O710" s="97">
        <f>VLOOKUP($A710+ROUND((COLUMN()-2)/24,5),АТС!$A$41:$F$736,4)+VLOOKUP($A710+ROUND((COLUMN()-2)/24,5),'Расчет сбытовых надбавок'!$B$1537:'Расчет сбытовых надбавок'!$G$2280,5)</f>
        <v>225.9</v>
      </c>
      <c r="P710" s="97">
        <f>VLOOKUP($A710+ROUND((COLUMN()-2)/24,5),АТС!$A$41:$F$736,4)+VLOOKUP($A710+ROUND((COLUMN()-2)/24,5),'Расчет сбытовых надбавок'!$B$1537:'Расчет сбытовых надбавок'!$G$2280,5)</f>
        <v>1138.3899999999999</v>
      </c>
      <c r="Q710" s="97">
        <f>VLOOKUP($A710+ROUND((COLUMN()-2)/24,5),АТС!$A$41:$F$736,4)+VLOOKUP($A710+ROUND((COLUMN()-2)/24,5),'Расчет сбытовых надбавок'!$B$1537:'Расчет сбытовых надбавок'!$G$2280,5)</f>
        <v>1089.6500000000001</v>
      </c>
      <c r="R710" s="97">
        <f>VLOOKUP($A710+ROUND((COLUMN()-2)/24,5),АТС!$A$41:$F$736,4)+VLOOKUP($A710+ROUND((COLUMN()-2)/24,5),'Расчет сбытовых надбавок'!$B$1537:'Расчет сбытовых надбавок'!$G$2280,5)</f>
        <v>202.51</v>
      </c>
      <c r="S710" s="97">
        <f>VLOOKUP($A710+ROUND((COLUMN()-2)/24,5),АТС!$A$41:$F$736,4)+VLOOKUP($A710+ROUND((COLUMN()-2)/24,5),'Расчет сбытовых надбавок'!$B$1537:'Расчет сбытовых надбавок'!$G$2280,5)</f>
        <v>23.42</v>
      </c>
      <c r="T710" s="97">
        <f>VLOOKUP($A710+ROUND((COLUMN()-2)/24,5),АТС!$A$41:$F$736,4)+VLOOKUP($A710+ROUND((COLUMN()-2)/24,5),'Расчет сбытовых надбавок'!$B$1537:'Расчет сбытовых надбавок'!$G$2280,5)</f>
        <v>11.620000000000001</v>
      </c>
      <c r="U710" s="97">
        <f>VLOOKUP($A710+ROUND((COLUMN()-2)/24,5),АТС!$A$41:$F$736,4)+VLOOKUP($A710+ROUND((COLUMN()-2)/24,5),'Расчет сбытовых надбавок'!$B$1537:'Расчет сбытовых надбавок'!$G$2280,5)</f>
        <v>112.74</v>
      </c>
      <c r="V710" s="97">
        <f>VLOOKUP($A710+ROUND((COLUMN()-2)/24,5),АТС!$A$41:$F$736,4)+VLOOKUP($A710+ROUND((COLUMN()-2)/24,5),'Расчет сбытовых надбавок'!$B$1537:'Расчет сбытовых надбавок'!$G$2280,5)</f>
        <v>363.78</v>
      </c>
      <c r="W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7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8">
        <f t="shared" si="20"/>
        <v>42944</v>
      </c>
      <c r="B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7">
        <f>VLOOKUP($A711+ROUND((COLUMN()-2)/24,5),АТС!$A$41:$F$736,4)+VLOOKUP($A711+ROUND((COLUMN()-2)/24,5),'Расчет сбытовых надбавок'!$B$1537:'Расчет сбытовых надбавок'!$G$2280,5)</f>
        <v>311.60000000000002</v>
      </c>
      <c r="G711" s="97">
        <f>VLOOKUP($A711+ROUND((COLUMN()-2)/24,5),АТС!$A$41:$F$736,4)+VLOOKUP($A711+ROUND((COLUMN()-2)/24,5),'Расчет сбытовых надбавок'!$B$1537:'Расчет сбытовых надбавок'!$G$2280,5)</f>
        <v>84.21</v>
      </c>
      <c r="H711" s="97">
        <f>VLOOKUP($A711+ROUND((COLUMN()-2)/24,5),АТС!$A$41:$F$736,4)+VLOOKUP($A711+ROUND((COLUMN()-2)/24,5),'Расчет сбытовых надбавок'!$B$1537:'Расчет сбытовых надбавок'!$G$2280,5)</f>
        <v>224.14</v>
      </c>
      <c r="I711" s="97">
        <f>VLOOKUP($A711+ROUND((COLUMN()-2)/24,5),АТС!$A$41:$F$736,4)+VLOOKUP($A711+ROUND((COLUMN()-2)/24,5),'Расчет сбытовых надбавок'!$B$1537:'Расчет сбытовых надбавок'!$G$2280,5)</f>
        <v>161.66</v>
      </c>
      <c r="J711" s="97">
        <f>VLOOKUP($A711+ROUND((COLUMN()-2)/24,5),АТС!$A$41:$F$736,4)+VLOOKUP($A711+ROUND((COLUMN()-2)/24,5),'Расчет сбытовых надбавок'!$B$1537:'Расчет сбытовых надбавок'!$G$2280,5)</f>
        <v>126.05000000000001</v>
      </c>
      <c r="K711" s="97">
        <f>VLOOKUP($A711+ROUND((COLUMN()-2)/24,5),АТС!$A$41:$F$736,4)+VLOOKUP($A711+ROUND((COLUMN()-2)/24,5),'Расчет сбытовых надбавок'!$B$1537:'Расчет сбытовых надбавок'!$G$2280,5)</f>
        <v>117.19</v>
      </c>
      <c r="L711" s="97">
        <f>VLOOKUP($A711+ROUND((COLUMN()-2)/24,5),АТС!$A$41:$F$736,4)+VLOOKUP($A711+ROUND((COLUMN()-2)/24,5),'Расчет сбытовых надбавок'!$B$1537:'Расчет сбытовых надбавок'!$G$2280,5)</f>
        <v>99.85</v>
      </c>
      <c r="M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7">
        <f>VLOOKUP($A711+ROUND((COLUMN()-2)/24,5),АТС!$A$41:$F$736,4)+VLOOKUP($A711+ROUND((COLUMN()-2)/24,5),'Расчет сбытовых надбавок'!$B$1537:'Расчет сбытовых надбавок'!$G$2280,5)</f>
        <v>55.980000000000004</v>
      </c>
      <c r="O711" s="97">
        <f>VLOOKUP($A711+ROUND((COLUMN()-2)/24,5),АТС!$A$41:$F$736,4)+VLOOKUP($A711+ROUND((COLUMN()-2)/24,5),'Расчет сбытовых надбавок'!$B$1537:'Расчет сбытовых надбавок'!$G$2280,5)</f>
        <v>125.21000000000001</v>
      </c>
      <c r="P711" s="97">
        <f>VLOOKUP($A711+ROUND((COLUMN()-2)/24,5),АТС!$A$41:$F$736,4)+VLOOKUP($A711+ROUND((COLUMN()-2)/24,5),'Расчет сбытовых надбавок'!$B$1537:'Расчет сбытовых надбавок'!$G$2280,5)</f>
        <v>61.84</v>
      </c>
      <c r="Q711" s="97">
        <f>VLOOKUP($A711+ROUND((COLUMN()-2)/24,5),АТС!$A$41:$F$736,4)+VLOOKUP($A711+ROUND((COLUMN()-2)/24,5),'Расчет сбытовых надбавок'!$B$1537:'Расчет сбытовых надбавок'!$G$2280,5)</f>
        <v>71.260000000000005</v>
      </c>
      <c r="R711" s="97">
        <f>VLOOKUP($A711+ROUND((COLUMN()-2)/24,5),АТС!$A$41:$F$736,4)+VLOOKUP($A711+ROUND((COLUMN()-2)/24,5),'Расчет сбытовых надбавок'!$B$1537:'Расчет сбытовых надбавок'!$G$2280,5)</f>
        <v>13.530000000000001</v>
      </c>
      <c r="S711" s="97">
        <f>VLOOKUP($A711+ROUND((COLUMN()-2)/24,5),АТС!$A$41:$F$736,4)+VLOOKUP($A711+ROUND((COLUMN()-2)/24,5),'Расчет сбытовых надбавок'!$B$1537:'Расчет сбытовых надбавок'!$G$2280,5)</f>
        <v>11.95</v>
      </c>
      <c r="T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U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7">
        <f>VLOOKUP($A711+ROUND((COLUMN()-2)/24,5),АТС!$A$41:$F$736,4)+VLOOKUP($A711+ROUND((COLUMN()-2)/24,5),'Расчет сбытовых надбавок'!$B$1537:'Расчет сбытовых надбавок'!$G$2280,5)</f>
        <v>57.98</v>
      </c>
      <c r="W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X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Y711" s="97">
        <f>VLOOKUP($A711+ROUND((COLUMN()-2)/24,5),АТС!$A$41:$F$736,4)+VLOOKUP($A711+ROUND((COLUMN()-2)/24,5),'Расчет сбытовых надбавок'!$B$1537:'Расчет сбытовых надбавок'!$G$2280,5)</f>
        <v>65.14</v>
      </c>
    </row>
    <row r="712" spans="1:25" x14ac:dyDescent="0.2">
      <c r="A712" s="78">
        <f t="shared" si="20"/>
        <v>42945</v>
      </c>
      <c r="B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7">
        <f>VLOOKUP($A712+ROUND((COLUMN()-2)/24,5),АТС!$A$41:$F$736,4)+VLOOKUP($A712+ROUND((COLUMN()-2)/24,5),'Расчет сбытовых надбавок'!$B$1537:'Расчет сбытовых надбавок'!$G$2280,5)</f>
        <v>63.150000000000006</v>
      </c>
      <c r="D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F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7">
        <f>VLOOKUP($A712+ROUND((COLUMN()-2)/24,5),АТС!$A$41:$F$736,4)+VLOOKUP($A712+ROUND((COLUMN()-2)/24,5),'Расчет сбытовых надбавок'!$B$1537:'Расчет сбытовых надбавок'!$G$2280,5)</f>
        <v>76.38</v>
      </c>
      <c r="H712" s="97">
        <f>VLOOKUP($A712+ROUND((COLUMN()-2)/24,5),АТС!$A$41:$F$736,4)+VLOOKUP($A712+ROUND((COLUMN()-2)/24,5),'Расчет сбытовых надбавок'!$B$1537:'Расчет сбытовых надбавок'!$G$2280,5)</f>
        <v>62.86</v>
      </c>
      <c r="I712" s="97">
        <f>VLOOKUP($A712+ROUND((COLUMN()-2)/24,5),АТС!$A$41:$F$736,4)+VLOOKUP($A712+ROUND((COLUMN()-2)/24,5),'Расчет сбытовых надбавок'!$B$1537:'Расчет сбытовых надбавок'!$G$2280,5)</f>
        <v>224.39</v>
      </c>
      <c r="J712" s="97">
        <f>VLOOKUP($A712+ROUND((COLUMN()-2)/24,5),АТС!$A$41:$F$736,4)+VLOOKUP($A712+ROUND((COLUMN()-2)/24,5),'Расчет сбытовых надбавок'!$B$1537:'Расчет сбытовых надбавок'!$G$2280,5)</f>
        <v>95.5</v>
      </c>
      <c r="K712" s="97">
        <f>VLOOKUP($A712+ROUND((COLUMN()-2)/24,5),АТС!$A$41:$F$736,4)+VLOOKUP($A712+ROUND((COLUMN()-2)/24,5),'Расчет сбытовых надбавок'!$B$1537:'Расчет сбытовых надбавок'!$G$2280,5)</f>
        <v>82.97</v>
      </c>
      <c r="L712" s="97">
        <f>VLOOKUP($A712+ROUND((COLUMN()-2)/24,5),АТС!$A$41:$F$736,4)+VLOOKUP($A712+ROUND((COLUMN()-2)/24,5),'Расчет сбытовых надбавок'!$B$1537:'Расчет сбытовых надбавок'!$G$2280,5)</f>
        <v>33.5</v>
      </c>
      <c r="M712" s="97">
        <f>VLOOKUP($A712+ROUND((COLUMN()-2)/24,5),АТС!$A$41:$F$736,4)+VLOOKUP($A712+ROUND((COLUMN()-2)/24,5),'Расчет сбытовых надбавок'!$B$1537:'Расчет сбытовых надбавок'!$G$2280,5)</f>
        <v>28.25</v>
      </c>
      <c r="N712" s="97">
        <f>VLOOKUP($A712+ROUND((COLUMN()-2)/24,5),АТС!$A$41:$F$736,4)+VLOOKUP($A712+ROUND((COLUMN()-2)/24,5),'Расчет сбытовых надбавок'!$B$1537:'Расчет сбытовых надбавок'!$G$2280,5)</f>
        <v>0.08</v>
      </c>
      <c r="O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R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S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X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7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8">
        <f t="shared" si="20"/>
        <v>42946</v>
      </c>
      <c r="B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7">
        <f>VLOOKUP($A713+ROUND((COLUMN()-2)/24,5),АТС!$A$41:$F$760,4)+VLOOKUP($A713+ROUND((COLUMN()-2)/24,5),'Расчет сбытовых надбавок'!$B$1537:'Расчет сбытовых надбавок'!$G$2280,5)</f>
        <v>15.379999999999999</v>
      </c>
      <c r="E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F713" s="97">
        <f>VLOOKUP($A713+ROUND((COLUMN()-2)/24,5),АТС!$A$41:$F$760,4)+VLOOKUP($A713+ROUND((COLUMN()-2)/24,5),'Расчет сбытовых надбавок'!$B$1537:'Расчет сбытовых надбавок'!$G$2280,5)</f>
        <v>609.74</v>
      </c>
      <c r="G713" s="97">
        <f>VLOOKUP($A713+ROUND((COLUMN()-2)/24,5),АТС!$A$41:$F$760,4)+VLOOKUP($A713+ROUND((COLUMN()-2)/24,5),'Расчет сбытовых надбавок'!$B$1537:'Расчет сбытовых надбавок'!$G$2280,5)</f>
        <v>765.81</v>
      </c>
      <c r="H713" s="97">
        <f>VLOOKUP($A713+ROUND((COLUMN()-2)/24,5),АТС!$A$41:$F$760,4)+VLOOKUP($A713+ROUND((COLUMN()-2)/24,5),'Расчет сбытовых надбавок'!$B$1537:'Расчет сбытовых надбавок'!$G$2280,5)</f>
        <v>860.83999999999992</v>
      </c>
      <c r="I713" s="97">
        <f>VLOOKUP($A713+ROUND((COLUMN()-2)/24,5),АТС!$A$41:$F$760,4)+VLOOKUP($A713+ROUND((COLUMN()-2)/24,5),'Расчет сбытовых надбавок'!$B$1537:'Расчет сбытовых надбавок'!$G$2280,5)</f>
        <v>200.12</v>
      </c>
      <c r="J713" s="97">
        <f>VLOOKUP($A713+ROUND((COLUMN()-2)/24,5),АТС!$A$41:$F$760,4)+VLOOKUP($A713+ROUND((COLUMN()-2)/24,5),'Расчет сбытовых надбавок'!$B$1537:'Расчет сбытовых надбавок'!$G$2280,5)</f>
        <v>379.1</v>
      </c>
      <c r="K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7">
        <f>VLOOKUP($A713+ROUND((COLUMN()-2)/24,5),АТС!$A$41:$F$760,4)+VLOOKUP($A713+ROUND((COLUMN()-2)/24,5),'Расчет сбытовых надбавок'!$B$1537:'Расчет сбытовых надбавок'!$G$2280,5)</f>
        <v>80.540000000000006</v>
      </c>
      <c r="M713" s="97">
        <f>VLOOKUP($A713+ROUND((COLUMN()-2)/24,5),АТС!$A$41:$F$760,4)+VLOOKUP($A713+ROUND((COLUMN()-2)/24,5),'Расчет сбытовых надбавок'!$B$1537:'Расчет сбытовых надбавок'!$G$2280,5)</f>
        <v>93.01</v>
      </c>
      <c r="N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R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7">
        <f>VLOOKUP($A713+ROUND((COLUMN()-2)/24,5),АТС!$A$41:$F$760,4)+VLOOKUP($A713+ROUND((COLUMN()-2)/24,5),'Расчет сбытовых надбавок'!$B$1537:'Расчет сбытовых надбавок'!$G$2280,5)</f>
        <v>121.76</v>
      </c>
      <c r="V713" s="97">
        <f>VLOOKUP($A713+ROUND((COLUMN()-2)/24,5),АТС!$A$41:$F$760,4)+VLOOKUP($A713+ROUND((COLUMN()-2)/24,5),'Расчет сбытовых надбавок'!$B$1537:'Расчет сбытовых надбавок'!$G$2280,5)</f>
        <v>111.24000000000001</v>
      </c>
      <c r="W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Y713" s="97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x14ac:dyDescent="0.2">
      <c r="A714" s="78">
        <f t="shared" si="20"/>
        <v>42947</v>
      </c>
      <c r="B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7">
        <f>VLOOKUP($A714+ROUND((COLUMN()-2)/24,5),АТС!$A$41:$F$784,4)+VLOOKUP($A714+ROUND((COLUMN()-2)/24,5),'Расчет сбытовых надбавок'!$B$1537:'Расчет сбытовых надбавок'!$G$2280,5)</f>
        <v>748.12</v>
      </c>
      <c r="I714" s="97">
        <f>VLOOKUP($A714+ROUND((COLUMN()-2)/24,5),АТС!$A$41:$F$784,4)+VLOOKUP($A714+ROUND((COLUMN()-2)/24,5),'Расчет сбытовых надбавок'!$B$1537:'Расчет сбытовых надбавок'!$G$2280,5)</f>
        <v>266.02</v>
      </c>
      <c r="J714" s="97">
        <f>VLOOKUP($A714+ROUND((COLUMN()-2)/24,5),АТС!$A$41:$F$784,4)+VLOOKUP($A714+ROUND((COLUMN()-2)/24,5),'Расчет сбытовых надбавок'!$B$1537:'Расчет сбытовых надбавок'!$G$2280,5)</f>
        <v>86.46</v>
      </c>
      <c r="K714" s="97">
        <f>VLOOKUP($A714+ROUND((COLUMN()-2)/24,5),АТС!$A$41:$F$784,4)+VLOOKUP($A714+ROUND((COLUMN()-2)/24,5),'Расчет сбытовых надбавок'!$B$1537:'Расчет сбытовых надбавок'!$G$2280,5)</f>
        <v>138.43</v>
      </c>
      <c r="L714" s="97">
        <f>VLOOKUP($A714+ROUND((COLUMN()-2)/24,5),АТС!$A$41:$F$784,4)+VLOOKUP($A714+ROUND((COLUMN()-2)/24,5),'Расчет сбытовых надбавок'!$B$1537:'Расчет сбытовых надбавок'!$G$2280,5)</f>
        <v>42.62</v>
      </c>
      <c r="M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N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U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7">
        <f>VLOOKUP($A714+ROUND((COLUMN()-2)/24,5),АТС!$A$41:$F$784,4)+VLOOKUP($A714+ROUND((COLUMN()-2)/24,5),'Расчет сбытовых надбавок'!$B$1537:'Расчет сбытовых надбавок'!$G$2280,5)</f>
        <v>74.17</v>
      </c>
      <c r="W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7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3"/>
      <c r="B715" s="77"/>
      <c r="C715" s="77"/>
      <c r="D715" s="77"/>
    </row>
    <row r="716" spans="1:25" x14ac:dyDescent="0.25">
      <c r="A716" s="86" t="s">
        <v>152</v>
      </c>
      <c r="B716" s="77"/>
      <c r="C716" s="77"/>
      <c r="D716" s="77"/>
    </row>
    <row r="717" spans="1:25" ht="12.75" customHeight="1" x14ac:dyDescent="0.2">
      <c r="A717" s="175" t="s">
        <v>48</v>
      </c>
      <c r="B717" s="186" t="s">
        <v>153</v>
      </c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8"/>
    </row>
    <row r="718" spans="1:25" ht="12.75" customHeight="1" x14ac:dyDescent="0.2">
      <c r="A718" s="176"/>
      <c r="B718" s="189"/>
      <c r="C718" s="190"/>
      <c r="D718" s="190"/>
      <c r="E718" s="190"/>
      <c r="F718" s="190"/>
      <c r="G718" s="190"/>
      <c r="H718" s="190"/>
      <c r="I718" s="190"/>
      <c r="J718" s="190"/>
      <c r="K718" s="190"/>
      <c r="L718" s="190"/>
      <c r="M718" s="190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1"/>
    </row>
    <row r="719" spans="1:25" s="110" customFormat="1" ht="12.75" customHeight="1" x14ac:dyDescent="0.2">
      <c r="A719" s="176"/>
      <c r="B719" s="222" t="s">
        <v>122</v>
      </c>
      <c r="C719" s="210" t="s">
        <v>123</v>
      </c>
      <c r="D719" s="210" t="s">
        <v>124</v>
      </c>
      <c r="E719" s="210" t="s">
        <v>125</v>
      </c>
      <c r="F719" s="210" t="s">
        <v>126</v>
      </c>
      <c r="G719" s="210" t="s">
        <v>127</v>
      </c>
      <c r="H719" s="210" t="s">
        <v>128</v>
      </c>
      <c r="I719" s="210" t="s">
        <v>129</v>
      </c>
      <c r="J719" s="210" t="s">
        <v>130</v>
      </c>
      <c r="K719" s="210" t="s">
        <v>131</v>
      </c>
      <c r="L719" s="210" t="s">
        <v>132</v>
      </c>
      <c r="M719" s="210" t="s">
        <v>133</v>
      </c>
      <c r="N719" s="220" t="s">
        <v>134</v>
      </c>
      <c r="O719" s="210" t="s">
        <v>135</v>
      </c>
      <c r="P719" s="210" t="s">
        <v>136</v>
      </c>
      <c r="Q719" s="210" t="s">
        <v>137</v>
      </c>
      <c r="R719" s="210" t="s">
        <v>138</v>
      </c>
      <c r="S719" s="210" t="s">
        <v>139</v>
      </c>
      <c r="T719" s="210" t="s">
        <v>140</v>
      </c>
      <c r="U719" s="210" t="s">
        <v>141</v>
      </c>
      <c r="V719" s="210" t="s">
        <v>142</v>
      </c>
      <c r="W719" s="210" t="s">
        <v>143</v>
      </c>
      <c r="X719" s="210" t="s">
        <v>144</v>
      </c>
      <c r="Y719" s="210" t="s">
        <v>145</v>
      </c>
    </row>
    <row r="720" spans="1:25" s="110" customFormat="1" ht="11.25" customHeight="1" x14ac:dyDescent="0.2">
      <c r="A720" s="177"/>
      <c r="B720" s="223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2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</row>
    <row r="721" spans="1:27" ht="15.75" customHeight="1" x14ac:dyDescent="0.2">
      <c r="A721" s="78">
        <f>A684</f>
        <v>42917</v>
      </c>
      <c r="B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C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7">
        <f>VLOOKUP($A721+ROUND((COLUMN()-2)/24,5),АТС!$A$41:$F$736,4)+VLOOKUP($A721+ROUND((COLUMN()-2)/24,5),'Расчет сбытовых надбавок'!$B$1537:'Расчет сбытовых надбавок'!$G$2280,6)</f>
        <v>15.870000000000001</v>
      </c>
      <c r="G721" s="97">
        <f>VLOOKUP($A721+ROUND((COLUMN()-2)/24,5),АТС!$A$41:$F$736,4)+VLOOKUP($A721+ROUND((COLUMN()-2)/24,5),'Расчет сбытовых надбавок'!$B$1537:'Расчет сбытовых надбавок'!$G$2280,6)</f>
        <v>106.81</v>
      </c>
      <c r="H721" s="97">
        <f>VLOOKUP($A721+ROUND((COLUMN()-2)/24,5),АТС!$A$41:$F$736,4)+VLOOKUP($A721+ROUND((COLUMN()-2)/24,5),'Расчет сбытовых надбавок'!$B$1537:'Расчет сбытовых надбавок'!$G$2280,6)</f>
        <v>140.19</v>
      </c>
      <c r="I721" s="97">
        <f>VLOOKUP($A721+ROUND((COLUMN()-2)/24,5),АТС!$A$41:$F$736,4)+VLOOKUP($A721+ROUND((COLUMN()-2)/24,5),'Расчет сбытовых надбавок'!$B$1537:'Расчет сбытовых надбавок'!$G$2280,6)</f>
        <v>65.289999999999992</v>
      </c>
      <c r="J721" s="97">
        <f>VLOOKUP($A721+ROUND((COLUMN()-2)/24,5),АТС!$A$41:$F$736,4)+VLOOKUP($A721+ROUND((COLUMN()-2)/24,5),'Расчет сбытовых надбавок'!$B$1537:'Расчет сбытовых надбавок'!$G$2280,6)</f>
        <v>428.73</v>
      </c>
      <c r="K721" s="97">
        <f>VLOOKUP($A721+ROUND((COLUMN()-2)/24,5),АТС!$A$41:$F$736,4)+VLOOKUP($A721+ROUND((COLUMN()-2)/24,5),'Расчет сбытовых надбавок'!$B$1537:'Расчет сбытовых надбавок'!$G$2280,6)</f>
        <v>503.88</v>
      </c>
      <c r="L721" s="97">
        <f>VLOOKUP($A721+ROUND((COLUMN()-2)/24,5),АТС!$A$41:$F$736,4)+VLOOKUP($A721+ROUND((COLUMN()-2)/24,5),'Расчет сбытовых надбавок'!$B$1537:'Расчет сбытовых надбавок'!$G$2280,6)</f>
        <v>172.69</v>
      </c>
      <c r="M721" s="97">
        <f>VLOOKUP($A721+ROUND((COLUMN()-2)/24,5),АТС!$A$41:$F$736,4)+VLOOKUP($A721+ROUND((COLUMN()-2)/24,5),'Расчет сбытовых надбавок'!$B$1537:'Расчет сбытовых надбавок'!$G$2280,6)</f>
        <v>252.59</v>
      </c>
      <c r="N721" s="97">
        <f>VLOOKUP($A721+ROUND((COLUMN()-2)/24,5),АТС!$A$41:$F$736,4)+VLOOKUP($A721+ROUND((COLUMN()-2)/24,5),'Расчет сбытовых надбавок'!$B$1537:'Расчет сбытовых надбавок'!$G$2280,6)</f>
        <v>236.24</v>
      </c>
      <c r="O721" s="97">
        <f>VLOOKUP($A721+ROUND((COLUMN()-2)/24,5),АТС!$A$41:$F$736,4)+VLOOKUP($A721+ROUND((COLUMN()-2)/24,5),'Расчет сбытовых надбавок'!$B$1537:'Расчет сбытовых надбавок'!$G$2280,6)</f>
        <v>254.71</v>
      </c>
      <c r="P721" s="97">
        <f>VLOOKUP($A721+ROUND((COLUMN()-2)/24,5),АТС!$A$41:$F$736,4)+VLOOKUP($A721+ROUND((COLUMN()-2)/24,5),'Расчет сбытовых надбавок'!$B$1537:'Расчет сбытовых надбавок'!$G$2280,6)</f>
        <v>209.22</v>
      </c>
      <c r="Q721" s="97">
        <f>VLOOKUP($A721+ROUND((COLUMN()-2)/24,5),АТС!$A$41:$F$736,4)+VLOOKUP($A721+ROUND((COLUMN()-2)/24,5),'Расчет сбытовых надбавок'!$B$1537:'Расчет сбытовых надбавок'!$G$2280,6)</f>
        <v>194.57000000000002</v>
      </c>
      <c r="R721" s="97">
        <f>VLOOKUP($A721+ROUND((COLUMN()-2)/24,5),АТС!$A$41:$F$736,4)+VLOOKUP($A721+ROUND((COLUMN()-2)/24,5),'Расчет сбытовых надбавок'!$B$1537:'Расчет сбытовых надбавок'!$G$2280,6)</f>
        <v>200.01</v>
      </c>
      <c r="S721" s="97">
        <f>VLOOKUP($A721+ROUND((COLUMN()-2)/24,5),АТС!$A$41:$F$736,4)+VLOOKUP($A721+ROUND((COLUMN()-2)/24,5),'Расчет сбытовых надбавок'!$B$1537:'Расчет сбытовых надбавок'!$G$2280,6)</f>
        <v>202.51000000000002</v>
      </c>
      <c r="T721" s="97">
        <f>VLOOKUP($A721+ROUND((COLUMN()-2)/24,5),АТС!$A$41:$F$736,4)+VLOOKUP($A721+ROUND((COLUMN()-2)/24,5),'Расчет сбытовых надбавок'!$B$1537:'Расчет сбытовых надбавок'!$G$2280,6)</f>
        <v>171.33999999999997</v>
      </c>
      <c r="U721" s="97">
        <f>VLOOKUP($A721+ROUND((COLUMN()-2)/24,5),АТС!$A$41:$F$736,4)+VLOOKUP($A721+ROUND((COLUMN()-2)/24,5),'Расчет сбытовых надбавок'!$B$1537:'Расчет сбытовых надбавок'!$G$2280,6)</f>
        <v>232.7</v>
      </c>
      <c r="V721" s="97">
        <f>VLOOKUP($A721+ROUND((COLUMN()-2)/24,5),АТС!$A$41:$F$736,4)+VLOOKUP($A721+ROUND((COLUMN()-2)/24,5),'Расчет сбытовых надбавок'!$B$1537:'Расчет сбытовых надбавок'!$G$2280,6)</f>
        <v>308.99</v>
      </c>
      <c r="W721" s="97">
        <f>VLOOKUP($A721+ROUND((COLUMN()-2)/24,5),АТС!$A$41:$F$736,4)+VLOOKUP($A721+ROUND((COLUMN()-2)/24,5),'Расчет сбытовых надбавок'!$B$1537:'Расчет сбытовых надбавок'!$G$2280,6)</f>
        <v>179.57</v>
      </c>
      <c r="X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Y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9"/>
    </row>
    <row r="722" spans="1:27" x14ac:dyDescent="0.2">
      <c r="A722" s="78">
        <f>A721+1</f>
        <v>42918</v>
      </c>
      <c r="B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7">
        <f>VLOOKUP($A722+ROUND((COLUMN()-2)/24,5),АТС!$A$41:$F$736,4)+VLOOKUP($A722+ROUND((COLUMN()-2)/24,5),'Расчет сбытовых надбавок'!$B$1537:'Расчет сбытовых надбавок'!$G$2280,6)</f>
        <v>70.63</v>
      </c>
      <c r="H722" s="97">
        <f>VLOOKUP($A722+ROUND((COLUMN()-2)/24,5),АТС!$A$41:$F$736,4)+VLOOKUP($A722+ROUND((COLUMN()-2)/24,5),'Расчет сбытовых надбавок'!$B$1537:'Расчет сбытовых надбавок'!$G$2280,6)</f>
        <v>27.14</v>
      </c>
      <c r="I722" s="97">
        <f>VLOOKUP($A722+ROUND((COLUMN()-2)/24,5),АТС!$A$41:$F$736,4)+VLOOKUP($A722+ROUND((COLUMN()-2)/24,5),'Расчет сбытовых надбавок'!$B$1537:'Расчет сбытовых надбавок'!$G$2280,6)</f>
        <v>51.96</v>
      </c>
      <c r="J722" s="97">
        <f>VLOOKUP($A722+ROUND((COLUMN()-2)/24,5),АТС!$A$41:$F$736,4)+VLOOKUP($A722+ROUND((COLUMN()-2)/24,5),'Расчет сбытовых надбавок'!$B$1537:'Расчет сбытовых надбавок'!$G$2280,6)</f>
        <v>102.19</v>
      </c>
      <c r="K722" s="97">
        <f>VLOOKUP($A722+ROUND((COLUMN()-2)/24,5),АТС!$A$41:$F$736,4)+VLOOKUP($A722+ROUND((COLUMN()-2)/24,5),'Расчет сбытовых надбавок'!$B$1537:'Расчет сбытовых надбавок'!$G$2280,6)</f>
        <v>152.91</v>
      </c>
      <c r="L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O722" s="97">
        <f>VLOOKUP($A722+ROUND((COLUMN()-2)/24,5),АТС!$A$41:$F$736,4)+VLOOKUP($A722+ROUND((COLUMN()-2)/24,5),'Расчет сбытовых надбавок'!$B$1537:'Расчет сбытовых надбавок'!$G$2280,6)</f>
        <v>875.0200000000001</v>
      </c>
      <c r="P722" s="97">
        <f>VLOOKUP($A722+ROUND((COLUMN()-2)/24,5),АТС!$A$41:$F$736,4)+VLOOKUP($A722+ROUND((COLUMN()-2)/24,5),'Расчет сбытовых надбавок'!$B$1537:'Расчет сбытовых надбавок'!$G$2280,6)</f>
        <v>919.44</v>
      </c>
      <c r="Q722" s="97">
        <f>VLOOKUP($A722+ROUND((COLUMN()-2)/24,5),АТС!$A$41:$F$736,4)+VLOOKUP($A722+ROUND((COLUMN()-2)/24,5),'Расчет сбытовых надбавок'!$B$1537:'Расчет сбытовых надбавок'!$G$2280,6)</f>
        <v>899.71</v>
      </c>
      <c r="R722" s="97">
        <f>VLOOKUP($A722+ROUND((COLUMN()-2)/24,5),АТС!$A$41:$F$736,4)+VLOOKUP($A722+ROUND((COLUMN()-2)/24,5),'Расчет сбытовых надбавок'!$B$1537:'Расчет сбытовых надбавок'!$G$2280,6)</f>
        <v>26.88</v>
      </c>
      <c r="S722" s="97">
        <f>VLOOKUP($A722+ROUND((COLUMN()-2)/24,5),АТС!$A$41:$F$736,4)+VLOOKUP($A722+ROUND((COLUMN()-2)/24,5),'Расчет сбытовых надбавок'!$B$1537:'Расчет сбытовых надбавок'!$G$2280,6)</f>
        <v>282.19000000000005</v>
      </c>
      <c r="T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7">
        <f>VLOOKUP($A722+ROUND((COLUMN()-2)/24,5),АТС!$A$41:$F$736,4)+VLOOKUP($A722+ROUND((COLUMN()-2)/24,5),'Расчет сбытовых надбавок'!$B$1537:'Расчет сбытовых надбавок'!$G$2280,6)</f>
        <v>113.16</v>
      </c>
      <c r="W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X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7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8">
        <f t="shared" ref="A723:A751" si="21">A722+1</f>
        <v>42919</v>
      </c>
      <c r="B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7">
        <f>VLOOKUP($A723+ROUND((COLUMN()-2)/24,5),АТС!$A$41:$F$736,4)+VLOOKUP($A723+ROUND((COLUMN()-2)/24,5),'Расчет сбытовых надбавок'!$B$1537:'Расчет сбытовых надбавок'!$G$2280,6)</f>
        <v>91.149999999999991</v>
      </c>
      <c r="H723" s="97">
        <f>VLOOKUP($A723+ROUND((COLUMN()-2)/24,5),АТС!$A$41:$F$736,4)+VLOOKUP($A723+ROUND((COLUMN()-2)/24,5),'Расчет сбытовых надбавок'!$B$1537:'Расчет сбытовых надбавок'!$G$2280,6)</f>
        <v>148.30000000000001</v>
      </c>
      <c r="I723" s="97">
        <f>VLOOKUP($A723+ROUND((COLUMN()-2)/24,5),АТС!$A$41:$F$736,4)+VLOOKUP($A723+ROUND((COLUMN()-2)/24,5),'Расчет сбытовых надбавок'!$B$1537:'Расчет сбытовых надбавок'!$G$2280,6)</f>
        <v>220.17000000000002</v>
      </c>
      <c r="J723" s="97">
        <f>VLOOKUP($A723+ROUND((COLUMN()-2)/24,5),АТС!$A$41:$F$736,4)+VLOOKUP($A723+ROUND((COLUMN()-2)/24,5),'Расчет сбытовых надбавок'!$B$1537:'Расчет сбытовых надбавок'!$G$2280,6)</f>
        <v>133.63999999999999</v>
      </c>
      <c r="K723" s="97">
        <f>VLOOKUP($A723+ROUND((COLUMN()-2)/24,5),АТС!$A$41:$F$736,4)+VLOOKUP($A723+ROUND((COLUMN()-2)/24,5),'Расчет сбытовых надбавок'!$B$1537:'Расчет сбытовых надбавок'!$G$2280,6)</f>
        <v>6.4</v>
      </c>
      <c r="L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M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7">
        <f>VLOOKUP($A723+ROUND((COLUMN()-2)/24,5),АТС!$A$41:$F$736,4)+VLOOKUP($A723+ROUND((COLUMN()-2)/24,5),'Расчет сбытовых надбавок'!$B$1537:'Расчет сбытовых надбавок'!$G$2280,6)</f>
        <v>0.83000000000000007</v>
      </c>
      <c r="O723" s="97">
        <f>VLOOKUP($A723+ROUND((COLUMN()-2)/24,5),АТС!$A$41:$F$736,4)+VLOOKUP($A723+ROUND((COLUMN()-2)/24,5),'Расчет сбытовых надбавок'!$B$1537:'Расчет сбытовых надбавок'!$G$2280,6)</f>
        <v>25.17</v>
      </c>
      <c r="P723" s="97">
        <f>VLOOKUP($A723+ROUND((COLUMN()-2)/24,5),АТС!$A$41:$F$736,4)+VLOOKUP($A723+ROUND((COLUMN()-2)/24,5),'Расчет сбытовых надбавок'!$B$1537:'Расчет сбытовых надбавок'!$G$2280,6)</f>
        <v>444.46000000000004</v>
      </c>
      <c r="Q723" s="97">
        <f>VLOOKUP($A723+ROUND((COLUMN()-2)/24,5),АТС!$A$41:$F$736,4)+VLOOKUP($A723+ROUND((COLUMN()-2)/24,5),'Расчет сбытовых надбавок'!$B$1537:'Расчет сбытовых надбавок'!$G$2280,6)</f>
        <v>316.59000000000003</v>
      </c>
      <c r="R723" s="97">
        <f>VLOOKUP($A723+ROUND((COLUMN()-2)/24,5),АТС!$A$41:$F$736,4)+VLOOKUP($A723+ROUND((COLUMN()-2)/24,5),'Расчет сбытовых надбавок'!$B$1537:'Расчет сбытовых надбавок'!$G$2280,6)</f>
        <v>64.150000000000006</v>
      </c>
      <c r="S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7">
        <f>VLOOKUP($A723+ROUND((COLUMN()-2)/24,5),АТС!$A$41:$F$736,4)+VLOOKUP($A723+ROUND((COLUMN()-2)/24,5),'Расчет сбытовых надбавок'!$B$1537:'Расчет сбытовых надбавок'!$G$2280,6)</f>
        <v>82.39</v>
      </c>
      <c r="U723" s="97">
        <f>VLOOKUP($A723+ROUND((COLUMN()-2)/24,5),АТС!$A$41:$F$736,4)+VLOOKUP($A723+ROUND((COLUMN()-2)/24,5),'Расчет сбытовых надбавок'!$B$1537:'Расчет сбытовых надбавок'!$G$2280,6)</f>
        <v>120.69999999999999</v>
      </c>
      <c r="V723" s="97">
        <f>VLOOKUP($A723+ROUND((COLUMN()-2)/24,5),АТС!$A$41:$F$736,4)+VLOOKUP($A723+ROUND((COLUMN()-2)/24,5),'Расчет сбытовых надбавок'!$B$1537:'Расчет сбытовых надбавок'!$G$2280,6)</f>
        <v>84.22</v>
      </c>
      <c r="W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7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8">
        <f t="shared" si="21"/>
        <v>42920</v>
      </c>
      <c r="B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7">
        <f>VLOOKUP($A724+ROUND((COLUMN()-2)/24,5),АТС!$A$41:$F$736,4)+VLOOKUP($A724+ROUND((COLUMN()-2)/24,5),'Расчет сбытовых надбавок'!$B$1537:'Расчет сбытовых надбавок'!$G$2280,6)</f>
        <v>0.73</v>
      </c>
      <c r="D724" s="97">
        <f>VLOOKUP($A724+ROUND((COLUMN()-2)/24,5),АТС!$A$41:$F$736,4)+VLOOKUP($A724+ROUND((COLUMN()-2)/24,5),'Расчет сбытовых надбавок'!$B$1537:'Расчет сбытовых надбавок'!$G$2280,6)</f>
        <v>1.7400000000000002</v>
      </c>
      <c r="E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7">
        <f>VLOOKUP($A724+ROUND((COLUMN()-2)/24,5),АТС!$A$41:$F$736,4)+VLOOKUP($A724+ROUND((COLUMN()-2)/24,5),'Расчет сбытовых надбавок'!$B$1537:'Расчет сбытовых надбавок'!$G$2280,6)</f>
        <v>259.26</v>
      </c>
      <c r="H724" s="97">
        <f>VLOOKUP($A724+ROUND((COLUMN()-2)/24,5),АТС!$A$41:$F$736,4)+VLOOKUP($A724+ROUND((COLUMN()-2)/24,5),'Расчет сбытовых надбавок'!$B$1537:'Расчет сбытовых надбавок'!$G$2280,6)</f>
        <v>162.49</v>
      </c>
      <c r="I724" s="97">
        <f>VLOOKUP($A724+ROUND((COLUMN()-2)/24,5),АТС!$A$41:$F$736,4)+VLOOKUP($A724+ROUND((COLUMN()-2)/24,5),'Расчет сбытовых надбавок'!$B$1537:'Расчет сбытовых надбавок'!$G$2280,6)</f>
        <v>242.65</v>
      </c>
      <c r="J724" s="97">
        <f>VLOOKUP($A724+ROUND((COLUMN()-2)/24,5),АТС!$A$41:$F$736,4)+VLOOKUP($A724+ROUND((COLUMN()-2)/24,5),'Расчет сбытовых надбавок'!$B$1537:'Расчет сбытовых надбавок'!$G$2280,6)</f>
        <v>43.919999999999995</v>
      </c>
      <c r="K724" s="97">
        <f>VLOOKUP($A724+ROUND((COLUMN()-2)/24,5),АТС!$A$41:$F$736,4)+VLOOKUP($A724+ROUND((COLUMN()-2)/24,5),'Расчет сбытовых надбавок'!$B$1537:'Расчет сбытовых надбавок'!$G$2280,6)</f>
        <v>136.19</v>
      </c>
      <c r="L724" s="97">
        <f>VLOOKUP($A724+ROUND((COLUMN()-2)/24,5),АТС!$A$41:$F$736,4)+VLOOKUP($A724+ROUND((COLUMN()-2)/24,5),'Расчет сбытовых надбавок'!$B$1537:'Расчет сбытовых надбавок'!$G$2280,6)</f>
        <v>125.13</v>
      </c>
      <c r="M724" s="97">
        <f>VLOOKUP($A724+ROUND((COLUMN()-2)/24,5),АТС!$A$41:$F$736,4)+VLOOKUP($A724+ROUND((COLUMN()-2)/24,5),'Расчет сбытовых надбавок'!$B$1537:'Расчет сбытовых надбавок'!$G$2280,6)</f>
        <v>460.15999999999997</v>
      </c>
      <c r="N724" s="97">
        <f>VLOOKUP($A724+ROUND((COLUMN()-2)/24,5),АТС!$A$41:$F$736,4)+VLOOKUP($A724+ROUND((COLUMN()-2)/24,5),'Расчет сбытовых надбавок'!$B$1537:'Расчет сбытовых надбавок'!$G$2280,6)</f>
        <v>432.16999999999996</v>
      </c>
      <c r="O724" s="97">
        <f>VLOOKUP($A724+ROUND((COLUMN()-2)/24,5),АТС!$A$41:$F$736,4)+VLOOKUP($A724+ROUND((COLUMN()-2)/24,5),'Расчет сбытовых надбавок'!$B$1537:'Расчет сбытовых надбавок'!$G$2280,6)</f>
        <v>51.75</v>
      </c>
      <c r="P724" s="97">
        <f>VLOOKUP($A724+ROUND((COLUMN()-2)/24,5),АТС!$A$41:$F$736,4)+VLOOKUP($A724+ROUND((COLUMN()-2)/24,5),'Расчет сбытовых надбавок'!$B$1537:'Расчет сбытовых надбавок'!$G$2280,6)</f>
        <v>41.62</v>
      </c>
      <c r="Q724" s="97">
        <f>VLOOKUP($A724+ROUND((COLUMN()-2)/24,5),АТС!$A$41:$F$736,4)+VLOOKUP($A724+ROUND((COLUMN()-2)/24,5),'Расчет сбытовых надбавок'!$B$1537:'Расчет сбытовых надбавок'!$G$2280,6)</f>
        <v>56.080000000000005</v>
      </c>
      <c r="R724" s="97">
        <f>VLOOKUP($A724+ROUND((COLUMN()-2)/24,5),АТС!$A$41:$F$736,4)+VLOOKUP($A724+ROUND((COLUMN()-2)/24,5),'Расчет сбытовых надбавок'!$B$1537:'Расчет сбытовых надбавок'!$G$2280,6)</f>
        <v>101.04</v>
      </c>
      <c r="S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V724" s="97">
        <f>VLOOKUP($A724+ROUND((COLUMN()-2)/24,5),АТС!$A$41:$F$736,4)+VLOOKUP($A724+ROUND((COLUMN()-2)/24,5),'Расчет сбытовых надбавок'!$B$1537:'Расчет сбытовых надбавок'!$G$2280,6)</f>
        <v>1.8599999999999999</v>
      </c>
      <c r="W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X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7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8">
        <f t="shared" si="21"/>
        <v>42921</v>
      </c>
      <c r="B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7">
        <f>VLOOKUP($A725+ROUND((COLUMN()-2)/24,5),АТС!$A$41:$F$736,4)+VLOOKUP($A725+ROUND((COLUMN()-2)/24,5),'Расчет сбытовых надбавок'!$B$1537:'Расчет сбытовых надбавок'!$G$2280,6)</f>
        <v>12.25</v>
      </c>
      <c r="H725" s="97">
        <f>VLOOKUP($A725+ROUND((COLUMN()-2)/24,5),АТС!$A$41:$F$736,4)+VLOOKUP($A725+ROUND((COLUMN()-2)/24,5),'Расчет сбытовых надбавок'!$B$1537:'Расчет сбытовых надбавок'!$G$2280,6)</f>
        <v>78.910000000000011</v>
      </c>
      <c r="I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J725" s="97">
        <f>VLOOKUP($A725+ROUND((COLUMN()-2)/24,5),АТС!$A$41:$F$736,4)+VLOOKUP($A725+ROUND((COLUMN()-2)/24,5),'Расчет сбытовых надбавок'!$B$1537:'Расчет сбытовых надбавок'!$G$2280,6)</f>
        <v>6.13</v>
      </c>
      <c r="K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Q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T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7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8">
        <f t="shared" si="21"/>
        <v>42922</v>
      </c>
      <c r="B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7">
        <f>VLOOKUP($A726+ROUND((COLUMN()-2)/24,5),АТС!$A$41:$F$736,4)+VLOOKUP($A726+ROUND((COLUMN()-2)/24,5),'Расчет сбытовых надбавок'!$B$1537:'Расчет сбытовых надбавок'!$G$2280,6)</f>
        <v>21.43</v>
      </c>
      <c r="G726" s="97">
        <f>VLOOKUP($A726+ROUND((COLUMN()-2)/24,5),АТС!$A$41:$F$736,4)+VLOOKUP($A726+ROUND((COLUMN()-2)/24,5),'Расчет сбытовых надбавок'!$B$1537:'Расчет сбытовых надбавок'!$G$2280,6)</f>
        <v>72.790000000000006</v>
      </c>
      <c r="H726" s="97">
        <f>VLOOKUP($A726+ROUND((COLUMN()-2)/24,5),АТС!$A$41:$F$736,4)+VLOOKUP($A726+ROUND((COLUMN()-2)/24,5),'Расчет сбытовых надбавок'!$B$1537:'Расчет сбытовых надбавок'!$G$2280,6)</f>
        <v>127.28</v>
      </c>
      <c r="I726" s="97">
        <f>VLOOKUP($A726+ROUND((COLUMN()-2)/24,5),АТС!$A$41:$F$736,4)+VLOOKUP($A726+ROUND((COLUMN()-2)/24,5),'Расчет сбытовых надбавок'!$B$1537:'Расчет сбытовых надбавок'!$G$2280,6)</f>
        <v>19.920000000000002</v>
      </c>
      <c r="J726" s="97">
        <f>VLOOKUP($A726+ROUND((COLUMN()-2)/24,5),АТС!$A$41:$F$736,4)+VLOOKUP($A726+ROUND((COLUMN()-2)/24,5),'Расчет сбытовых надбавок'!$B$1537:'Расчет сбытовых надбавок'!$G$2280,6)</f>
        <v>89.54</v>
      </c>
      <c r="K726" s="97">
        <f>VLOOKUP($A726+ROUND((COLUMN()-2)/24,5),АТС!$A$41:$F$736,4)+VLOOKUP($A726+ROUND((COLUMN()-2)/24,5),'Расчет сбытовых надбавок'!$B$1537:'Расчет сбытовых надбавок'!$G$2280,6)</f>
        <v>36.72</v>
      </c>
      <c r="L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M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P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Q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S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W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X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7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8">
        <f t="shared" si="21"/>
        <v>42923</v>
      </c>
      <c r="B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7">
        <f>VLOOKUP($A727+ROUND((COLUMN()-2)/24,5),АТС!$A$41:$F$736,4)+VLOOKUP($A727+ROUND((COLUMN()-2)/24,5),'Расчет сбытовых надбавок'!$B$1537:'Расчет сбытовых надбавок'!$G$2280,6)</f>
        <v>82.710000000000008</v>
      </c>
      <c r="H727" s="97">
        <f>VLOOKUP($A727+ROUND((COLUMN()-2)/24,5),АТС!$A$41:$F$736,4)+VLOOKUP($A727+ROUND((COLUMN()-2)/24,5),'Расчет сбытовых надбавок'!$B$1537:'Расчет сбытовых надбавок'!$G$2280,6)</f>
        <v>44.69</v>
      </c>
      <c r="I727" s="97">
        <f>VLOOKUP($A727+ROUND((COLUMN()-2)/24,5),АТС!$A$41:$F$736,4)+VLOOKUP($A727+ROUND((COLUMN()-2)/24,5),'Расчет сбытовых надбавок'!$B$1537:'Расчет сбытовых надбавок'!$G$2280,6)</f>
        <v>50.96</v>
      </c>
      <c r="J727" s="97">
        <f>VLOOKUP($A727+ROUND((COLUMN()-2)/24,5),АТС!$A$41:$F$736,4)+VLOOKUP($A727+ROUND((COLUMN()-2)/24,5),'Расчет сбытовых надбавок'!$B$1537:'Расчет сбытовых надбавок'!$G$2280,6)</f>
        <v>1.1900000000000002</v>
      </c>
      <c r="K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L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N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O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Q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U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X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7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8">
        <f t="shared" si="21"/>
        <v>42924</v>
      </c>
      <c r="B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C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7">
        <f>VLOOKUP($A728+ROUND((COLUMN()-2)/24,5),АТС!$A$41:$F$736,4)+VLOOKUP($A728+ROUND((COLUMN()-2)/24,5),'Расчет сбытовых надбавок'!$B$1537:'Расчет сбытовых надбавок'!$G$2280,6)</f>
        <v>75.97</v>
      </c>
      <c r="H728" s="97">
        <f>VLOOKUP($A728+ROUND((COLUMN()-2)/24,5),АТС!$A$41:$F$736,4)+VLOOKUP($A728+ROUND((COLUMN()-2)/24,5),'Расчет сбытовых надбавок'!$B$1537:'Расчет сбытовых надбавок'!$G$2280,6)</f>
        <v>41.04</v>
      </c>
      <c r="I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7">
        <f>VLOOKUP($A728+ROUND((COLUMN()-2)/24,5),АТС!$A$41:$F$736,4)+VLOOKUP($A728+ROUND((COLUMN()-2)/24,5),'Расчет сбытовых надбавок'!$B$1537:'Расчет сбытовых надбавок'!$G$2280,6)</f>
        <v>59.07</v>
      </c>
      <c r="L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N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Q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T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W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7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8">
        <f t="shared" si="21"/>
        <v>42925</v>
      </c>
      <c r="B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7">
        <f>VLOOKUP($A729+ROUND((COLUMN()-2)/24,5),АТС!$A$41:$F$736,4)+VLOOKUP($A729+ROUND((COLUMN()-2)/24,5),'Расчет сбытовых надбавок'!$B$1537:'Расчет сбытовых надбавок'!$G$2280,6)</f>
        <v>40.980000000000004</v>
      </c>
      <c r="H729" s="97">
        <f>VLOOKUP($A729+ROUND((COLUMN()-2)/24,5),АТС!$A$41:$F$736,4)+VLOOKUP($A729+ROUND((COLUMN()-2)/24,5),'Расчет сбытовых надбавок'!$B$1537:'Расчет сбытовых надбавок'!$G$2280,6)</f>
        <v>97.03</v>
      </c>
      <c r="I729" s="97">
        <f>VLOOKUP($A729+ROUND((COLUMN()-2)/24,5),АТС!$A$41:$F$736,4)+VLOOKUP($A729+ROUND((COLUMN()-2)/24,5),'Расчет сбытовых надбавок'!$B$1537:'Расчет сбытовых надбавок'!$G$2280,6)</f>
        <v>256.88</v>
      </c>
      <c r="J729" s="97">
        <f>VLOOKUP($A729+ROUND((COLUMN()-2)/24,5),АТС!$A$41:$F$736,4)+VLOOKUP($A729+ROUND((COLUMN()-2)/24,5),'Расчет сбытовых надбавок'!$B$1537:'Расчет сбытовых надбавок'!$G$2280,6)</f>
        <v>231.33</v>
      </c>
      <c r="K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7">
        <f>VLOOKUP($A729+ROUND((COLUMN()-2)/24,5),АТС!$A$41:$F$736,4)+VLOOKUP($A729+ROUND((COLUMN()-2)/24,5),'Расчет сбытовых надбавок'!$B$1537:'Расчет сбытовых надбавок'!$G$2280,6)</f>
        <v>19.64</v>
      </c>
      <c r="M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7">
        <f>VLOOKUP($A729+ROUND((COLUMN()-2)/24,5),АТС!$A$41:$F$736,4)+VLOOKUP($A729+ROUND((COLUMN()-2)/24,5),'Расчет сбытовых надбавок'!$B$1537:'Расчет сбытовых надбавок'!$G$2280,6)</f>
        <v>7.6</v>
      </c>
      <c r="V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7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8">
        <f t="shared" si="21"/>
        <v>42926</v>
      </c>
      <c r="B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7">
        <f>VLOOKUP($A730+ROUND((COLUMN()-2)/24,5),АТС!$A$41:$F$736,4)+VLOOKUP($A730+ROUND((COLUMN()-2)/24,5),'Расчет сбытовых надбавок'!$B$1537:'Расчет сбытовых надбавок'!$G$2280,6)</f>
        <v>39.19</v>
      </c>
      <c r="H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I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J730" s="97">
        <f>VLOOKUP($A730+ROUND((COLUMN()-2)/24,5),АТС!$A$41:$F$736,4)+VLOOKUP($A730+ROUND((COLUMN()-2)/24,5),'Расчет сбытовых надбавок'!$B$1537:'Расчет сбытовых надбавок'!$G$2280,6)</f>
        <v>29.06</v>
      </c>
      <c r="K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P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Q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R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U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7">
        <f>VLOOKUP($A730+ROUND((COLUMN()-2)/24,5),АТС!$A$41:$F$736,4)+VLOOKUP($A730+ROUND((COLUMN()-2)/24,5),'Расчет сбытовых надбавок'!$B$1537:'Расчет сбытовых надбавок'!$G$2280,6)</f>
        <v>31.270000000000003</v>
      </c>
      <c r="W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7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8">
        <f t="shared" si="21"/>
        <v>42927</v>
      </c>
      <c r="B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7">
        <f>VLOOKUP($A731+ROUND((COLUMN()-2)/24,5),АТС!$A$41:$F$736,4)+VLOOKUP($A731+ROUND((COLUMN()-2)/24,5),'Расчет сбытовых надбавок'!$B$1537:'Расчет сбытовых надбавок'!$G$2280,6)</f>
        <v>528.94000000000005</v>
      </c>
      <c r="D731" s="97">
        <f>VLOOKUP($A731+ROUND((COLUMN()-2)/24,5),АТС!$A$41:$F$736,4)+VLOOKUP($A731+ROUND((COLUMN()-2)/24,5),'Расчет сбытовых надбавок'!$B$1537:'Расчет сбытовых надбавок'!$G$2280,6)</f>
        <v>447.27</v>
      </c>
      <c r="E731" s="97">
        <f>VLOOKUP($A731+ROUND((COLUMN()-2)/24,5),АТС!$A$41:$F$736,4)+VLOOKUP($A731+ROUND((COLUMN()-2)/24,5),'Расчет сбытовых надбавок'!$B$1537:'Расчет сбытовых надбавок'!$G$2280,6)</f>
        <v>314.19</v>
      </c>
      <c r="F731" s="97">
        <f>VLOOKUP($A731+ROUND((COLUMN()-2)/24,5),АТС!$A$41:$F$736,4)+VLOOKUP($A731+ROUND((COLUMN()-2)/24,5),'Расчет сбытовых надбавок'!$B$1537:'Расчет сбытовых надбавок'!$G$2280,6)</f>
        <v>573.55000000000007</v>
      </c>
      <c r="G731" s="97">
        <f>VLOOKUP($A731+ROUND((COLUMN()-2)/24,5),АТС!$A$41:$F$736,4)+VLOOKUP($A731+ROUND((COLUMN()-2)/24,5),'Расчет сбытовых надбавок'!$B$1537:'Расчет сбытовых надбавок'!$G$2280,6)</f>
        <v>253.26000000000002</v>
      </c>
      <c r="H731" s="97">
        <f>VLOOKUP($A731+ROUND((COLUMN()-2)/24,5),АТС!$A$41:$F$736,4)+VLOOKUP($A731+ROUND((COLUMN()-2)/24,5),'Расчет сбытовых надбавок'!$B$1537:'Расчет сбытовых надбавок'!$G$2280,6)</f>
        <v>232.85</v>
      </c>
      <c r="I731" s="97">
        <f>VLOOKUP($A731+ROUND((COLUMN()-2)/24,5),АТС!$A$41:$F$736,4)+VLOOKUP($A731+ROUND((COLUMN()-2)/24,5),'Расчет сбытовых надбавок'!$B$1537:'Расчет сбытовых надбавок'!$G$2280,6)</f>
        <v>138.68</v>
      </c>
      <c r="J731" s="97">
        <f>VLOOKUP($A731+ROUND((COLUMN()-2)/24,5),АТС!$A$41:$F$736,4)+VLOOKUP($A731+ROUND((COLUMN()-2)/24,5),'Расчет сбытовых надбавок'!$B$1537:'Расчет сбытовых надбавок'!$G$2280,6)</f>
        <v>125.11000000000001</v>
      </c>
      <c r="K731" s="97">
        <f>VLOOKUP($A731+ROUND((COLUMN()-2)/24,5),АТС!$A$41:$F$736,4)+VLOOKUP($A731+ROUND((COLUMN()-2)/24,5),'Расчет сбытовых надбавок'!$B$1537:'Расчет сбытовых надбавок'!$G$2280,6)</f>
        <v>0.15000000000000002</v>
      </c>
      <c r="L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Q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R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U731" s="97">
        <f>VLOOKUP($A731+ROUND((COLUMN()-2)/24,5),АТС!$A$41:$F$736,4)+VLOOKUP($A731+ROUND((COLUMN()-2)/24,5),'Расчет сбытовых надбавок'!$B$1537:'Расчет сбытовых надбавок'!$G$2280,6)</f>
        <v>17.809999999999999</v>
      </c>
      <c r="V731" s="97">
        <f>VLOOKUP($A731+ROUND((COLUMN()-2)/24,5),АТС!$A$41:$F$736,4)+VLOOKUP($A731+ROUND((COLUMN()-2)/24,5),'Расчет сбытовых надбавок'!$B$1537:'Расчет сбытовых надбавок'!$G$2280,6)</f>
        <v>12.780000000000001</v>
      </c>
      <c r="W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X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7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8">
        <f t="shared" si="21"/>
        <v>42928</v>
      </c>
      <c r="B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7">
        <f>VLOOKUP($A732+ROUND((COLUMN()-2)/24,5),АТС!$A$41:$F$736,4)+VLOOKUP($A732+ROUND((COLUMN()-2)/24,5),'Расчет сбытовых надбавок'!$B$1537:'Расчет сбытовых надбавок'!$G$2280,6)</f>
        <v>220.98</v>
      </c>
      <c r="H732" s="97">
        <f>VLOOKUP($A732+ROUND((COLUMN()-2)/24,5),АТС!$A$41:$F$736,4)+VLOOKUP($A732+ROUND((COLUMN()-2)/24,5),'Расчет сбытовых надбавок'!$B$1537:'Расчет сбытовых надбавок'!$G$2280,6)</f>
        <v>178.32000000000002</v>
      </c>
      <c r="I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J732" s="97">
        <f>VLOOKUP($A732+ROUND((COLUMN()-2)/24,5),АТС!$A$41:$F$736,4)+VLOOKUP($A732+ROUND((COLUMN()-2)/24,5),'Расчет сбытовых надбавок'!$B$1537:'Расчет сбытовых надбавок'!$G$2280,6)</f>
        <v>93.19</v>
      </c>
      <c r="K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N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P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R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V732" s="97">
        <f>VLOOKUP($A732+ROUND((COLUMN()-2)/24,5),АТС!$A$41:$F$736,4)+VLOOKUP($A732+ROUND((COLUMN()-2)/24,5),'Расчет сбытовых надбавок'!$B$1537:'Расчет сбытовых надбавок'!$G$2280,6)</f>
        <v>8.66</v>
      </c>
      <c r="W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7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8">
        <f t="shared" si="21"/>
        <v>42929</v>
      </c>
      <c r="B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7">
        <f>VLOOKUP($A733+ROUND((COLUMN()-2)/24,5),АТС!$A$41:$F$736,4)+VLOOKUP($A733+ROUND((COLUMN()-2)/24,5),'Расчет сбытовых надбавок'!$B$1537:'Расчет сбытовых надбавок'!$G$2280,6)</f>
        <v>118.58</v>
      </c>
      <c r="H733" s="97">
        <f>VLOOKUP($A733+ROUND((COLUMN()-2)/24,5),АТС!$A$41:$F$736,4)+VLOOKUP($A733+ROUND((COLUMN()-2)/24,5),'Расчет сбытовых надбавок'!$B$1537:'Расчет сбытовых надбавок'!$G$2280,6)</f>
        <v>73.580000000000013</v>
      </c>
      <c r="I733" s="97">
        <f>VLOOKUP($A733+ROUND((COLUMN()-2)/24,5),АТС!$A$41:$F$736,4)+VLOOKUP($A733+ROUND((COLUMN()-2)/24,5),'Расчет сбытовых надбавок'!$B$1537:'Расчет сбытовых надбавок'!$G$2280,6)</f>
        <v>21.09</v>
      </c>
      <c r="J733" s="97">
        <f>VLOOKUP($A733+ROUND((COLUMN()-2)/24,5),АТС!$A$41:$F$736,4)+VLOOKUP($A733+ROUND((COLUMN()-2)/24,5),'Расчет сбытовых надбавок'!$B$1537:'Расчет сбытовых надбавок'!$G$2280,6)</f>
        <v>55.35</v>
      </c>
      <c r="K733" s="97">
        <f>VLOOKUP($A733+ROUND((COLUMN()-2)/24,5),АТС!$A$41:$F$736,4)+VLOOKUP($A733+ROUND((COLUMN()-2)/24,5),'Расчет сбытовых надбавок'!$B$1537:'Расчет сбытовых надбавок'!$G$2280,6)</f>
        <v>38.440000000000005</v>
      </c>
      <c r="L733" s="97">
        <f>VLOOKUP($A733+ROUND((COLUMN()-2)/24,5),АТС!$A$41:$F$736,4)+VLOOKUP($A733+ROUND((COLUMN()-2)/24,5),'Расчет сбытовых надбавок'!$B$1537:'Расчет сбытовых надбавок'!$G$2280,6)</f>
        <v>19.580000000000002</v>
      </c>
      <c r="M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7">
        <f>VLOOKUP($A733+ROUND((COLUMN()-2)/24,5),АТС!$A$41:$F$736,4)+VLOOKUP($A733+ROUND((COLUMN()-2)/24,5),'Расчет сбытовых надбавок'!$B$1537:'Расчет сбытовых надбавок'!$G$2280,6)</f>
        <v>26.299999999999997</v>
      </c>
      <c r="O733" s="97">
        <f>VLOOKUP($A733+ROUND((COLUMN()-2)/24,5),АТС!$A$41:$F$736,4)+VLOOKUP($A733+ROUND((COLUMN()-2)/24,5),'Расчет сбытовых надбавок'!$B$1537:'Расчет сбытовых надбавок'!$G$2280,6)</f>
        <v>6.54</v>
      </c>
      <c r="P733" s="97">
        <f>VLOOKUP($A733+ROUND((COLUMN()-2)/24,5),АТС!$A$41:$F$736,4)+VLOOKUP($A733+ROUND((COLUMN()-2)/24,5),'Расчет сбытовых надбавок'!$B$1537:'Расчет сбытовых надбавок'!$G$2280,6)</f>
        <v>21.87</v>
      </c>
      <c r="Q733" s="97">
        <f>VLOOKUP($A733+ROUND((COLUMN()-2)/24,5),АТС!$A$41:$F$736,4)+VLOOKUP($A733+ROUND((COLUMN()-2)/24,5),'Расчет сбытовых надбавок'!$B$1537:'Расчет сбытовых надбавок'!$G$2280,6)</f>
        <v>49.65</v>
      </c>
      <c r="R733" s="97">
        <f>VLOOKUP($A733+ROUND((COLUMN()-2)/24,5),АТС!$A$41:$F$736,4)+VLOOKUP($A733+ROUND((COLUMN()-2)/24,5),'Расчет сбытовых надбавок'!$B$1537:'Расчет сбытовых надбавок'!$G$2280,6)</f>
        <v>8.64</v>
      </c>
      <c r="S733" s="97">
        <f>VLOOKUP($A733+ROUND((COLUMN()-2)/24,5),АТС!$A$41:$F$736,4)+VLOOKUP($A733+ROUND((COLUMN()-2)/24,5),'Расчет сбытовых надбавок'!$B$1537:'Расчет сбытовых надбавок'!$G$2280,6)</f>
        <v>13.600000000000001</v>
      </c>
      <c r="T733" s="97">
        <f>VLOOKUP($A733+ROUND((COLUMN()-2)/24,5),АТС!$A$41:$F$736,4)+VLOOKUP($A733+ROUND((COLUMN()-2)/24,5),'Расчет сбытовых надбавок'!$B$1537:'Расчет сбытовых надбавок'!$G$2280,6)</f>
        <v>2.5</v>
      </c>
      <c r="U733" s="97">
        <f>VLOOKUP($A733+ROUND((COLUMN()-2)/24,5),АТС!$A$41:$F$736,4)+VLOOKUP($A733+ROUND((COLUMN()-2)/24,5),'Расчет сбытовых надбавок'!$B$1537:'Расчет сбытовых надбавок'!$G$2280,6)</f>
        <v>105.59</v>
      </c>
      <c r="V733" s="97">
        <f>VLOOKUP($A733+ROUND((COLUMN()-2)/24,5),АТС!$A$41:$F$736,4)+VLOOKUP($A733+ROUND((COLUMN()-2)/24,5),'Расчет сбытовых надбавок'!$B$1537:'Расчет сбытовых надбавок'!$G$2280,6)</f>
        <v>154.60999999999999</v>
      </c>
      <c r="W733" s="97">
        <f>VLOOKUP($A733+ROUND((COLUMN()-2)/24,5),АТС!$A$41:$F$736,4)+VLOOKUP($A733+ROUND((COLUMN()-2)/24,5),'Расчет сбытовых надбавок'!$B$1537:'Расчет сбытовых надбавок'!$G$2280,6)</f>
        <v>60.96</v>
      </c>
      <c r="X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  <c r="Y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</row>
    <row r="734" spans="1:27" x14ac:dyDescent="0.2">
      <c r="A734" s="78">
        <f t="shared" si="21"/>
        <v>42930</v>
      </c>
      <c r="B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7">
        <f>VLOOKUP($A734+ROUND((COLUMN()-2)/24,5),АТС!$A$41:$F$736,4)+VLOOKUP($A734+ROUND((COLUMN()-2)/24,5),'Расчет сбытовых надбавок'!$B$1537:'Расчет сбытовых надбавок'!$G$2280,6)</f>
        <v>5.01</v>
      </c>
      <c r="D734" s="97">
        <f>VLOOKUP($A734+ROUND((COLUMN()-2)/24,5),АТС!$A$41:$F$736,4)+VLOOKUP($A734+ROUND((COLUMN()-2)/24,5),'Расчет сбытовых надбавок'!$B$1537:'Расчет сбытовых надбавок'!$G$2280,6)</f>
        <v>144.06</v>
      </c>
      <c r="E734" s="97">
        <f>VLOOKUP($A734+ROUND((COLUMN()-2)/24,5),АТС!$A$41:$F$736,4)+VLOOKUP($A734+ROUND((COLUMN()-2)/24,5),'Расчет сбытовых надбавок'!$B$1537:'Расчет сбытовых надбавок'!$G$2280,6)</f>
        <v>77.36999999999999</v>
      </c>
      <c r="F734" s="97">
        <f>VLOOKUP($A734+ROUND((COLUMN()-2)/24,5),АТС!$A$41:$F$736,4)+VLOOKUP($A734+ROUND((COLUMN()-2)/24,5),'Расчет сбытовых надбавок'!$B$1537:'Расчет сбытовых надбавок'!$G$2280,6)</f>
        <v>510.42</v>
      </c>
      <c r="G734" s="97">
        <f>VLOOKUP($A734+ROUND((COLUMN()-2)/24,5),АТС!$A$41:$F$736,4)+VLOOKUP($A734+ROUND((COLUMN()-2)/24,5),'Расчет сбытовых надбавок'!$B$1537:'Расчет сбытовых надбавок'!$G$2280,6)</f>
        <v>161.93</v>
      </c>
      <c r="H734" s="97">
        <f>VLOOKUP($A734+ROUND((COLUMN()-2)/24,5),АТС!$A$41:$F$736,4)+VLOOKUP($A734+ROUND((COLUMN()-2)/24,5),'Расчет сбытовых надбавок'!$B$1537:'Расчет сбытовых надбавок'!$G$2280,6)</f>
        <v>221.72</v>
      </c>
      <c r="I734" s="97">
        <f>VLOOKUP($A734+ROUND((COLUMN()-2)/24,5),АТС!$A$41:$F$736,4)+VLOOKUP($A734+ROUND((COLUMN()-2)/24,5),'Расчет сбытовых надбавок'!$B$1537:'Расчет сбытовых надбавок'!$G$2280,6)</f>
        <v>103.61999999999999</v>
      </c>
      <c r="J734" s="97">
        <f>VLOOKUP($A734+ROUND((COLUMN()-2)/24,5),АТС!$A$41:$F$736,4)+VLOOKUP($A734+ROUND((COLUMN()-2)/24,5),'Расчет сбытовых надбавок'!$B$1537:'Расчет сбытовых надбавок'!$G$2280,6)</f>
        <v>172.01</v>
      </c>
      <c r="K734" s="97">
        <f>VLOOKUP($A734+ROUND((COLUMN()-2)/24,5),АТС!$A$41:$F$736,4)+VLOOKUP($A734+ROUND((COLUMN()-2)/24,5),'Расчет сбытовых надбавок'!$B$1537:'Расчет сбытовых надбавок'!$G$2280,6)</f>
        <v>193.29999999999998</v>
      </c>
      <c r="L734" s="97">
        <f>VLOOKUP($A734+ROUND((COLUMN()-2)/24,5),АТС!$A$41:$F$736,4)+VLOOKUP($A734+ROUND((COLUMN()-2)/24,5),'Расчет сбытовых надбавок'!$B$1537:'Расчет сбытовых надбавок'!$G$2280,6)</f>
        <v>148.26</v>
      </c>
      <c r="M734" s="97">
        <f>VLOOKUP($A734+ROUND((COLUMN()-2)/24,5),АТС!$A$41:$F$736,4)+VLOOKUP($A734+ROUND((COLUMN()-2)/24,5),'Расчет сбытовых надбавок'!$B$1537:'Расчет сбытовых надбавок'!$G$2280,6)</f>
        <v>144.56</v>
      </c>
      <c r="N734" s="97">
        <f>VLOOKUP($A734+ROUND((COLUMN()-2)/24,5),АТС!$A$41:$F$736,4)+VLOOKUP($A734+ROUND((COLUMN()-2)/24,5),'Расчет сбытовых надбавок'!$B$1537:'Расчет сбытовых надбавок'!$G$2280,6)</f>
        <v>277.5</v>
      </c>
      <c r="O734" s="97">
        <f>VLOOKUP($A734+ROUND((COLUMN()-2)/24,5),АТС!$A$41:$F$736,4)+VLOOKUP($A734+ROUND((COLUMN()-2)/24,5),'Расчет сбытовых надбавок'!$B$1537:'Расчет сбытовых надбавок'!$G$2280,6)</f>
        <v>422.8</v>
      </c>
      <c r="P734" s="97">
        <f>VLOOKUP($A734+ROUND((COLUMN()-2)/24,5),АТС!$A$41:$F$736,4)+VLOOKUP($A734+ROUND((COLUMN()-2)/24,5),'Расчет сбытовых надбавок'!$B$1537:'Расчет сбытовых надбавок'!$G$2280,6)</f>
        <v>356.21</v>
      </c>
      <c r="Q734" s="97">
        <f>VLOOKUP($A734+ROUND((COLUMN()-2)/24,5),АТС!$A$41:$F$736,4)+VLOOKUP($A734+ROUND((COLUMN()-2)/24,5),'Расчет сбытовых надбавок'!$B$1537:'Расчет сбытовых надбавок'!$G$2280,6)</f>
        <v>222.92000000000002</v>
      </c>
      <c r="R734" s="97">
        <f>VLOOKUP($A734+ROUND((COLUMN()-2)/24,5),АТС!$A$41:$F$736,4)+VLOOKUP($A734+ROUND((COLUMN()-2)/24,5),'Расчет сбытовых надбавок'!$B$1537:'Расчет сбытовых надбавок'!$G$2280,6)</f>
        <v>137.04999999999998</v>
      </c>
      <c r="S734" s="97">
        <f>VLOOKUP($A734+ROUND((COLUMN()-2)/24,5),АТС!$A$41:$F$736,4)+VLOOKUP($A734+ROUND((COLUMN()-2)/24,5),'Расчет сбытовых надбавок'!$B$1537:'Расчет сбытовых надбавок'!$G$2280,6)</f>
        <v>20.270000000000003</v>
      </c>
      <c r="T734" s="97">
        <f>VLOOKUP($A734+ROUND((COLUMN()-2)/24,5),АТС!$A$41:$F$736,4)+VLOOKUP($A734+ROUND((COLUMN()-2)/24,5),'Расчет сбытовых надбавок'!$B$1537:'Расчет сбытовых надбавок'!$G$2280,6)</f>
        <v>358.17</v>
      </c>
      <c r="U734" s="97">
        <f>VLOOKUP($A734+ROUND((COLUMN()-2)/24,5),АТС!$A$41:$F$736,4)+VLOOKUP($A734+ROUND((COLUMN()-2)/24,5),'Расчет сбытовых надбавок'!$B$1537:'Расчет сбытовых надбавок'!$G$2280,6)</f>
        <v>441.33000000000004</v>
      </c>
      <c r="V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Y734" s="97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8">
        <f t="shared" si="21"/>
        <v>42931</v>
      </c>
      <c r="B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D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F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7">
        <f>VLOOKUP($A735+ROUND((COLUMN()-2)/24,5),АТС!$A$41:$F$736,4)+VLOOKUP($A735+ROUND((COLUMN()-2)/24,5),'Расчет сбытовых надбавок'!$B$1537:'Расчет сбытовых надбавок'!$G$2280,6)</f>
        <v>61.01</v>
      </c>
      <c r="H735" s="97">
        <f>VLOOKUP($A735+ROUND((COLUMN()-2)/24,5),АТС!$A$41:$F$736,4)+VLOOKUP($A735+ROUND((COLUMN()-2)/24,5),'Расчет сбытовых надбавок'!$B$1537:'Расчет сбытовых надбавок'!$G$2280,6)</f>
        <v>84.570000000000007</v>
      </c>
      <c r="I735" s="97">
        <f>VLOOKUP($A735+ROUND((COLUMN()-2)/24,5),АТС!$A$41:$F$736,4)+VLOOKUP($A735+ROUND((COLUMN()-2)/24,5),'Расчет сбытовых надбавок'!$B$1537:'Расчет сбытовых надбавок'!$G$2280,6)</f>
        <v>9.3699999999999992</v>
      </c>
      <c r="J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K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N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Y735" s="97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8">
        <f t="shared" si="21"/>
        <v>42932</v>
      </c>
      <c r="B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C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7">
        <f>VLOOKUP($A736+ROUND((COLUMN()-2)/24,5),АТС!$A$41:$F$736,4)+VLOOKUP($A736+ROUND((COLUMN()-2)/24,5),'Расчет сбытовых надбавок'!$B$1537:'Расчет сбытовых надбавок'!$G$2280,6)</f>
        <v>44.22</v>
      </c>
      <c r="H736" s="97">
        <f>VLOOKUP($A736+ROUND((COLUMN()-2)/24,5),АТС!$A$41:$F$736,4)+VLOOKUP($A736+ROUND((COLUMN()-2)/24,5),'Расчет сбытовых надбавок'!$B$1537:'Расчет сбытовых надбавок'!$G$2280,6)</f>
        <v>78.900000000000006</v>
      </c>
      <c r="I736" s="97">
        <f>VLOOKUP($A736+ROUND((COLUMN()-2)/24,5),АТС!$A$41:$F$736,4)+VLOOKUP($A736+ROUND((COLUMN()-2)/24,5),'Расчет сбытовых надбавок'!$B$1537:'Расчет сбытовых надбавок'!$G$2280,6)</f>
        <v>146.05000000000001</v>
      </c>
      <c r="J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7">
        <f>VLOOKUP($A736+ROUND((COLUMN()-2)/24,5),АТС!$A$41:$F$736,4)+VLOOKUP($A736+ROUND((COLUMN()-2)/24,5),'Расчет сбытовых надбавок'!$B$1537:'Расчет сбытовых надбавок'!$G$2280,6)</f>
        <v>66.56</v>
      </c>
      <c r="L736" s="97">
        <f>VLOOKUP($A736+ROUND((COLUMN()-2)/24,5),АТС!$A$41:$F$736,4)+VLOOKUP($A736+ROUND((COLUMN()-2)/24,5),'Расчет сбытовых надбавок'!$B$1537:'Расчет сбытовых надбавок'!$G$2280,6)</f>
        <v>75.61999999999999</v>
      </c>
      <c r="M736" s="97">
        <f>VLOOKUP($A736+ROUND((COLUMN()-2)/24,5),АТС!$A$41:$F$736,4)+VLOOKUP($A736+ROUND((COLUMN()-2)/24,5),'Расчет сбытовых надбавок'!$B$1537:'Расчет сбытовых надбавок'!$G$2280,6)</f>
        <v>56.11</v>
      </c>
      <c r="N736" s="97">
        <f>VLOOKUP($A736+ROUND((COLUMN()-2)/24,5),АТС!$A$41:$F$736,4)+VLOOKUP($A736+ROUND((COLUMN()-2)/24,5),'Расчет сбытовых надбавок'!$B$1537:'Расчет сбытовых надбавок'!$G$2280,6)</f>
        <v>7.79</v>
      </c>
      <c r="O736" s="97">
        <f>VLOOKUP($A736+ROUND((COLUMN()-2)/24,5),АТС!$A$41:$F$736,4)+VLOOKUP($A736+ROUND((COLUMN()-2)/24,5),'Расчет сбытовых надбавок'!$B$1537:'Расчет сбытовых надбавок'!$G$2280,6)</f>
        <v>5.2399999999999993</v>
      </c>
      <c r="P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7">
        <f>VLOOKUP($A736+ROUND((COLUMN()-2)/24,5),АТС!$A$41:$F$736,4)+VLOOKUP($A736+ROUND((COLUMN()-2)/24,5),'Расчет сбытовых надбавок'!$B$1537:'Расчет сбытовых надбавок'!$G$2280,6)</f>
        <v>26.89</v>
      </c>
      <c r="R736" s="97">
        <f>VLOOKUP($A736+ROUND((COLUMN()-2)/24,5),АТС!$A$41:$F$736,4)+VLOOKUP($A736+ROUND((COLUMN()-2)/24,5),'Расчет сбытовых надбавок'!$B$1537:'Расчет сбытовых надбавок'!$G$2280,6)</f>
        <v>48.98</v>
      </c>
      <c r="S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7">
        <f>VLOOKUP($A736+ROUND((COLUMN()-2)/24,5),АТС!$A$41:$F$736,4)+VLOOKUP($A736+ROUND((COLUMN()-2)/24,5),'Расчет сбытовых надбавок'!$B$1537:'Расчет сбытовых надбавок'!$G$2280,6)</f>
        <v>54.1</v>
      </c>
      <c r="V736" s="97">
        <f>VLOOKUP($A736+ROUND((COLUMN()-2)/24,5),АТС!$A$41:$F$736,4)+VLOOKUP($A736+ROUND((COLUMN()-2)/24,5),'Расчет сбытовых надбавок'!$B$1537:'Расчет сбытовых надбавок'!$G$2280,6)</f>
        <v>112.44</v>
      </c>
      <c r="W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7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8">
        <f t="shared" si="21"/>
        <v>42933</v>
      </c>
      <c r="B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7">
        <f>VLOOKUP($A737+ROUND((COLUMN()-2)/24,5),АТС!$A$41:$F$736,4)+VLOOKUP($A737+ROUND((COLUMN()-2)/24,5),'Расчет сбытовых надбавок'!$B$1537:'Расчет сбытовых надбавок'!$G$2280,6)</f>
        <v>62.79</v>
      </c>
      <c r="H737" s="97">
        <f>VLOOKUP($A737+ROUND((COLUMN()-2)/24,5),АТС!$A$41:$F$736,4)+VLOOKUP($A737+ROUND((COLUMN()-2)/24,5),'Расчет сбытовых надбавок'!$B$1537:'Расчет сбытовых надбавок'!$G$2280,6)</f>
        <v>24.900000000000002</v>
      </c>
      <c r="I737" s="97">
        <f>VLOOKUP($A737+ROUND((COLUMN()-2)/24,5),АТС!$A$41:$F$736,4)+VLOOKUP($A737+ROUND((COLUMN()-2)/24,5),'Расчет сбытовых надбавок'!$B$1537:'Расчет сбытовых надбавок'!$G$2280,6)</f>
        <v>25.900000000000002</v>
      </c>
      <c r="J737" s="97">
        <f>VLOOKUP($A737+ROUND((COLUMN()-2)/24,5),АТС!$A$41:$F$736,4)+VLOOKUP($A737+ROUND((COLUMN()-2)/24,5),'Расчет сбытовых надбавок'!$B$1537:'Расчет сбытовых надбавок'!$G$2280,6)</f>
        <v>72.11</v>
      </c>
      <c r="K737" s="97">
        <f>VLOOKUP($A737+ROUND((COLUMN()-2)/24,5),АТС!$A$41:$F$736,4)+VLOOKUP($A737+ROUND((COLUMN()-2)/24,5),'Расчет сбытовых надбавок'!$B$1537:'Расчет сбытовых надбавок'!$G$2280,6)</f>
        <v>63.26</v>
      </c>
      <c r="L737" s="97">
        <f>VLOOKUP($A737+ROUND((COLUMN()-2)/24,5),АТС!$A$41:$F$736,4)+VLOOKUP($A737+ROUND((COLUMN()-2)/24,5),'Расчет сбытовых надбавок'!$B$1537:'Расчет сбытовых надбавок'!$G$2280,6)</f>
        <v>13.28</v>
      </c>
      <c r="M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N737" s="97">
        <f>VLOOKUP($A737+ROUND((COLUMN()-2)/24,5),АТС!$A$41:$F$736,4)+VLOOKUP($A737+ROUND((COLUMN()-2)/24,5),'Расчет сбытовых надбавок'!$B$1537:'Расчет сбытовых надбавок'!$G$2280,6)</f>
        <v>608.96</v>
      </c>
      <c r="O737" s="97">
        <f>VLOOKUP($A737+ROUND((COLUMN()-2)/24,5),АТС!$A$41:$F$736,4)+VLOOKUP($A737+ROUND((COLUMN()-2)/24,5),'Расчет сбытовых надбавок'!$B$1537:'Расчет сбытовых надбавок'!$G$2280,6)</f>
        <v>615.29</v>
      </c>
      <c r="P737" s="97">
        <f>VLOOKUP($A737+ROUND((COLUMN()-2)/24,5),АТС!$A$41:$F$736,4)+VLOOKUP($A737+ROUND((COLUMN()-2)/24,5),'Расчет сбытовых надбавок'!$B$1537:'Расчет сбытовых надбавок'!$G$2280,6)</f>
        <v>595.31000000000006</v>
      </c>
      <c r="Q737" s="97">
        <f>VLOOKUP($A737+ROUND((COLUMN()-2)/24,5),АТС!$A$41:$F$736,4)+VLOOKUP($A737+ROUND((COLUMN()-2)/24,5),'Расчет сбытовых надбавок'!$B$1537:'Расчет сбытовых надбавок'!$G$2280,6)</f>
        <v>38.790000000000006</v>
      </c>
      <c r="R737" s="97">
        <f>VLOOKUP($A737+ROUND((COLUMN()-2)/24,5),АТС!$A$41:$F$736,4)+VLOOKUP($A737+ROUND((COLUMN()-2)/24,5),'Расчет сбытовых надбавок'!$B$1537:'Расчет сбытовых надбавок'!$G$2280,6)</f>
        <v>28.67</v>
      </c>
      <c r="S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T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U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V737" s="97">
        <f>VLOOKUP($A737+ROUND((COLUMN()-2)/24,5),АТС!$A$41:$F$736,4)+VLOOKUP($A737+ROUND((COLUMN()-2)/24,5),'Расчет сбытовых надбавок'!$B$1537:'Расчет сбытовых надбавок'!$G$2280,6)</f>
        <v>89.08</v>
      </c>
      <c r="W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X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Y737" s="97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8">
        <f t="shared" si="21"/>
        <v>42934</v>
      </c>
      <c r="B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G738" s="97">
        <f>VLOOKUP($A738+ROUND((COLUMN()-2)/24,5),АТС!$A$41:$F$736,4)+VLOOKUP($A738+ROUND((COLUMN()-2)/24,5),'Расчет сбытовых надбавок'!$B$1537:'Расчет сбытовых надбавок'!$G$2280,6)</f>
        <v>75.87</v>
      </c>
      <c r="H738" s="97">
        <f>VLOOKUP($A738+ROUND((COLUMN()-2)/24,5),АТС!$A$41:$F$736,4)+VLOOKUP($A738+ROUND((COLUMN()-2)/24,5),'Расчет сбытовых надбавок'!$B$1537:'Расчет сбытовых надбавок'!$G$2280,6)</f>
        <v>24.89</v>
      </c>
      <c r="I738" s="97">
        <f>VLOOKUP($A738+ROUND((COLUMN()-2)/24,5),АТС!$A$41:$F$736,4)+VLOOKUP($A738+ROUND((COLUMN()-2)/24,5),'Расчет сбытовых надбавок'!$B$1537:'Расчет сбытовых надбавок'!$G$2280,6)</f>
        <v>0.65</v>
      </c>
      <c r="J738" s="97">
        <f>VLOOKUP($A738+ROUND((COLUMN()-2)/24,5),АТС!$A$41:$F$736,4)+VLOOKUP($A738+ROUND((COLUMN()-2)/24,5),'Расчет сбытовых надбавок'!$B$1537:'Расчет сбытовых надбавок'!$G$2280,6)</f>
        <v>95.86999999999999</v>
      </c>
      <c r="K738" s="97">
        <f>VLOOKUP($A738+ROUND((COLUMN()-2)/24,5),АТС!$A$41:$F$736,4)+VLOOKUP($A738+ROUND((COLUMN()-2)/24,5),'Расчет сбытовых надбавок'!$B$1537:'Расчет сбытовых надбавок'!$G$2280,6)</f>
        <v>171.84</v>
      </c>
      <c r="L738" s="97">
        <f>VLOOKUP($A738+ROUND((COLUMN()-2)/24,5),АТС!$A$41:$F$736,4)+VLOOKUP($A738+ROUND((COLUMN()-2)/24,5),'Расчет сбытовых надбавок'!$B$1537:'Расчет сбытовых надбавок'!$G$2280,6)</f>
        <v>126.28</v>
      </c>
      <c r="M738" s="97">
        <f>VLOOKUP($A738+ROUND((COLUMN()-2)/24,5),АТС!$A$41:$F$736,4)+VLOOKUP($A738+ROUND((COLUMN()-2)/24,5),'Расчет сбытовых надбавок'!$B$1537:'Расчет сбытовых надбавок'!$G$2280,6)</f>
        <v>61.19</v>
      </c>
      <c r="N738" s="97">
        <f>VLOOKUP($A738+ROUND((COLUMN()-2)/24,5),АТС!$A$41:$F$736,4)+VLOOKUP($A738+ROUND((COLUMN()-2)/24,5),'Расчет сбытовых надбавок'!$B$1537:'Расчет сбытовых надбавок'!$G$2280,6)</f>
        <v>54.55</v>
      </c>
      <c r="O738" s="97">
        <f>VLOOKUP($A738+ROUND((COLUMN()-2)/24,5),АТС!$A$41:$F$736,4)+VLOOKUP($A738+ROUND((COLUMN()-2)/24,5),'Расчет сбытовых надбавок'!$B$1537:'Расчет сбытовых надбавок'!$G$2280,6)</f>
        <v>136.72999999999999</v>
      </c>
      <c r="P738" s="97">
        <f>VLOOKUP($A738+ROUND((COLUMN()-2)/24,5),АТС!$A$41:$F$736,4)+VLOOKUP($A738+ROUND((COLUMN()-2)/24,5),'Расчет сбытовых надбавок'!$B$1537:'Расчет сбытовых надбавок'!$G$2280,6)</f>
        <v>615.90000000000009</v>
      </c>
      <c r="Q738" s="97">
        <f>VLOOKUP($A738+ROUND((COLUMN()-2)/24,5),АТС!$A$41:$F$736,4)+VLOOKUP($A738+ROUND((COLUMN()-2)/24,5),'Расчет сбытовых надбавок'!$B$1537:'Расчет сбытовых надбавок'!$G$2280,6)</f>
        <v>609.11</v>
      </c>
      <c r="R738" s="97">
        <f>VLOOKUP($A738+ROUND((COLUMN()-2)/24,5),АТС!$A$41:$F$736,4)+VLOOKUP($A738+ROUND((COLUMN()-2)/24,5),'Расчет сбытовых надбавок'!$B$1537:'Расчет сбытовых надбавок'!$G$2280,6)</f>
        <v>35.65</v>
      </c>
      <c r="S738" s="97">
        <f>VLOOKUP($A738+ROUND((COLUMN()-2)/24,5),АТС!$A$41:$F$736,4)+VLOOKUP($A738+ROUND((COLUMN()-2)/24,5),'Расчет сбытовых надбавок'!$B$1537:'Расчет сбытовых надбавок'!$G$2280,6)</f>
        <v>22.79</v>
      </c>
      <c r="T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7">
        <f>VLOOKUP($A738+ROUND((COLUMN()-2)/24,5),АТС!$A$41:$F$736,4)+VLOOKUP($A738+ROUND((COLUMN()-2)/24,5),'Расчет сбытовых надбавок'!$B$1537:'Расчет сбытовых надбавок'!$G$2280,6)</f>
        <v>126.86</v>
      </c>
      <c r="V738" s="97">
        <f>VLOOKUP($A738+ROUND((COLUMN()-2)/24,5),АТС!$A$41:$F$736,4)+VLOOKUP($A738+ROUND((COLUMN()-2)/24,5),'Расчет сбытовых надбавок'!$B$1537:'Расчет сбытовых надбавок'!$G$2280,6)</f>
        <v>116.47</v>
      </c>
      <c r="W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Y738" s="97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8">
        <f t="shared" si="21"/>
        <v>42935</v>
      </c>
      <c r="B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7">
        <f>VLOOKUP($A739+ROUND((COLUMN()-2)/24,5),АТС!$A$41:$F$736,4)+VLOOKUP($A739+ROUND((COLUMN()-2)/24,5),'Расчет сбытовых надбавок'!$B$1537:'Расчет сбытовых надбавок'!$G$2280,6)</f>
        <v>82.88000000000001</v>
      </c>
      <c r="H739" s="97">
        <f>VLOOKUP($A739+ROUND((COLUMN()-2)/24,5),АТС!$A$41:$F$736,4)+VLOOKUP($A739+ROUND((COLUMN()-2)/24,5),'Расчет сбытовых надбавок'!$B$1537:'Расчет сбытовых надбавок'!$G$2280,6)</f>
        <v>141.07999999999998</v>
      </c>
      <c r="I739" s="97">
        <f>VLOOKUP($A739+ROUND((COLUMN()-2)/24,5),АТС!$A$41:$F$736,4)+VLOOKUP($A739+ROUND((COLUMN()-2)/24,5),'Расчет сбытовых надбавок'!$B$1537:'Расчет сбытовых надбавок'!$G$2280,6)</f>
        <v>277.66000000000003</v>
      </c>
      <c r="J739" s="97">
        <f>VLOOKUP($A739+ROUND((COLUMN()-2)/24,5),АТС!$A$41:$F$736,4)+VLOOKUP($A739+ROUND((COLUMN()-2)/24,5),'Расчет сбытовых надбавок'!$B$1537:'Расчет сбытовых надбавок'!$G$2280,6)</f>
        <v>437.4</v>
      </c>
      <c r="K739" s="97">
        <f>VLOOKUP($A739+ROUND((COLUMN()-2)/24,5),АТС!$A$41:$F$736,4)+VLOOKUP($A739+ROUND((COLUMN()-2)/24,5),'Расчет сбытовых надбавок'!$B$1537:'Расчет сбытовых надбавок'!$G$2280,6)</f>
        <v>151.37</v>
      </c>
      <c r="L739" s="97">
        <f>VLOOKUP($A739+ROUND((COLUMN()-2)/24,5),АТС!$A$41:$F$736,4)+VLOOKUP($A739+ROUND((COLUMN()-2)/24,5),'Расчет сбытовых надбавок'!$B$1537:'Расчет сбытовых надбавок'!$G$2280,6)</f>
        <v>91.83</v>
      </c>
      <c r="M739" s="97">
        <f>VLOOKUP($A739+ROUND((COLUMN()-2)/24,5),АТС!$A$41:$F$736,4)+VLOOKUP($A739+ROUND((COLUMN()-2)/24,5),'Расчет сбытовых надбавок'!$B$1537:'Расчет сбытовых надбавок'!$G$2280,6)</f>
        <v>93.110000000000014</v>
      </c>
      <c r="N739" s="97">
        <f>VLOOKUP($A739+ROUND((COLUMN()-2)/24,5),АТС!$A$41:$F$736,4)+VLOOKUP($A739+ROUND((COLUMN()-2)/24,5),'Расчет сбытовых надбавок'!$B$1537:'Расчет сбытовых надбавок'!$G$2280,6)</f>
        <v>23.13</v>
      </c>
      <c r="O739" s="97">
        <f>VLOOKUP($A739+ROUND((COLUMN()-2)/24,5),АТС!$A$41:$F$736,4)+VLOOKUP($A739+ROUND((COLUMN()-2)/24,5),'Расчет сбытовых надбавок'!$B$1537:'Расчет сбытовых надбавок'!$G$2280,6)</f>
        <v>113.48</v>
      </c>
      <c r="P739" s="97">
        <f>VLOOKUP($A739+ROUND((COLUMN()-2)/24,5),АТС!$A$41:$F$736,4)+VLOOKUP($A739+ROUND((COLUMN()-2)/24,5),'Расчет сбытовых надбавок'!$B$1537:'Расчет сбытовых надбавок'!$G$2280,6)</f>
        <v>713.85</v>
      </c>
      <c r="Q739" s="97">
        <f>VLOOKUP($A739+ROUND((COLUMN()-2)/24,5),АТС!$A$41:$F$736,4)+VLOOKUP($A739+ROUND((COLUMN()-2)/24,5),'Расчет сбытовых надбавок'!$B$1537:'Расчет сбытовых надбавок'!$G$2280,6)</f>
        <v>81.699999999999989</v>
      </c>
      <c r="R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S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7">
        <f>VLOOKUP($A739+ROUND((COLUMN()-2)/24,5),АТС!$A$41:$F$736,4)+VLOOKUP($A739+ROUND((COLUMN()-2)/24,5),'Расчет сбытовых надбавок'!$B$1537:'Расчет сбытовых надбавок'!$G$2280,6)</f>
        <v>333.98</v>
      </c>
      <c r="V739" s="97">
        <f>VLOOKUP($A739+ROUND((COLUMN()-2)/24,5),АТС!$A$41:$F$736,4)+VLOOKUP($A739+ROUND((COLUMN()-2)/24,5),'Расчет сбытовых надбавок'!$B$1537:'Расчет сбытовых надбавок'!$G$2280,6)</f>
        <v>604.54999999999995</v>
      </c>
      <c r="W739" s="97">
        <f>VLOOKUP($A739+ROUND((COLUMN()-2)/24,5),АТС!$A$41:$F$736,4)+VLOOKUP($A739+ROUND((COLUMN()-2)/24,5),'Расчет сбытовых надбавок'!$B$1537:'Расчет сбытовых надбавок'!$G$2280,6)</f>
        <v>175.93</v>
      </c>
      <c r="X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Y739" s="97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8">
        <f t="shared" si="21"/>
        <v>42936</v>
      </c>
      <c r="B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C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7">
        <f>VLOOKUP($A740+ROUND((COLUMN()-2)/24,5),АТС!$A$41:$F$736,4)+VLOOKUP($A740+ROUND((COLUMN()-2)/24,5),'Расчет сбытовых надбавок'!$B$1537:'Расчет сбытовых надбавок'!$G$2280,6)</f>
        <v>56.82</v>
      </c>
      <c r="H740" s="97">
        <f>VLOOKUP($A740+ROUND((COLUMN()-2)/24,5),АТС!$A$41:$F$736,4)+VLOOKUP($A740+ROUND((COLUMN()-2)/24,5),'Расчет сбытовых надбавок'!$B$1537:'Расчет сбытовых надбавок'!$G$2280,6)</f>
        <v>67.84</v>
      </c>
      <c r="I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J740" s="97">
        <f>VLOOKUP($A740+ROUND((COLUMN()-2)/24,5),АТС!$A$41:$F$736,4)+VLOOKUP($A740+ROUND((COLUMN()-2)/24,5),'Расчет сбытовых надбавок'!$B$1537:'Расчет сбытовых надбавок'!$G$2280,6)</f>
        <v>8.44</v>
      </c>
      <c r="K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N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Q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U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V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X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7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8">
        <f t="shared" si="21"/>
        <v>42937</v>
      </c>
      <c r="B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C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H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I741" s="97">
        <f>VLOOKUP($A741+ROUND((COLUMN()-2)/24,5),АТС!$A$41:$F$736,4)+VLOOKUP($A741+ROUND((COLUMN()-2)/24,5),'Расчет сбытовых надбавок'!$B$1537:'Расчет сбытовых надбавок'!$G$2280,6)</f>
        <v>80.03</v>
      </c>
      <c r="J741" s="97">
        <f>VLOOKUP($A741+ROUND((COLUMN()-2)/24,5),АТС!$A$41:$F$736,4)+VLOOKUP($A741+ROUND((COLUMN()-2)/24,5),'Расчет сбытовых надбавок'!$B$1537:'Расчет сбытовых надбавок'!$G$2280,6)</f>
        <v>124.35000000000001</v>
      </c>
      <c r="K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O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P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S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U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7">
        <f>VLOOKUP($A741+ROUND((COLUMN()-2)/24,5),АТС!$A$41:$F$736,4)+VLOOKUP($A741+ROUND((COLUMN()-2)/24,5),'Расчет сбытовых надбавок'!$B$1537:'Расчет сбытовых надбавок'!$G$2280,6)</f>
        <v>36.81</v>
      </c>
      <c r="W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Y741" s="97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8">
        <f t="shared" si="21"/>
        <v>42938</v>
      </c>
      <c r="B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F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7">
        <f>VLOOKUP($A742+ROUND((COLUMN()-2)/24,5),АТС!$A$41:$F$736,4)+VLOOKUP($A742+ROUND((COLUMN()-2)/24,5),'Расчет сбытовых надбавок'!$B$1537:'Расчет сбытовых надбавок'!$G$2280,6)</f>
        <v>810.74</v>
      </c>
      <c r="H742" s="97">
        <f>VLOOKUP($A742+ROUND((COLUMN()-2)/24,5),АТС!$A$41:$F$736,4)+VLOOKUP($A742+ROUND((COLUMN()-2)/24,5),'Расчет сбытовых надбавок'!$B$1537:'Расчет сбытовых надбавок'!$G$2280,6)</f>
        <v>107.99</v>
      </c>
      <c r="I742" s="97">
        <f>VLOOKUP($A742+ROUND((COLUMN()-2)/24,5),АТС!$A$41:$F$736,4)+VLOOKUP($A742+ROUND((COLUMN()-2)/24,5),'Расчет сбытовых надбавок'!$B$1537:'Расчет сбытовых надбавок'!$G$2280,6)</f>
        <v>28.67</v>
      </c>
      <c r="J742" s="97">
        <f>VLOOKUP($A742+ROUND((COLUMN()-2)/24,5),АТС!$A$41:$F$736,4)+VLOOKUP($A742+ROUND((COLUMN()-2)/24,5),'Расчет сбытовых надбавок'!$B$1537:'Расчет сбытовых надбавок'!$G$2280,6)</f>
        <v>610.12</v>
      </c>
      <c r="K742" s="97">
        <f>VLOOKUP($A742+ROUND((COLUMN()-2)/24,5),АТС!$A$41:$F$736,4)+VLOOKUP($A742+ROUND((COLUMN()-2)/24,5),'Расчет сбытовых надбавок'!$B$1537:'Расчет сбытовых надбавок'!$G$2280,6)</f>
        <v>94.01</v>
      </c>
      <c r="L742" s="97">
        <f>VLOOKUP($A742+ROUND((COLUMN()-2)/24,5),АТС!$A$41:$F$736,4)+VLOOKUP($A742+ROUND((COLUMN()-2)/24,5),'Расчет сбытовых надбавок'!$B$1537:'Расчет сбытовых надбавок'!$G$2280,6)</f>
        <v>67.490000000000009</v>
      </c>
      <c r="M742" s="97">
        <f>VLOOKUP($A742+ROUND((COLUMN()-2)/24,5),АТС!$A$41:$F$736,4)+VLOOKUP($A742+ROUND((COLUMN()-2)/24,5),'Расчет сбытовых надбавок'!$B$1537:'Расчет сбытовых надбавок'!$G$2280,6)</f>
        <v>27.17</v>
      </c>
      <c r="N742" s="97">
        <f>VLOOKUP($A742+ROUND((COLUMN()-2)/24,5),АТС!$A$41:$F$736,4)+VLOOKUP($A742+ROUND((COLUMN()-2)/24,5),'Расчет сбытовых надбавок'!$B$1537:'Расчет сбытовых надбавок'!$G$2280,6)</f>
        <v>124.74000000000001</v>
      </c>
      <c r="O742" s="97">
        <f>VLOOKUP($A742+ROUND((COLUMN()-2)/24,5),АТС!$A$41:$F$736,4)+VLOOKUP($A742+ROUND((COLUMN()-2)/24,5),'Расчет сбытовых надбавок'!$B$1537:'Расчет сбытовых надбавок'!$G$2280,6)</f>
        <v>99.139999999999986</v>
      </c>
      <c r="P742" s="97">
        <f>VLOOKUP($A742+ROUND((COLUMN()-2)/24,5),АТС!$A$41:$F$736,4)+VLOOKUP($A742+ROUND((COLUMN()-2)/24,5),'Расчет сбытовых надбавок'!$B$1537:'Расчет сбытовых надбавок'!$G$2280,6)</f>
        <v>82.089999999999989</v>
      </c>
      <c r="Q742" s="97">
        <f>VLOOKUP($A742+ROUND((COLUMN()-2)/24,5),АТС!$A$41:$F$736,4)+VLOOKUP($A742+ROUND((COLUMN()-2)/24,5),'Расчет сбытовых надбавок'!$B$1537:'Расчет сбытовых надбавок'!$G$2280,6)</f>
        <v>19.73</v>
      </c>
      <c r="R742" s="97">
        <f>VLOOKUP($A742+ROUND((COLUMN()-2)/24,5),АТС!$A$41:$F$736,4)+VLOOKUP($A742+ROUND((COLUMN()-2)/24,5),'Расчет сбытовых надбавок'!$B$1537:'Расчет сбытовых надбавок'!$G$2280,6)</f>
        <v>0.11</v>
      </c>
      <c r="S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U742" s="97">
        <f>VLOOKUP($A742+ROUND((COLUMN()-2)/24,5),АТС!$A$41:$F$736,4)+VLOOKUP($A742+ROUND((COLUMN()-2)/24,5),'Расчет сбытовых надбавок'!$B$1537:'Расчет сбытовых надбавок'!$G$2280,6)</f>
        <v>518.03</v>
      </c>
      <c r="V742" s="97">
        <f>VLOOKUP($A742+ROUND((COLUMN()-2)/24,5),АТС!$A$41:$F$736,4)+VLOOKUP($A742+ROUND((COLUMN()-2)/24,5),'Расчет сбытовых надбавок'!$B$1537:'Расчет сбытовых надбавок'!$G$2280,6)</f>
        <v>1614.4</v>
      </c>
      <c r="W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Y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</row>
    <row r="743" spans="1:25" x14ac:dyDescent="0.2">
      <c r="A743" s="78">
        <f t="shared" si="21"/>
        <v>42939</v>
      </c>
      <c r="B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D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7">
        <f>VLOOKUP($A743+ROUND((COLUMN()-2)/24,5),АТС!$A$41:$F$736,4)+VLOOKUP($A743+ROUND((COLUMN()-2)/24,5),'Расчет сбытовых надбавок'!$B$1537:'Расчет сбытовых надбавок'!$G$2280,6)</f>
        <v>6.63</v>
      </c>
      <c r="H743" s="97">
        <f>VLOOKUP($A743+ROUND((COLUMN()-2)/24,5),АТС!$A$41:$F$736,4)+VLOOKUP($A743+ROUND((COLUMN()-2)/24,5),'Расчет сбытовых надбавок'!$B$1537:'Расчет сбытовых надбавок'!$G$2280,6)</f>
        <v>28.34</v>
      </c>
      <c r="I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J743" s="97">
        <f>VLOOKUP($A743+ROUND((COLUMN()-2)/24,5),АТС!$A$41:$F$736,4)+VLOOKUP($A743+ROUND((COLUMN()-2)/24,5),'Расчет сбытовых надбавок'!$B$1537:'Расчет сбытовых надбавок'!$G$2280,6)</f>
        <v>103.02</v>
      </c>
      <c r="K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L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7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8">
        <f t="shared" si="21"/>
        <v>42940</v>
      </c>
      <c r="B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H744" s="97">
        <f>VLOOKUP($A744+ROUND((COLUMN()-2)/24,5),АТС!$A$41:$F$736,4)+VLOOKUP($A744+ROUND((COLUMN()-2)/24,5),'Расчет сбытовых надбавок'!$B$1537:'Расчет сбытовых надбавок'!$G$2280,6)</f>
        <v>147.85999999999999</v>
      </c>
      <c r="I744" s="97">
        <f>VLOOKUP($A744+ROUND((COLUMN()-2)/24,5),АТС!$A$41:$F$736,4)+VLOOKUP($A744+ROUND((COLUMN()-2)/24,5),'Расчет сбытовых надбавок'!$B$1537:'Расчет сбытовых надбавок'!$G$2280,6)</f>
        <v>159.78</v>
      </c>
      <c r="J744" s="97">
        <f>VLOOKUP($A744+ROUND((COLUMN()-2)/24,5),АТС!$A$41:$F$736,4)+VLOOKUP($A744+ROUND((COLUMN()-2)/24,5),'Расчет сбытовых надбавок'!$B$1537:'Расчет сбытовых надбавок'!$G$2280,6)</f>
        <v>60.97</v>
      </c>
      <c r="K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7">
        <f>VLOOKUP($A744+ROUND((COLUMN()-2)/24,5),АТС!$A$41:$F$736,4)+VLOOKUP($A744+ROUND((COLUMN()-2)/24,5),'Расчет сбытовых надбавок'!$B$1537:'Расчет сбытовых надбавок'!$G$2280,6)</f>
        <v>55.949999999999996</v>
      </c>
      <c r="O744" s="97">
        <f>VLOOKUP($A744+ROUND((COLUMN()-2)/24,5),АТС!$A$41:$F$736,4)+VLOOKUP($A744+ROUND((COLUMN()-2)/24,5),'Расчет сбытовых надбавок'!$B$1537:'Расчет сбытовых надбавок'!$G$2280,6)</f>
        <v>9.9999999999999992E-2</v>
      </c>
      <c r="P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R744" s="97">
        <f>VLOOKUP($A744+ROUND((COLUMN()-2)/24,5),АТС!$A$41:$F$736,4)+VLOOKUP($A744+ROUND((COLUMN()-2)/24,5),'Расчет сбытовых надбавок'!$B$1537:'Расчет сбытовых надбавок'!$G$2280,6)</f>
        <v>5.0999999999999996</v>
      </c>
      <c r="S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7">
        <f>VLOOKUP($A744+ROUND((COLUMN()-2)/24,5),АТС!$A$41:$F$736,4)+VLOOKUP($A744+ROUND((COLUMN()-2)/24,5),'Расчет сбытовых надбавок'!$B$1537:'Расчет сбытовых надбавок'!$G$2280,6)</f>
        <v>3.16</v>
      </c>
      <c r="U744" s="97">
        <f>VLOOKUP($A744+ROUND((COLUMN()-2)/24,5),АТС!$A$41:$F$736,4)+VLOOKUP($A744+ROUND((COLUMN()-2)/24,5),'Расчет сбытовых надбавок'!$B$1537:'Расчет сбытовых надбавок'!$G$2280,6)</f>
        <v>44.71</v>
      </c>
      <c r="V744" s="97">
        <f>VLOOKUP($A744+ROUND((COLUMN()-2)/24,5),АТС!$A$41:$F$736,4)+VLOOKUP($A744+ROUND((COLUMN()-2)/24,5),'Расчет сбытовых надбавок'!$B$1537:'Расчет сбытовых надбавок'!$G$2280,6)</f>
        <v>58.86</v>
      </c>
      <c r="W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7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8">
        <f t="shared" si="21"/>
        <v>42941</v>
      </c>
      <c r="B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H745" s="97">
        <f>VLOOKUP($A745+ROUND((COLUMN()-2)/24,5),АТС!$A$41:$F$736,4)+VLOOKUP($A745+ROUND((COLUMN()-2)/24,5),'Расчет сбытовых надбавок'!$B$1537:'Расчет сбытовых надбавок'!$G$2280,6)</f>
        <v>128.01</v>
      </c>
      <c r="I745" s="97">
        <f>VLOOKUP($A745+ROUND((COLUMN()-2)/24,5),АТС!$A$41:$F$736,4)+VLOOKUP($A745+ROUND((COLUMN()-2)/24,5),'Расчет сбытовых надбавок'!$B$1537:'Расчет сбытовых надбавок'!$G$2280,6)</f>
        <v>170.3</v>
      </c>
      <c r="J745" s="97">
        <f>VLOOKUP($A745+ROUND((COLUMN()-2)/24,5),АТС!$A$41:$F$736,4)+VLOOKUP($A745+ROUND((COLUMN()-2)/24,5),'Расчет сбытовых надбавок'!$B$1537:'Расчет сбытовых надбавок'!$G$2280,6)</f>
        <v>98.52</v>
      </c>
      <c r="K745" s="97">
        <f>VLOOKUP($A745+ROUND((COLUMN()-2)/24,5),АТС!$A$41:$F$736,4)+VLOOKUP($A745+ROUND((COLUMN()-2)/24,5),'Расчет сбытовых надбавок'!$B$1537:'Расчет сбытовых надбавок'!$G$2280,6)</f>
        <v>55.16</v>
      </c>
      <c r="L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N745" s="97">
        <f>VLOOKUP($A745+ROUND((COLUMN()-2)/24,5),АТС!$A$41:$F$736,4)+VLOOKUP($A745+ROUND((COLUMN()-2)/24,5),'Расчет сбытовых надбавок'!$B$1537:'Расчет сбытовых надбавок'!$G$2280,6)</f>
        <v>0.14000000000000001</v>
      </c>
      <c r="O745" s="97">
        <f>VLOOKUP($A745+ROUND((COLUMN()-2)/24,5),АТС!$A$41:$F$736,4)+VLOOKUP($A745+ROUND((COLUMN()-2)/24,5),'Расчет сбытовых надбавок'!$B$1537:'Расчет сбытовых надбавок'!$G$2280,6)</f>
        <v>5.56</v>
      </c>
      <c r="P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W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Y745" s="97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8">
        <f t="shared" si="21"/>
        <v>42942</v>
      </c>
      <c r="B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7">
        <f>VLOOKUP($A746+ROUND((COLUMN()-2)/24,5),АТС!$A$41:$F$736,4)+VLOOKUP($A746+ROUND((COLUMN()-2)/24,5),'Расчет сбытовых надбавок'!$B$1537:'Расчет сбытовых надбавок'!$G$2280,6)</f>
        <v>129.25</v>
      </c>
      <c r="F746" s="97">
        <f>VLOOKUP($A746+ROUND((COLUMN()-2)/24,5),АТС!$A$41:$F$736,4)+VLOOKUP($A746+ROUND((COLUMN()-2)/24,5),'Расчет сбытовых надбавок'!$B$1537:'Расчет сбытовых надбавок'!$G$2280,6)</f>
        <v>169.52</v>
      </c>
      <c r="G746" s="97">
        <f>VLOOKUP($A746+ROUND((COLUMN()-2)/24,5),АТС!$A$41:$F$736,4)+VLOOKUP($A746+ROUND((COLUMN()-2)/24,5),'Расчет сбытовых надбавок'!$B$1537:'Расчет сбытовых надбавок'!$G$2280,6)</f>
        <v>68</v>
      </c>
      <c r="H746" s="97">
        <f>VLOOKUP($A746+ROUND((COLUMN()-2)/24,5),АТС!$A$41:$F$736,4)+VLOOKUP($A746+ROUND((COLUMN()-2)/24,5),'Расчет сбытовых надбавок'!$B$1537:'Расчет сбытовых надбавок'!$G$2280,6)</f>
        <v>112.58000000000001</v>
      </c>
      <c r="I746" s="97">
        <f>VLOOKUP($A746+ROUND((COLUMN()-2)/24,5),АТС!$A$41:$F$736,4)+VLOOKUP($A746+ROUND((COLUMN()-2)/24,5),'Расчет сбытовых надбавок'!$B$1537:'Расчет сбытовых надбавок'!$G$2280,6)</f>
        <v>106.61</v>
      </c>
      <c r="J746" s="97">
        <f>VLOOKUP($A746+ROUND((COLUMN()-2)/24,5),АТС!$A$41:$F$736,4)+VLOOKUP($A746+ROUND((COLUMN()-2)/24,5),'Расчет сбытовых надбавок'!$B$1537:'Расчет сбытовых надбавок'!$G$2280,6)</f>
        <v>42.16</v>
      </c>
      <c r="K746" s="97">
        <f>VLOOKUP($A746+ROUND((COLUMN()-2)/24,5),АТС!$A$41:$F$736,4)+VLOOKUP($A746+ROUND((COLUMN()-2)/24,5),'Расчет сбытовых надбавок'!$B$1537:'Расчет сбытовых надбавок'!$G$2280,6)</f>
        <v>33.92</v>
      </c>
      <c r="L746" s="97">
        <f>VLOOKUP($A746+ROUND((COLUMN()-2)/24,5),АТС!$A$41:$F$736,4)+VLOOKUP($A746+ROUND((COLUMN()-2)/24,5),'Расчет сбытовых надбавок'!$B$1537:'Расчет сбытовых надбавок'!$G$2280,6)</f>
        <v>8.5</v>
      </c>
      <c r="M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7">
        <f>VLOOKUP($A746+ROUND((COLUMN()-2)/24,5),АТС!$A$41:$F$736,4)+VLOOKUP($A746+ROUND((COLUMN()-2)/24,5),'Расчет сбытовых надбавок'!$B$1537:'Расчет сбытовых надбавок'!$G$2280,6)</f>
        <v>14.559999999999999</v>
      </c>
      <c r="O746" s="97">
        <f>VLOOKUP($A746+ROUND((COLUMN()-2)/24,5),АТС!$A$41:$F$736,4)+VLOOKUP($A746+ROUND((COLUMN()-2)/24,5),'Расчет сбытовых надбавок'!$B$1537:'Расчет сбытовых надбавок'!$G$2280,6)</f>
        <v>15.01</v>
      </c>
      <c r="P746" s="97">
        <f>VLOOKUP($A746+ROUND((COLUMN()-2)/24,5),АТС!$A$41:$F$736,4)+VLOOKUP($A746+ROUND((COLUMN()-2)/24,5),'Расчет сбытовых надбавок'!$B$1537:'Расчет сбытовых надбавок'!$G$2280,6)</f>
        <v>9.75</v>
      </c>
      <c r="Q746" s="97">
        <f>VLOOKUP($A746+ROUND((COLUMN()-2)/24,5),АТС!$A$41:$F$736,4)+VLOOKUP($A746+ROUND((COLUMN()-2)/24,5),'Расчет сбытовых надбавок'!$B$1537:'Расчет сбытовых надбавок'!$G$2280,6)</f>
        <v>46.64</v>
      </c>
      <c r="R746" s="97">
        <f>VLOOKUP($A746+ROUND((COLUMN()-2)/24,5),АТС!$A$41:$F$736,4)+VLOOKUP($A746+ROUND((COLUMN()-2)/24,5),'Расчет сбытовых надбавок'!$B$1537:'Расчет сбытовых надбавок'!$G$2280,6)</f>
        <v>23.61</v>
      </c>
      <c r="S746" s="97">
        <f>VLOOKUP($A746+ROUND((COLUMN()-2)/24,5),АТС!$A$41:$F$736,4)+VLOOKUP($A746+ROUND((COLUMN()-2)/24,5),'Расчет сбытовых надбавок'!$B$1537:'Расчет сбытовых надбавок'!$G$2280,6)</f>
        <v>56.86</v>
      </c>
      <c r="T746" s="97">
        <f>VLOOKUP($A746+ROUND((COLUMN()-2)/24,5),АТС!$A$41:$F$736,4)+VLOOKUP($A746+ROUND((COLUMN()-2)/24,5),'Расчет сбытовых надбавок'!$B$1537:'Расчет сбытовых надбавок'!$G$2280,6)</f>
        <v>41.790000000000006</v>
      </c>
      <c r="U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7">
        <f>VLOOKUP($A746+ROUND((COLUMN()-2)/24,5),АТС!$A$41:$F$736,4)+VLOOKUP($A746+ROUND((COLUMN()-2)/24,5),'Расчет сбытовых надбавок'!$B$1537:'Расчет сбытовых надбавок'!$G$2280,6)</f>
        <v>59.2</v>
      </c>
      <c r="W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X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Y746" s="97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8">
        <f t="shared" si="21"/>
        <v>42943</v>
      </c>
      <c r="B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7">
        <f>VLOOKUP($A747+ROUND((COLUMN()-2)/24,5),АТС!$A$41:$F$736,4)+VLOOKUP($A747+ROUND((COLUMN()-2)/24,5),'Расчет сбытовых надбавок'!$B$1537:'Расчет сбытовых надбавок'!$G$2280,6)</f>
        <v>29.33</v>
      </c>
      <c r="G747" s="97">
        <f>VLOOKUP($A747+ROUND((COLUMN()-2)/24,5),АТС!$A$41:$F$736,4)+VLOOKUP($A747+ROUND((COLUMN()-2)/24,5),'Расчет сбытовых надбавок'!$B$1537:'Расчет сбытовых надбавок'!$G$2280,6)</f>
        <v>90.62</v>
      </c>
      <c r="H747" s="97">
        <f>VLOOKUP($A747+ROUND((COLUMN()-2)/24,5),АТС!$A$41:$F$736,4)+VLOOKUP($A747+ROUND((COLUMN()-2)/24,5),'Расчет сбытовых надбавок'!$B$1537:'Расчет сбытовых надбавок'!$G$2280,6)</f>
        <v>95.56</v>
      </c>
      <c r="I747" s="97">
        <f>VLOOKUP($A747+ROUND((COLUMN()-2)/24,5),АТС!$A$41:$F$736,4)+VLOOKUP($A747+ROUND((COLUMN()-2)/24,5),'Расчет сбытовых надбавок'!$B$1537:'Расчет сбытовых надбавок'!$G$2280,6)</f>
        <v>87.47</v>
      </c>
      <c r="J747" s="97">
        <f>VLOOKUP($A747+ROUND((COLUMN()-2)/24,5),АТС!$A$41:$F$736,4)+VLOOKUP($A747+ROUND((COLUMN()-2)/24,5),'Расчет сбытовых надбавок'!$B$1537:'Расчет сбытовых надбавок'!$G$2280,6)</f>
        <v>127.75</v>
      </c>
      <c r="K747" s="97">
        <f>VLOOKUP($A747+ROUND((COLUMN()-2)/24,5),АТС!$A$41:$F$736,4)+VLOOKUP($A747+ROUND((COLUMN()-2)/24,5),'Расчет сбытовых надбавок'!$B$1537:'Расчет сбытовых надбавок'!$G$2280,6)</f>
        <v>37.160000000000004</v>
      </c>
      <c r="L747" s="97">
        <f>VLOOKUP($A747+ROUND((COLUMN()-2)/24,5),АТС!$A$41:$F$736,4)+VLOOKUP($A747+ROUND((COLUMN()-2)/24,5),'Расчет сбытовых надбавок'!$B$1537:'Расчет сбытовых надбавок'!$G$2280,6)</f>
        <v>14.299999999999999</v>
      </c>
      <c r="M747" s="97">
        <f>VLOOKUP($A747+ROUND((COLUMN()-2)/24,5),АТС!$A$41:$F$736,4)+VLOOKUP($A747+ROUND((COLUMN()-2)/24,5),'Расчет сбытовых надбавок'!$B$1537:'Расчет сбытовых надбавок'!$G$2280,6)</f>
        <v>42.06</v>
      </c>
      <c r="N747" s="97">
        <f>VLOOKUP($A747+ROUND((COLUMN()-2)/24,5),АТС!$A$41:$F$736,4)+VLOOKUP($A747+ROUND((COLUMN()-2)/24,5),'Расчет сбытовых надбавок'!$B$1537:'Расчет сбытовых надбавок'!$G$2280,6)</f>
        <v>19.46</v>
      </c>
      <c r="O747" s="97">
        <f>VLOOKUP($A747+ROUND((COLUMN()-2)/24,5),АТС!$A$41:$F$736,4)+VLOOKUP($A747+ROUND((COLUMN()-2)/24,5),'Расчет сбытовых надбавок'!$B$1537:'Расчет сбытовых надбавок'!$G$2280,6)</f>
        <v>213.42000000000002</v>
      </c>
      <c r="P747" s="97">
        <f>VLOOKUP($A747+ROUND((COLUMN()-2)/24,5),АТС!$A$41:$F$736,4)+VLOOKUP($A747+ROUND((COLUMN()-2)/24,5),'Расчет сбытовых надбавок'!$B$1537:'Расчет сбытовых надбавок'!$G$2280,6)</f>
        <v>1075.51</v>
      </c>
      <c r="Q747" s="97">
        <f>VLOOKUP($A747+ROUND((COLUMN()-2)/24,5),АТС!$A$41:$F$736,4)+VLOOKUP($A747+ROUND((COLUMN()-2)/24,5),'Расчет сбытовых надбавок'!$B$1537:'Расчет сбытовых надбавок'!$G$2280,6)</f>
        <v>1029.46</v>
      </c>
      <c r="R747" s="97">
        <f>VLOOKUP($A747+ROUND((COLUMN()-2)/24,5),АТС!$A$41:$F$736,4)+VLOOKUP($A747+ROUND((COLUMN()-2)/24,5),'Расчет сбытовых надбавок'!$B$1537:'Расчет сбытовых надбавок'!$G$2280,6)</f>
        <v>191.32999999999998</v>
      </c>
      <c r="S747" s="97">
        <f>VLOOKUP($A747+ROUND((COLUMN()-2)/24,5),АТС!$A$41:$F$736,4)+VLOOKUP($A747+ROUND((COLUMN()-2)/24,5),'Расчет сбытовых надбавок'!$B$1537:'Расчет сбытовых надбавок'!$G$2280,6)</f>
        <v>22.130000000000003</v>
      </c>
      <c r="T747" s="97">
        <f>VLOOKUP($A747+ROUND((COLUMN()-2)/24,5),АТС!$A$41:$F$736,4)+VLOOKUP($A747+ROUND((COLUMN()-2)/24,5),'Расчет сбытовых надбавок'!$B$1537:'Расчет сбытовых надбавок'!$G$2280,6)</f>
        <v>10.98</v>
      </c>
      <c r="U747" s="97">
        <f>VLOOKUP($A747+ROUND((COLUMN()-2)/24,5),АТС!$A$41:$F$736,4)+VLOOKUP($A747+ROUND((COLUMN()-2)/24,5),'Расчет сбытовых надбавок'!$B$1537:'Расчет сбытовых надбавок'!$G$2280,6)</f>
        <v>106.50999999999999</v>
      </c>
      <c r="V747" s="97">
        <f>VLOOKUP($A747+ROUND((COLUMN()-2)/24,5),АТС!$A$41:$F$736,4)+VLOOKUP($A747+ROUND((COLUMN()-2)/24,5),'Расчет сбытовых надбавок'!$B$1537:'Расчет сбытовых надбавок'!$G$2280,6)</f>
        <v>343.69</v>
      </c>
      <c r="W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7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8">
        <f t="shared" si="21"/>
        <v>42944</v>
      </c>
      <c r="B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7">
        <f>VLOOKUP($A748+ROUND((COLUMN()-2)/24,5),АТС!$A$41:$F$736,4)+VLOOKUP($A748+ROUND((COLUMN()-2)/24,5),'Расчет сбытовых надбавок'!$B$1537:'Расчет сбытовых надбавок'!$G$2280,6)</f>
        <v>294.39000000000004</v>
      </c>
      <c r="G748" s="97">
        <f>VLOOKUP($A748+ROUND((COLUMN()-2)/24,5),АТС!$A$41:$F$736,4)+VLOOKUP($A748+ROUND((COLUMN()-2)/24,5),'Расчет сбытовых надбавок'!$B$1537:'Расчет сбытовых надбавок'!$G$2280,6)</f>
        <v>79.55</v>
      </c>
      <c r="H748" s="97">
        <f>VLOOKUP($A748+ROUND((COLUMN()-2)/24,5),АТС!$A$41:$F$736,4)+VLOOKUP($A748+ROUND((COLUMN()-2)/24,5),'Расчет сбытовых надбавок'!$B$1537:'Расчет сбытовых надбавок'!$G$2280,6)</f>
        <v>211.76</v>
      </c>
      <c r="I748" s="97">
        <f>VLOOKUP($A748+ROUND((COLUMN()-2)/24,5),АТС!$A$41:$F$736,4)+VLOOKUP($A748+ROUND((COLUMN()-2)/24,5),'Расчет сбытовых надбавок'!$B$1537:'Расчет сбытовых надбавок'!$G$2280,6)</f>
        <v>152.72999999999999</v>
      </c>
      <c r="J748" s="97">
        <f>VLOOKUP($A748+ROUND((COLUMN()-2)/24,5),АТС!$A$41:$F$736,4)+VLOOKUP($A748+ROUND((COLUMN()-2)/24,5),'Расчет сбытовых надбавок'!$B$1537:'Расчет сбытовых надбавок'!$G$2280,6)</f>
        <v>119.09</v>
      </c>
      <c r="K748" s="97">
        <f>VLOOKUP($A748+ROUND((COLUMN()-2)/24,5),АТС!$A$41:$F$736,4)+VLOOKUP($A748+ROUND((COLUMN()-2)/24,5),'Расчет сбытовых надбавок'!$B$1537:'Расчет сбытовых надбавок'!$G$2280,6)</f>
        <v>110.71</v>
      </c>
      <c r="L748" s="97">
        <f>VLOOKUP($A748+ROUND((COLUMN()-2)/24,5),АТС!$A$41:$F$736,4)+VLOOKUP($A748+ROUND((COLUMN()-2)/24,5),'Расчет сбытовых надбавок'!$B$1537:'Расчет сбытовых надбавок'!$G$2280,6)</f>
        <v>94.33</v>
      </c>
      <c r="M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7">
        <f>VLOOKUP($A748+ROUND((COLUMN()-2)/24,5),АТС!$A$41:$F$736,4)+VLOOKUP($A748+ROUND((COLUMN()-2)/24,5),'Расчет сбытовых надбавок'!$B$1537:'Расчет сбытовых надбавок'!$G$2280,6)</f>
        <v>52.88</v>
      </c>
      <c r="O748" s="97">
        <f>VLOOKUP($A748+ROUND((COLUMN()-2)/24,5),АТС!$A$41:$F$736,4)+VLOOKUP($A748+ROUND((COLUMN()-2)/24,5),'Расчет сбытовых надбавок'!$B$1537:'Расчет сбытовых надбавок'!$G$2280,6)</f>
        <v>118.29</v>
      </c>
      <c r="P748" s="97">
        <f>VLOOKUP($A748+ROUND((COLUMN()-2)/24,5),АТС!$A$41:$F$736,4)+VLOOKUP($A748+ROUND((COLUMN()-2)/24,5),'Расчет сбытовых надбавок'!$B$1537:'Расчет сбытовых надбавок'!$G$2280,6)</f>
        <v>58.42</v>
      </c>
      <c r="Q748" s="97">
        <f>VLOOKUP($A748+ROUND((COLUMN()-2)/24,5),АТС!$A$41:$F$736,4)+VLOOKUP($A748+ROUND((COLUMN()-2)/24,5),'Расчет сбытовых надбавок'!$B$1537:'Расчет сбытовых надбавок'!$G$2280,6)</f>
        <v>67.320000000000007</v>
      </c>
      <c r="R748" s="97">
        <f>VLOOKUP($A748+ROUND((COLUMN()-2)/24,5),АТС!$A$41:$F$736,4)+VLOOKUP($A748+ROUND((COLUMN()-2)/24,5),'Расчет сбытовых надбавок'!$B$1537:'Расчет сбытовых надбавок'!$G$2280,6)</f>
        <v>12.780000000000001</v>
      </c>
      <c r="S748" s="97">
        <f>VLOOKUP($A748+ROUND((COLUMN()-2)/24,5),АТС!$A$41:$F$736,4)+VLOOKUP($A748+ROUND((COLUMN()-2)/24,5),'Расчет сбытовых надбавок'!$B$1537:'Расчет сбытовых надбавок'!$G$2280,6)</f>
        <v>11.29</v>
      </c>
      <c r="T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U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7">
        <f>VLOOKUP($A748+ROUND((COLUMN()-2)/24,5),АТС!$A$41:$F$736,4)+VLOOKUP($A748+ROUND((COLUMN()-2)/24,5),'Расчет сбытовых надбавок'!$B$1537:'Расчет сбытовых надбавок'!$G$2280,6)</f>
        <v>54.78</v>
      </c>
      <c r="W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X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Y748" s="97">
        <f>VLOOKUP($A748+ROUND((COLUMN()-2)/24,5),АТС!$A$41:$F$736,4)+VLOOKUP($A748+ROUND((COLUMN()-2)/24,5),'Расчет сбытовых надбавок'!$B$1537:'Расчет сбытовых надбавок'!$G$2280,6)</f>
        <v>61.54</v>
      </c>
    </row>
    <row r="749" spans="1:25" x14ac:dyDescent="0.2">
      <c r="A749" s="78">
        <f t="shared" si="21"/>
        <v>42945</v>
      </c>
      <c r="B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7">
        <f>VLOOKUP($A749+ROUND((COLUMN()-2)/24,5),АТС!$A$41:$F$736,4)+VLOOKUP($A749+ROUND((COLUMN()-2)/24,5),'Расчет сбытовых надбавок'!$B$1537:'Расчет сбытовых надбавок'!$G$2280,6)</f>
        <v>59.660000000000004</v>
      </c>
      <c r="D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F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7">
        <f>VLOOKUP($A749+ROUND((COLUMN()-2)/24,5),АТС!$A$41:$F$736,4)+VLOOKUP($A749+ROUND((COLUMN()-2)/24,5),'Расчет сбытовых надбавок'!$B$1537:'Расчет сбытовых надбавок'!$G$2280,6)</f>
        <v>72.16</v>
      </c>
      <c r="H749" s="97">
        <f>VLOOKUP($A749+ROUND((COLUMN()-2)/24,5),АТС!$A$41:$F$736,4)+VLOOKUP($A749+ROUND((COLUMN()-2)/24,5),'Расчет сбытовых надбавок'!$B$1537:'Расчет сбытовых надбавок'!$G$2280,6)</f>
        <v>59.39</v>
      </c>
      <c r="I749" s="97">
        <f>VLOOKUP($A749+ROUND((COLUMN()-2)/24,5),АТС!$A$41:$F$736,4)+VLOOKUP($A749+ROUND((COLUMN()-2)/24,5),'Расчет сбытовых надбавок'!$B$1537:'Расчет сбытовых надбавок'!$G$2280,6)</f>
        <v>211.99</v>
      </c>
      <c r="J749" s="97">
        <f>VLOOKUP($A749+ROUND((COLUMN()-2)/24,5),АТС!$A$41:$F$736,4)+VLOOKUP($A749+ROUND((COLUMN()-2)/24,5),'Расчет сбытовых надбавок'!$B$1537:'Расчет сбытовых надбавок'!$G$2280,6)</f>
        <v>90.22</v>
      </c>
      <c r="K749" s="97">
        <f>VLOOKUP($A749+ROUND((COLUMN()-2)/24,5),АТС!$A$41:$F$736,4)+VLOOKUP($A749+ROUND((COLUMN()-2)/24,5),'Расчет сбытовых надбавок'!$B$1537:'Расчет сбытовых надбавок'!$G$2280,6)</f>
        <v>78.39</v>
      </c>
      <c r="L749" s="97">
        <f>VLOOKUP($A749+ROUND((COLUMN()-2)/24,5),АТС!$A$41:$F$736,4)+VLOOKUP($A749+ROUND((COLUMN()-2)/24,5),'Расчет сбытовых надбавок'!$B$1537:'Расчет сбытовых надбавок'!$G$2280,6)</f>
        <v>31.65</v>
      </c>
      <c r="M749" s="97">
        <f>VLOOKUP($A749+ROUND((COLUMN()-2)/24,5),АТС!$A$41:$F$736,4)+VLOOKUP($A749+ROUND((COLUMN()-2)/24,5),'Расчет сбытовых надбавок'!$B$1537:'Расчет сбытовых надбавок'!$G$2280,6)</f>
        <v>26.689999999999998</v>
      </c>
      <c r="N749" s="97">
        <f>VLOOKUP($A749+ROUND((COLUMN()-2)/24,5),АТС!$A$41:$F$736,4)+VLOOKUP($A749+ROUND((COLUMN()-2)/24,5),'Расчет сбытовых надбавок'!$B$1537:'Расчет сбытовых надбавок'!$G$2280,6)</f>
        <v>0.08</v>
      </c>
      <c r="O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R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S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X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7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8">
        <f t="shared" si="21"/>
        <v>42946</v>
      </c>
      <c r="B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7">
        <f>VLOOKUP($A750+ROUND((COLUMN()-2)/24,5),АТС!$A$41:$F$760,4)+VLOOKUP($A750+ROUND((COLUMN()-2)/24,5),'Расчет сбытовых надбавок'!$B$1537:'Расчет сбытовых надбавок'!$G$2280,6)</f>
        <v>14.53</v>
      </c>
      <c r="E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F750" s="97">
        <f>VLOOKUP($A750+ROUND((COLUMN()-2)/24,5),АТС!$A$41:$F$760,4)+VLOOKUP($A750+ROUND((COLUMN()-2)/24,5),'Расчет сбытовых надбавок'!$B$1537:'Расчет сбытовых надбавок'!$G$2280,6)</f>
        <v>576.05999999999995</v>
      </c>
      <c r="G750" s="97">
        <f>VLOOKUP($A750+ROUND((COLUMN()-2)/24,5),АТС!$A$41:$F$760,4)+VLOOKUP($A750+ROUND((COLUMN()-2)/24,5),'Расчет сбытовых надбавок'!$B$1537:'Расчет сбытовых надбавок'!$G$2280,6)</f>
        <v>723.5</v>
      </c>
      <c r="H750" s="97">
        <f>VLOOKUP($A750+ROUND((COLUMN()-2)/24,5),АТС!$A$41:$F$760,4)+VLOOKUP($A750+ROUND((COLUMN()-2)/24,5),'Расчет сбытовых надбавок'!$B$1537:'Расчет сбытовых надбавок'!$G$2280,6)</f>
        <v>813.28</v>
      </c>
      <c r="I750" s="97">
        <f>VLOOKUP($A750+ROUND((COLUMN()-2)/24,5),АТС!$A$41:$F$760,4)+VLOOKUP($A750+ROUND((COLUMN()-2)/24,5),'Расчет сбытовых надбавок'!$B$1537:'Расчет сбытовых надбавок'!$G$2280,6)</f>
        <v>189.07</v>
      </c>
      <c r="J750" s="97">
        <f>VLOOKUP($A750+ROUND((COLUMN()-2)/24,5),АТС!$A$41:$F$760,4)+VLOOKUP($A750+ROUND((COLUMN()-2)/24,5),'Расчет сбытовых надбавок'!$B$1537:'Расчет сбытовых надбавок'!$G$2280,6)</f>
        <v>358.16</v>
      </c>
      <c r="K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7">
        <f>VLOOKUP($A750+ROUND((COLUMN()-2)/24,5),АТС!$A$41:$F$760,4)+VLOOKUP($A750+ROUND((COLUMN()-2)/24,5),'Расчет сбытовых надбавок'!$B$1537:'Расчет сбытовых надбавок'!$G$2280,6)</f>
        <v>76.09</v>
      </c>
      <c r="M750" s="97">
        <f>VLOOKUP($A750+ROUND((COLUMN()-2)/24,5),АТС!$A$41:$F$760,4)+VLOOKUP($A750+ROUND((COLUMN()-2)/24,5),'Расчет сбытовых надбавок'!$B$1537:'Расчет сбытовых надбавок'!$G$2280,6)</f>
        <v>87.87</v>
      </c>
      <c r="N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R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7">
        <f>VLOOKUP($A750+ROUND((COLUMN()-2)/24,5),АТС!$A$41:$F$760,4)+VLOOKUP($A750+ROUND((COLUMN()-2)/24,5),'Расчет сбытовых надбавок'!$B$1537:'Расчет сбытовых надбавок'!$G$2280,6)</f>
        <v>115.03</v>
      </c>
      <c r="V750" s="97">
        <f>VLOOKUP($A750+ROUND((COLUMN()-2)/24,5),АТС!$A$41:$F$760,4)+VLOOKUP($A750+ROUND((COLUMN()-2)/24,5),'Расчет сбытовых надбавок'!$B$1537:'Расчет сбытовых надбавок'!$G$2280,6)</f>
        <v>105.09</v>
      </c>
      <c r="W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Y750" s="97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x14ac:dyDescent="0.2">
      <c r="A751" s="78">
        <f t="shared" si="21"/>
        <v>42947</v>
      </c>
      <c r="B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7">
        <f>VLOOKUP($A751+ROUND((COLUMN()-2)/24,5),АТС!$A$41:$F$784,4)+VLOOKUP($A751+ROUND((COLUMN()-2)/24,5),'Расчет сбытовых надбавок'!$B$1537:'Расчет сбытовых надбавок'!$G$2280,6)</f>
        <v>706.80000000000007</v>
      </c>
      <c r="I751" s="97">
        <f>VLOOKUP($A751+ROUND((COLUMN()-2)/24,5),АТС!$A$41:$F$784,4)+VLOOKUP($A751+ROUND((COLUMN()-2)/24,5),'Расчет сбытовых надбавок'!$B$1537:'Расчет сбытовых надбавок'!$G$2280,6)</f>
        <v>251.33</v>
      </c>
      <c r="J751" s="97">
        <f>VLOOKUP($A751+ROUND((COLUMN()-2)/24,5),АТС!$A$41:$F$784,4)+VLOOKUP($A751+ROUND((COLUMN()-2)/24,5),'Расчет сбытовых надбавок'!$B$1537:'Расчет сбытовых надбавок'!$G$2280,6)</f>
        <v>81.679999999999993</v>
      </c>
      <c r="K751" s="97">
        <f>VLOOKUP($A751+ROUND((COLUMN()-2)/24,5),АТС!$A$41:$F$784,4)+VLOOKUP($A751+ROUND((COLUMN()-2)/24,5),'Расчет сбытовых надбавок'!$B$1537:'Расчет сбытовых надбавок'!$G$2280,6)</f>
        <v>130.78</v>
      </c>
      <c r="L751" s="97">
        <f>VLOOKUP($A751+ROUND((COLUMN()-2)/24,5),АТС!$A$41:$F$784,4)+VLOOKUP($A751+ROUND((COLUMN()-2)/24,5),'Расчет сбытовых надбавок'!$B$1537:'Расчет сбытовых надбавок'!$G$2280,6)</f>
        <v>40.26</v>
      </c>
      <c r="M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N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U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7">
        <f>VLOOKUP($A751+ROUND((COLUMN()-2)/24,5),АТС!$A$41:$F$784,4)+VLOOKUP($A751+ROUND((COLUMN()-2)/24,5),'Расчет сбытовых надбавок'!$B$1537:'Расчет сбытовых надбавок'!$G$2280,6)</f>
        <v>70.070000000000007</v>
      </c>
      <c r="W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7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4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</row>
    <row r="753" spans="1:27" x14ac:dyDescent="0.25">
      <c r="A753" s="86" t="s">
        <v>149</v>
      </c>
      <c r="B753" s="77"/>
      <c r="C753" s="77"/>
      <c r="D753" s="77"/>
    </row>
    <row r="754" spans="1:27" ht="12.75" customHeight="1" x14ac:dyDescent="0.2">
      <c r="A754" s="175" t="s">
        <v>48</v>
      </c>
      <c r="B754" s="186" t="s">
        <v>154</v>
      </c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8"/>
    </row>
    <row r="755" spans="1:27" ht="12.75" customHeight="1" x14ac:dyDescent="0.2">
      <c r="A755" s="176"/>
      <c r="B755" s="189"/>
      <c r="C755" s="190"/>
      <c r="D755" s="190"/>
      <c r="E755" s="190"/>
      <c r="F755" s="190"/>
      <c r="G755" s="190"/>
      <c r="H755" s="190"/>
      <c r="I755" s="190"/>
      <c r="J755" s="190"/>
      <c r="K755" s="190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1"/>
    </row>
    <row r="756" spans="1:27" s="110" customFormat="1" ht="12.75" customHeight="1" x14ac:dyDescent="0.2">
      <c r="A756" s="176"/>
      <c r="B756" s="222" t="s">
        <v>122</v>
      </c>
      <c r="C756" s="210" t="s">
        <v>123</v>
      </c>
      <c r="D756" s="210" t="s">
        <v>124</v>
      </c>
      <c r="E756" s="210" t="s">
        <v>125</v>
      </c>
      <c r="F756" s="210" t="s">
        <v>126</v>
      </c>
      <c r="G756" s="210" t="s">
        <v>127</v>
      </c>
      <c r="H756" s="210" t="s">
        <v>128</v>
      </c>
      <c r="I756" s="210" t="s">
        <v>129</v>
      </c>
      <c r="J756" s="210" t="s">
        <v>130</v>
      </c>
      <c r="K756" s="210" t="s">
        <v>131</v>
      </c>
      <c r="L756" s="210" t="s">
        <v>132</v>
      </c>
      <c r="M756" s="210" t="s">
        <v>133</v>
      </c>
      <c r="N756" s="220" t="s">
        <v>134</v>
      </c>
      <c r="O756" s="210" t="s">
        <v>135</v>
      </c>
      <c r="P756" s="210" t="s">
        <v>136</v>
      </c>
      <c r="Q756" s="210" t="s">
        <v>137</v>
      </c>
      <c r="R756" s="210" t="s">
        <v>138</v>
      </c>
      <c r="S756" s="210" t="s">
        <v>139</v>
      </c>
      <c r="T756" s="210" t="s">
        <v>140</v>
      </c>
      <c r="U756" s="210" t="s">
        <v>141</v>
      </c>
      <c r="V756" s="210" t="s">
        <v>142</v>
      </c>
      <c r="W756" s="210" t="s">
        <v>143</v>
      </c>
      <c r="X756" s="210" t="s">
        <v>144</v>
      </c>
      <c r="Y756" s="210" t="s">
        <v>145</v>
      </c>
    </row>
    <row r="757" spans="1:27" s="110" customFormat="1" ht="11.25" customHeight="1" x14ac:dyDescent="0.2">
      <c r="A757" s="177"/>
      <c r="B757" s="223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2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</row>
    <row r="758" spans="1:27" ht="15.75" customHeight="1" x14ac:dyDescent="0.2">
      <c r="A758" s="78">
        <f>A721</f>
        <v>42917</v>
      </c>
      <c r="B758" s="97">
        <f>VLOOKUP($A758+ROUND((COLUMN()-2)/24,5),АТС!$A$41:$F$736,5)+VLOOKUP($A758+ROUND((COLUMN()-2)/24,5),'Расчет сбытовых надбавок'!$B$2281:'Расчет сбытовых надбавок'!$G$3024,3)</f>
        <v>184.46</v>
      </c>
      <c r="C758" s="97">
        <f>VLOOKUP($A758+ROUND((COLUMN()-2)/24,5),АТС!$A$41:$F$736,5)+VLOOKUP($A758+ROUND((COLUMN()-2)/24,5),'Расчет сбытовых надбавок'!$B$2281:'Расчет сбытовых надбавок'!$G$3024,3)</f>
        <v>45.050000000000004</v>
      </c>
      <c r="D758" s="97">
        <f>VLOOKUP($A758+ROUND((COLUMN()-2)/24,5),АТС!$A$41:$F$736,5)+VLOOKUP($A758+ROUND((COLUMN()-2)/24,5),'Расчет сбытовых надбавок'!$B$2281:'Расчет сбытовых надбавок'!$G$3024,3)</f>
        <v>20.240000000000002</v>
      </c>
      <c r="E758" s="97">
        <f>VLOOKUP($A758+ROUND((COLUMN()-2)/24,5),АТС!$A$41:$F$736,5)+VLOOKUP($A758+ROUND((COLUMN()-2)/24,5),'Расчет сбытовых надбавок'!$B$2281:'Расчет сбытовых надбавок'!$G$3024,3)</f>
        <v>30.509999999999998</v>
      </c>
      <c r="F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G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K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L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M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N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O758" s="97">
        <f>VLOOKUP($A758+ROUND((COLUMN()-2)/24,5),АТС!$A$41:$F$736,5)+VLOOKUP($A758+ROUND((COLUMN()-2)/24,5),'Расчет сбытовых надбавок'!$B$2281:'Расчет сбытовых надбавок'!$G$3024,3)</f>
        <v>0.01</v>
      </c>
      <c r="P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Q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R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S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T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U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V758" s="97">
        <f>VLOOKUP($A758+ROUND((COLUMN()-2)/24,5),АТС!$A$41:$F$736,5)+VLOOKUP($A758+ROUND((COLUMN()-2)/24,5),'Расчет сбытовых надбавок'!$B$2281:'Расчет сбытовых надбавок'!$G$3024,3)</f>
        <v>0.01</v>
      </c>
      <c r="W758" s="97">
        <f>VLOOKUP($A758+ROUND((COLUMN()-2)/24,5),АТС!$A$41:$F$736,5)+VLOOKUP($A758+ROUND((COLUMN()-2)/24,5),'Расчет сбытовых надбавок'!$B$2281:'Расчет сбытовых надбавок'!$G$3024,3)</f>
        <v>0.01</v>
      </c>
      <c r="X758" s="97">
        <f>VLOOKUP($A758+ROUND((COLUMN()-2)/24,5),АТС!$A$41:$F$736,5)+VLOOKUP($A758+ROUND((COLUMN()-2)/24,5),'Расчет сбытовых надбавок'!$B$2281:'Расчет сбытовых надбавок'!$G$3024,3)</f>
        <v>245.16</v>
      </c>
      <c r="Y758" s="97">
        <f>VLOOKUP($A758+ROUND((COLUMN()-2)/24,5),АТС!$A$41:$F$736,5)+VLOOKUP($A758+ROUND((COLUMN()-2)/24,5),'Расчет сбытовых надбавок'!$B$2281:'Расчет сбытовых надбавок'!$G$3024,3)</f>
        <v>261.58999999999997</v>
      </c>
      <c r="AA758" s="79"/>
    </row>
    <row r="759" spans="1:27" x14ac:dyDescent="0.2">
      <c r="A759" s="78">
        <f>A758+1</f>
        <v>42918</v>
      </c>
      <c r="B759" s="97">
        <f>VLOOKUP($A759+ROUND((COLUMN()-2)/24,5),АТС!$A$41:$F$736,5)+VLOOKUP($A759+ROUND((COLUMN()-2)/24,5),'Расчет сбытовых надбавок'!$B$2281:'Расчет сбытовых надбавок'!$G$3024,3)</f>
        <v>228.54999999999998</v>
      </c>
      <c r="C759" s="97">
        <f>VLOOKUP($A759+ROUND((COLUMN()-2)/24,5),АТС!$A$41:$F$736,5)+VLOOKUP($A759+ROUND((COLUMN()-2)/24,5),'Расчет сбытовых надбавок'!$B$2281:'Расчет сбытовых надбавок'!$G$3024,3)</f>
        <v>59.989999999999995</v>
      </c>
      <c r="D759" s="97">
        <f>VLOOKUP($A759+ROUND((COLUMN()-2)/24,5),АТС!$A$41:$F$736,5)+VLOOKUP($A759+ROUND((COLUMN()-2)/24,5),'Расчет сбытовых надбавок'!$B$2281:'Расчет сбытовых надбавок'!$G$3024,3)</f>
        <v>158.94999999999999</v>
      </c>
      <c r="E759" s="97">
        <f>VLOOKUP($A759+ROUND((COLUMN()-2)/24,5),АТС!$A$41:$F$736,5)+VLOOKUP($A759+ROUND((COLUMN()-2)/24,5),'Расчет сбытовых надбавок'!$B$2281:'Расчет сбытовых надбавок'!$G$3024,3)</f>
        <v>504.57</v>
      </c>
      <c r="F759" s="97">
        <f>VLOOKUP($A759+ROUND((COLUMN()-2)/24,5),АТС!$A$41:$F$736,5)+VLOOKUP($A759+ROUND((COLUMN()-2)/24,5),'Расчет сбытовых надбавок'!$B$2281:'Расчет сбытовых надбавок'!$G$3024,3)</f>
        <v>801.54</v>
      </c>
      <c r="G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H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7">
        <f>VLOOKUP($A759+ROUND((COLUMN()-2)/24,5),АТС!$A$41:$F$736,5)+VLOOKUP($A759+ROUND((COLUMN()-2)/24,5),'Расчет сбытовых надбавок'!$B$2281:'Расчет сбытовых надбавок'!$G$3024,3)</f>
        <v>0.01</v>
      </c>
      <c r="K759" s="97">
        <f>VLOOKUP($A759+ROUND((COLUMN()-2)/24,5),АТС!$A$41:$F$736,5)+VLOOKUP($A759+ROUND((COLUMN()-2)/24,5),'Расчет сбытовых надбавок'!$B$2281:'Расчет сбытовых надбавок'!$G$3024,3)</f>
        <v>0.01</v>
      </c>
      <c r="L759" s="97">
        <f>VLOOKUP($A759+ROUND((COLUMN()-2)/24,5),АТС!$A$41:$F$736,5)+VLOOKUP($A759+ROUND((COLUMN()-2)/24,5),'Расчет сбытовых надбавок'!$B$2281:'Расчет сбытовых надбавок'!$G$3024,3)</f>
        <v>96.95</v>
      </c>
      <c r="M759" s="97">
        <f>VLOOKUP($A759+ROUND((COLUMN()-2)/24,5),АТС!$A$41:$F$736,5)+VLOOKUP($A759+ROUND((COLUMN()-2)/24,5),'Расчет сбытовых надбавок'!$B$2281:'Расчет сбытовых надбавок'!$G$3024,3)</f>
        <v>142.23000000000002</v>
      </c>
      <c r="N759" s="97">
        <f>VLOOKUP($A759+ROUND((COLUMN()-2)/24,5),АТС!$A$41:$F$736,5)+VLOOKUP($A759+ROUND((COLUMN()-2)/24,5),'Расчет сбытовых надбавок'!$B$2281:'Расчет сбытовых надбавок'!$G$3024,3)</f>
        <v>84.23</v>
      </c>
      <c r="O759" s="97">
        <f>VLOOKUP($A759+ROUND((COLUMN()-2)/24,5),АТС!$A$41:$F$736,5)+VLOOKUP($A759+ROUND((COLUMN()-2)/24,5),'Расчет сбытовых надбавок'!$B$2281:'Расчет сбытовых надбавок'!$G$3024,3)</f>
        <v>0.01</v>
      </c>
      <c r="P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Q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R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S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T759" s="97">
        <f>VLOOKUP($A759+ROUND((COLUMN()-2)/24,5),АТС!$A$41:$F$736,5)+VLOOKUP($A759+ROUND((COLUMN()-2)/24,5),'Расчет сбытовых надбавок'!$B$2281:'Расчет сбытовых надбавок'!$G$3024,3)</f>
        <v>571.71</v>
      </c>
      <c r="U759" s="97">
        <f>VLOOKUP($A759+ROUND((COLUMN()-2)/24,5),АТС!$A$41:$F$736,5)+VLOOKUP($A759+ROUND((COLUMN()-2)/24,5),'Расчет сбытовых надбавок'!$B$2281:'Расчет сбытовых надбавок'!$G$3024,3)</f>
        <v>184.10000000000002</v>
      </c>
      <c r="V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W759" s="97">
        <f>VLOOKUP($A759+ROUND((COLUMN()-2)/24,5),АТС!$A$41:$F$736,5)+VLOOKUP($A759+ROUND((COLUMN()-2)/24,5),'Расчет сбытовых надбавок'!$B$2281:'Расчет сбытовых надбавок'!$G$3024,3)</f>
        <v>222.81</v>
      </c>
      <c r="X759" s="97">
        <f>VLOOKUP($A759+ROUND((COLUMN()-2)/24,5),АТС!$A$41:$F$736,5)+VLOOKUP($A759+ROUND((COLUMN()-2)/24,5),'Расчет сбытовых надбавок'!$B$2281:'Расчет сбытовых надбавок'!$G$3024,3)</f>
        <v>535.37</v>
      </c>
      <c r="Y759" s="97">
        <f>VLOOKUP($A759+ROUND((COLUMN()-2)/24,5),АТС!$A$41:$F$736,5)+VLOOKUP($A759+ROUND((COLUMN()-2)/24,5),'Расчет сбытовых надбавок'!$B$2281:'Расчет сбытовых надбавок'!$G$3024,3)</f>
        <v>805.5</v>
      </c>
    </row>
    <row r="760" spans="1:27" x14ac:dyDescent="0.2">
      <c r="A760" s="78">
        <f t="shared" ref="A760:A788" si="22">A759+1</f>
        <v>42919</v>
      </c>
      <c r="B760" s="97">
        <f>VLOOKUP($A760+ROUND((COLUMN()-2)/24,5),АТС!$A$41:$F$736,5)+VLOOKUP($A760+ROUND((COLUMN()-2)/24,5),'Расчет сбытовых надбавок'!$B$2281:'Расчет сбытовых надбавок'!$G$3024,3)</f>
        <v>409.08000000000004</v>
      </c>
      <c r="C760" s="97">
        <f>VLOOKUP($A760+ROUND((COLUMN()-2)/24,5),АТС!$A$41:$F$736,5)+VLOOKUP($A760+ROUND((COLUMN()-2)/24,5),'Расчет сбытовых надбавок'!$B$2281:'Расчет сбытовых надбавок'!$G$3024,3)</f>
        <v>1019.76</v>
      </c>
      <c r="D760" s="97">
        <f>VLOOKUP($A760+ROUND((COLUMN()-2)/24,5),АТС!$A$41:$F$736,5)+VLOOKUP($A760+ROUND((COLUMN()-2)/24,5),'Расчет сбытовых надбавок'!$B$2281:'Расчет сбытовых надбавок'!$G$3024,3)</f>
        <v>717.51</v>
      </c>
      <c r="E760" s="97">
        <f>VLOOKUP($A760+ROUND((COLUMN()-2)/24,5),АТС!$A$41:$F$736,5)+VLOOKUP($A760+ROUND((COLUMN()-2)/24,5),'Расчет сбытовых надбавок'!$B$2281:'Расчет сбытовых надбавок'!$G$3024,3)</f>
        <v>604.84</v>
      </c>
      <c r="F760" s="97">
        <f>VLOOKUP($A760+ROUND((COLUMN()-2)/24,5),АТС!$A$41:$F$736,5)+VLOOKUP($A760+ROUND((COLUMN()-2)/24,5),'Расчет сбытовых надбавок'!$B$2281:'Расчет сбытовых надбавок'!$G$3024,3)</f>
        <v>486.89</v>
      </c>
      <c r="G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K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L760" s="97">
        <f>VLOOKUP($A760+ROUND((COLUMN()-2)/24,5),АТС!$A$41:$F$736,5)+VLOOKUP($A760+ROUND((COLUMN()-2)/24,5),'Расчет сбытовых надбавок'!$B$2281:'Расчет сбытовых надбавок'!$G$3024,3)</f>
        <v>55.75</v>
      </c>
      <c r="M760" s="97">
        <f>VLOOKUP($A760+ROUND((COLUMN()-2)/24,5),АТС!$A$41:$F$736,5)+VLOOKUP($A760+ROUND((COLUMN()-2)/24,5),'Расчет сбытовых надбавок'!$B$2281:'Расчет сбытовых надбавок'!$G$3024,3)</f>
        <v>57.879999999999995</v>
      </c>
      <c r="N760" s="97">
        <f>VLOOKUP($A760+ROUND((COLUMN()-2)/24,5),АТС!$A$41:$F$736,5)+VLOOKUP($A760+ROUND((COLUMN()-2)/24,5),'Расчет сбытовых надбавок'!$B$2281:'Расчет сбытовых надбавок'!$G$3024,3)</f>
        <v>16.8</v>
      </c>
      <c r="O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P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Q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R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S760" s="97">
        <f>VLOOKUP($A760+ROUND((COLUMN()-2)/24,5),АТС!$A$41:$F$736,5)+VLOOKUP($A760+ROUND((COLUMN()-2)/24,5),'Расчет сбытовых надбавок'!$B$2281:'Расчет сбытовых надбавок'!$G$3024,3)</f>
        <v>23.139999999999997</v>
      </c>
      <c r="T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U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V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W760" s="97">
        <f>VLOOKUP($A760+ROUND((COLUMN()-2)/24,5),АТС!$A$41:$F$736,5)+VLOOKUP($A760+ROUND((COLUMN()-2)/24,5),'Расчет сбытовых надбавок'!$B$2281:'Расчет сбытовых надбавок'!$G$3024,3)</f>
        <v>49.12</v>
      </c>
      <c r="X760" s="97">
        <f>VLOOKUP($A760+ROUND((COLUMN()-2)/24,5),АТС!$A$41:$F$736,5)+VLOOKUP($A760+ROUND((COLUMN()-2)/24,5),'Расчет сбытовых надбавок'!$B$2281:'Расчет сбытовых надбавок'!$G$3024,3)</f>
        <v>347.42</v>
      </c>
      <c r="Y760" s="97">
        <f>VLOOKUP($A760+ROUND((COLUMN()-2)/24,5),АТС!$A$41:$F$736,5)+VLOOKUP($A760+ROUND((COLUMN()-2)/24,5),'Расчет сбытовых надбавок'!$B$2281:'Расчет сбытовых надбавок'!$G$3024,3)</f>
        <v>303.06</v>
      </c>
    </row>
    <row r="761" spans="1:27" x14ac:dyDescent="0.2">
      <c r="A761" s="78">
        <f t="shared" si="22"/>
        <v>42920</v>
      </c>
      <c r="B761" s="97">
        <f>VLOOKUP($A761+ROUND((COLUMN()-2)/24,5),АТС!$A$41:$F$736,5)+VLOOKUP($A761+ROUND((COLUMN()-2)/24,5),'Расчет сбытовых надбавок'!$B$2281:'Расчет сбытовых надбавок'!$G$3024,3)</f>
        <v>408.4</v>
      </c>
      <c r="C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D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E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F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G761" s="97">
        <f>VLOOKUP($A761+ROUND((COLUMN()-2)/24,5),АТС!$A$41:$F$736,5)+VLOOKUP($A761+ROUND((COLUMN()-2)/24,5),'Расчет сбытовых надбавок'!$B$2281:'Расчет сбытовых надбавок'!$G$3024,3)</f>
        <v>0.01</v>
      </c>
      <c r="H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L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M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N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O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P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Q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R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S761" s="97">
        <f>VLOOKUP($A761+ROUND((COLUMN()-2)/24,5),АТС!$A$41:$F$736,5)+VLOOKUP($A761+ROUND((COLUMN()-2)/24,5),'Расчет сбытовых надбавок'!$B$2281:'Расчет сбытовых надбавок'!$G$3024,3)</f>
        <v>44.53</v>
      </c>
      <c r="T761" s="97">
        <f>VLOOKUP($A761+ROUND((COLUMN()-2)/24,5),АТС!$A$41:$F$736,5)+VLOOKUP($A761+ROUND((COLUMN()-2)/24,5),'Расчет сбытовых надбавок'!$B$2281:'Расчет сбытовых надбавок'!$G$3024,3)</f>
        <v>610.77</v>
      </c>
      <c r="U761" s="97">
        <f>VLOOKUP($A761+ROUND((COLUMN()-2)/24,5),АТС!$A$41:$F$736,5)+VLOOKUP($A761+ROUND((COLUMN()-2)/24,5),'Расчет сбытовых надбавок'!$B$2281:'Расчет сбытовых надбавок'!$G$3024,3)</f>
        <v>74.86</v>
      </c>
      <c r="V761" s="97">
        <f>VLOOKUP($A761+ROUND((COLUMN()-2)/24,5),АТС!$A$41:$F$736,5)+VLOOKUP($A761+ROUND((COLUMN()-2)/24,5),'Расчет сбытовых надбавок'!$B$2281:'Расчет сбытовых надбавок'!$G$3024,3)</f>
        <v>1.6700000000000002</v>
      </c>
      <c r="W761" s="97">
        <f>VLOOKUP($A761+ROUND((COLUMN()-2)/24,5),АТС!$A$41:$F$736,5)+VLOOKUP($A761+ROUND((COLUMN()-2)/24,5),'Расчет сбытовых надбавок'!$B$2281:'Расчет сбытовых надбавок'!$G$3024,3)</f>
        <v>378.14</v>
      </c>
      <c r="X761" s="97">
        <f>VLOOKUP($A761+ROUND((COLUMN()-2)/24,5),АТС!$A$41:$F$736,5)+VLOOKUP($A761+ROUND((COLUMN()-2)/24,5),'Расчет сбытовых надбавок'!$B$2281:'Расчет сбытовых надбавок'!$G$3024,3)</f>
        <v>766.42</v>
      </c>
      <c r="Y761" s="97">
        <f>VLOOKUP($A761+ROUND((COLUMN()-2)/24,5),АТС!$A$41:$F$736,5)+VLOOKUP($A761+ROUND((COLUMN()-2)/24,5),'Расчет сбытовых надбавок'!$B$2281:'Расчет сбытовых надбавок'!$G$3024,3)</f>
        <v>751.8</v>
      </c>
    </row>
    <row r="762" spans="1:27" x14ac:dyDescent="0.2">
      <c r="A762" s="78">
        <f t="shared" si="22"/>
        <v>42921</v>
      </c>
      <c r="B762" s="97">
        <f>VLOOKUP($A762+ROUND((COLUMN()-2)/24,5),АТС!$A$41:$F$736,5)+VLOOKUP($A762+ROUND((COLUMN()-2)/24,5),'Расчет сбытовых надбавок'!$B$2281:'Расчет сбытовых надбавок'!$G$3024,3)</f>
        <v>437.65000000000003</v>
      </c>
      <c r="C762" s="97">
        <f>VLOOKUP($A762+ROUND((COLUMN()-2)/24,5),АТС!$A$41:$F$736,5)+VLOOKUP($A762+ROUND((COLUMN()-2)/24,5),'Расчет сбытовых надбавок'!$B$2281:'Расчет сбытовых надбавок'!$G$3024,3)</f>
        <v>383.79</v>
      </c>
      <c r="D762" s="97">
        <f>VLOOKUP($A762+ROUND((COLUMN()-2)/24,5),АТС!$A$41:$F$736,5)+VLOOKUP($A762+ROUND((COLUMN()-2)/24,5),'Расчет сбытовых надбавок'!$B$2281:'Расчет сбытовых надбавок'!$G$3024,3)</f>
        <v>885.92000000000007</v>
      </c>
      <c r="E762" s="97">
        <f>VLOOKUP($A762+ROUND((COLUMN()-2)/24,5),АТС!$A$41:$F$736,5)+VLOOKUP($A762+ROUND((COLUMN()-2)/24,5),'Расчет сбытовых надбавок'!$B$2281:'Расчет сбытовых надбавок'!$G$3024,3)</f>
        <v>826.55</v>
      </c>
      <c r="F762" s="97">
        <f>VLOOKUP($A762+ROUND((COLUMN()-2)/24,5),АТС!$A$41:$F$736,5)+VLOOKUP($A762+ROUND((COLUMN()-2)/24,5),'Расчет сбытовых надбавок'!$B$2281:'Расчет сбытовых надбавок'!$G$3024,3)</f>
        <v>782.86</v>
      </c>
      <c r="G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7">
        <f>VLOOKUP($A762+ROUND((COLUMN()-2)/24,5),АТС!$A$41:$F$736,5)+VLOOKUP($A762+ROUND((COLUMN()-2)/24,5),'Расчет сбытовых надбавок'!$B$2281:'Расчет сбытовых надбавок'!$G$3024,3)</f>
        <v>165.87</v>
      </c>
      <c r="J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K762" s="97">
        <f>VLOOKUP($A762+ROUND((COLUMN()-2)/24,5),АТС!$A$41:$F$736,5)+VLOOKUP($A762+ROUND((COLUMN()-2)/24,5),'Расчет сбытовых надбавок'!$B$2281:'Расчет сбытовых надбавок'!$G$3024,3)</f>
        <v>92.75</v>
      </c>
      <c r="L762" s="97">
        <f>VLOOKUP($A762+ROUND((COLUMN()-2)/24,5),АТС!$A$41:$F$736,5)+VLOOKUP($A762+ROUND((COLUMN()-2)/24,5),'Расчет сбытовых надбавок'!$B$2281:'Расчет сбытовых надбавок'!$G$3024,3)</f>
        <v>153.74</v>
      </c>
      <c r="M762" s="97">
        <f>VLOOKUP($A762+ROUND((COLUMN()-2)/24,5),АТС!$A$41:$F$736,5)+VLOOKUP($A762+ROUND((COLUMN()-2)/24,5),'Расчет сбытовых надбавок'!$B$2281:'Расчет сбытовых надбавок'!$G$3024,3)</f>
        <v>1023.71</v>
      </c>
      <c r="N762" s="97">
        <f>VLOOKUP($A762+ROUND((COLUMN()-2)/24,5),АТС!$A$41:$F$736,5)+VLOOKUP($A762+ROUND((COLUMN()-2)/24,5),'Расчет сбытовых надбавок'!$B$2281:'Расчет сбытовых надбавок'!$G$3024,3)</f>
        <v>979.85</v>
      </c>
      <c r="O762" s="97">
        <f>VLOOKUP($A762+ROUND((COLUMN()-2)/24,5),АТС!$A$41:$F$736,5)+VLOOKUP($A762+ROUND((COLUMN()-2)/24,5),'Расчет сбытовых надбавок'!$B$2281:'Расчет сбытовых надбавок'!$G$3024,3)</f>
        <v>640.6099999999999</v>
      </c>
      <c r="P762" s="97">
        <f>VLOOKUP($A762+ROUND((COLUMN()-2)/24,5),АТС!$A$41:$F$736,5)+VLOOKUP($A762+ROUND((COLUMN()-2)/24,5),'Расчет сбытовых надбавок'!$B$2281:'Расчет сбытовых надбавок'!$G$3024,3)</f>
        <v>713.40000000000009</v>
      </c>
      <c r="Q762" s="97">
        <f>VLOOKUP($A762+ROUND((COLUMN()-2)/24,5),АТС!$A$41:$F$736,5)+VLOOKUP($A762+ROUND((COLUMN()-2)/24,5),'Расчет сбытовых надбавок'!$B$2281:'Расчет сбытовых надбавок'!$G$3024,3)</f>
        <v>743.88000000000011</v>
      </c>
      <c r="R762" s="97">
        <f>VLOOKUP($A762+ROUND((COLUMN()-2)/24,5),АТС!$A$41:$F$736,5)+VLOOKUP($A762+ROUND((COLUMN()-2)/24,5),'Расчет сбытовых надбавок'!$B$2281:'Расчет сбытовых надбавок'!$G$3024,3)</f>
        <v>931.93999999999994</v>
      </c>
      <c r="S762" s="97">
        <f>VLOOKUP($A762+ROUND((COLUMN()-2)/24,5),АТС!$A$41:$F$736,5)+VLOOKUP($A762+ROUND((COLUMN()-2)/24,5),'Расчет сбытовых надбавок'!$B$2281:'Расчет сбытовых надбавок'!$G$3024,3)</f>
        <v>999.53</v>
      </c>
      <c r="T762" s="97">
        <f>VLOOKUP($A762+ROUND((COLUMN()-2)/24,5),АТС!$A$41:$F$736,5)+VLOOKUP($A762+ROUND((COLUMN()-2)/24,5),'Расчет сбытовых надбавок'!$B$2281:'Расчет сбытовых надбавок'!$G$3024,3)</f>
        <v>999.78</v>
      </c>
      <c r="U762" s="97">
        <f>VLOOKUP($A762+ROUND((COLUMN()-2)/24,5),АТС!$A$41:$F$736,5)+VLOOKUP($A762+ROUND((COLUMN()-2)/24,5),'Расчет сбытовых надбавок'!$B$2281:'Расчет сбытовых надбавок'!$G$3024,3)</f>
        <v>420.62</v>
      </c>
      <c r="V762" s="97">
        <f>VLOOKUP($A762+ROUND((COLUMN()-2)/24,5),АТС!$A$41:$F$736,5)+VLOOKUP($A762+ROUND((COLUMN()-2)/24,5),'Расчет сбытовых надбавок'!$B$2281:'Расчет сбытовых надбавок'!$G$3024,3)</f>
        <v>65.349999999999994</v>
      </c>
      <c r="W762" s="97">
        <f>VLOOKUP($A762+ROUND((COLUMN()-2)/24,5),АТС!$A$41:$F$736,5)+VLOOKUP($A762+ROUND((COLUMN()-2)/24,5),'Расчет сбытовых надбавок'!$B$2281:'Расчет сбытовых надбавок'!$G$3024,3)</f>
        <v>414.92</v>
      </c>
      <c r="X762" s="97">
        <f>VLOOKUP($A762+ROUND((COLUMN()-2)/24,5),АТС!$A$41:$F$736,5)+VLOOKUP($A762+ROUND((COLUMN()-2)/24,5),'Расчет сбытовых надбавок'!$B$2281:'Расчет сбытовых надбавок'!$G$3024,3)</f>
        <v>913.88</v>
      </c>
      <c r="Y762" s="97">
        <f>VLOOKUP($A762+ROUND((COLUMN()-2)/24,5),АТС!$A$41:$F$736,5)+VLOOKUP($A762+ROUND((COLUMN()-2)/24,5),'Расчет сбытовых надбавок'!$B$2281:'Расчет сбытовых надбавок'!$G$3024,3)</f>
        <v>969.0200000000001</v>
      </c>
    </row>
    <row r="763" spans="1:27" x14ac:dyDescent="0.2">
      <c r="A763" s="78">
        <f t="shared" si="22"/>
        <v>42922</v>
      </c>
      <c r="B763" s="97">
        <f>VLOOKUP($A763+ROUND((COLUMN()-2)/24,5),АТС!$A$41:$F$736,5)+VLOOKUP($A763+ROUND((COLUMN()-2)/24,5),'Расчет сбытовых надбавок'!$B$2281:'Расчет сбытовых надбавок'!$G$3024,3)</f>
        <v>396.38</v>
      </c>
      <c r="C763" s="97">
        <f>VLOOKUP($A763+ROUND((COLUMN()-2)/24,5),АТС!$A$41:$F$736,5)+VLOOKUP($A763+ROUND((COLUMN()-2)/24,5),'Расчет сбытовых надбавок'!$B$2281:'Расчет сбытовых надбавок'!$G$3024,3)</f>
        <v>280.55</v>
      </c>
      <c r="D763" s="97">
        <f>VLOOKUP($A763+ROUND((COLUMN()-2)/24,5),АТС!$A$41:$F$736,5)+VLOOKUP($A763+ROUND((COLUMN()-2)/24,5),'Расчет сбытовых надбавок'!$B$2281:'Расчет сбытовых надбавок'!$G$3024,3)</f>
        <v>284.97000000000003</v>
      </c>
      <c r="E763" s="97">
        <f>VLOOKUP($A763+ROUND((COLUMN()-2)/24,5),АТС!$A$41:$F$736,5)+VLOOKUP($A763+ROUND((COLUMN()-2)/24,5),'Расчет сбытовых надбавок'!$B$2281:'Расчет сбытовых надбавок'!$G$3024,3)</f>
        <v>575.52</v>
      </c>
      <c r="F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G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7">
        <f>VLOOKUP($A763+ROUND((COLUMN()-2)/24,5),АТС!$A$41:$F$736,5)+VLOOKUP($A763+ROUND((COLUMN()-2)/24,5),'Расчет сбытовых надбавок'!$B$2281:'Расчет сбытовых надбавок'!$G$3024,3)</f>
        <v>0.34</v>
      </c>
      <c r="J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L763" s="97">
        <f>VLOOKUP($A763+ROUND((COLUMN()-2)/24,5),АТС!$A$41:$F$736,5)+VLOOKUP($A763+ROUND((COLUMN()-2)/24,5),'Расчет сбытовых надбавок'!$B$2281:'Расчет сбытовых надбавок'!$G$3024,3)</f>
        <v>40.72</v>
      </c>
      <c r="M763" s="97">
        <f>VLOOKUP($A763+ROUND((COLUMN()-2)/24,5),АТС!$A$41:$F$736,5)+VLOOKUP($A763+ROUND((COLUMN()-2)/24,5),'Расчет сбытовых надбавок'!$B$2281:'Расчет сбытовых надбавок'!$G$3024,3)</f>
        <v>307.32</v>
      </c>
      <c r="N763" s="97">
        <f>VLOOKUP($A763+ROUND((COLUMN()-2)/24,5),АТС!$A$41:$F$736,5)+VLOOKUP($A763+ROUND((COLUMN()-2)/24,5),'Расчет сбытовых надбавок'!$B$2281:'Расчет сбытовых надбавок'!$G$3024,3)</f>
        <v>453.33</v>
      </c>
      <c r="O763" s="97">
        <f>VLOOKUP($A763+ROUND((COLUMN()-2)/24,5),АТС!$A$41:$F$736,5)+VLOOKUP($A763+ROUND((COLUMN()-2)/24,5),'Расчет сбытовых надбавок'!$B$2281:'Расчет сбытовых надбавок'!$G$3024,3)</f>
        <v>327.14</v>
      </c>
      <c r="P763" s="97">
        <f>VLOOKUP($A763+ROUND((COLUMN()-2)/24,5),АТС!$A$41:$F$736,5)+VLOOKUP($A763+ROUND((COLUMN()-2)/24,5),'Расчет сбытовых надбавок'!$B$2281:'Расчет сбытовых надбавок'!$G$3024,3)</f>
        <v>501.44</v>
      </c>
      <c r="Q763" s="97">
        <f>VLOOKUP($A763+ROUND((COLUMN()-2)/24,5),АТС!$A$41:$F$736,5)+VLOOKUP($A763+ROUND((COLUMN()-2)/24,5),'Расчет сбытовых надбавок'!$B$2281:'Расчет сбытовых надбавок'!$G$3024,3)</f>
        <v>438.39</v>
      </c>
      <c r="R763" s="97">
        <f>VLOOKUP($A763+ROUND((COLUMN()-2)/24,5),АТС!$A$41:$F$736,5)+VLOOKUP($A763+ROUND((COLUMN()-2)/24,5),'Расчет сбытовых надбавок'!$B$2281:'Расчет сбытовых надбавок'!$G$3024,3)</f>
        <v>447.69000000000005</v>
      </c>
      <c r="S763" s="97">
        <f>VLOOKUP($A763+ROUND((COLUMN()-2)/24,5),АТС!$A$41:$F$736,5)+VLOOKUP($A763+ROUND((COLUMN()-2)/24,5),'Расчет сбытовых надбавок'!$B$2281:'Расчет сбытовых надбавок'!$G$3024,3)</f>
        <v>439.12</v>
      </c>
      <c r="T763" s="97">
        <f>VLOOKUP($A763+ROUND((COLUMN()-2)/24,5),АТС!$A$41:$F$736,5)+VLOOKUP($A763+ROUND((COLUMN()-2)/24,5),'Расчет сбытовых надбавок'!$B$2281:'Расчет сбытовых надбавок'!$G$3024,3)</f>
        <v>423.29999999999995</v>
      </c>
      <c r="U763" s="97">
        <f>VLOOKUP($A763+ROUND((COLUMN()-2)/24,5),АТС!$A$41:$F$736,5)+VLOOKUP($A763+ROUND((COLUMN()-2)/24,5),'Расчет сбытовых надбавок'!$B$2281:'Расчет сбытовых надбавок'!$G$3024,3)</f>
        <v>671.22</v>
      </c>
      <c r="V763" s="97">
        <f>VLOOKUP($A763+ROUND((COLUMN()-2)/24,5),АТС!$A$41:$F$736,5)+VLOOKUP($A763+ROUND((COLUMN()-2)/24,5),'Расчет сбытовых надбавок'!$B$2281:'Расчет сбытовых надбавок'!$G$3024,3)</f>
        <v>310.86</v>
      </c>
      <c r="W763" s="97">
        <f>VLOOKUP($A763+ROUND((COLUMN()-2)/24,5),АТС!$A$41:$F$736,5)+VLOOKUP($A763+ROUND((COLUMN()-2)/24,5),'Расчет сбытовых надбавок'!$B$2281:'Расчет сбытовых надбавок'!$G$3024,3)</f>
        <v>494.02000000000004</v>
      </c>
      <c r="X763" s="97">
        <f>VLOOKUP($A763+ROUND((COLUMN()-2)/24,5),АТС!$A$41:$F$736,5)+VLOOKUP($A763+ROUND((COLUMN()-2)/24,5),'Расчет сбытовых надбавок'!$B$2281:'Расчет сбытовых надбавок'!$G$3024,3)</f>
        <v>874.81999999999994</v>
      </c>
      <c r="Y763" s="97">
        <f>VLOOKUP($A763+ROUND((COLUMN()-2)/24,5),АТС!$A$41:$F$736,5)+VLOOKUP($A763+ROUND((COLUMN()-2)/24,5),'Расчет сбытовых надбавок'!$B$2281:'Расчет сбытовых надбавок'!$G$3024,3)</f>
        <v>1336.15</v>
      </c>
    </row>
    <row r="764" spans="1:27" x14ac:dyDescent="0.2">
      <c r="A764" s="78">
        <f t="shared" si="22"/>
        <v>42923</v>
      </c>
      <c r="B764" s="97">
        <f>VLOOKUP($A764+ROUND((COLUMN()-2)/24,5),АТС!$A$41:$F$736,5)+VLOOKUP($A764+ROUND((COLUMN()-2)/24,5),'Расчет сбытовых надбавок'!$B$2281:'Расчет сбытовых надбавок'!$G$3024,3)</f>
        <v>953.30000000000007</v>
      </c>
      <c r="C764" s="97">
        <f>VLOOKUP($A764+ROUND((COLUMN()-2)/24,5),АТС!$A$41:$F$736,5)+VLOOKUP($A764+ROUND((COLUMN()-2)/24,5),'Расчет сбытовых надбавок'!$B$2281:'Расчет сбытовых надбавок'!$G$3024,3)</f>
        <v>806.98</v>
      </c>
      <c r="D764" s="97">
        <f>VLOOKUP($A764+ROUND((COLUMN()-2)/24,5),АТС!$A$41:$F$736,5)+VLOOKUP($A764+ROUND((COLUMN()-2)/24,5),'Расчет сбытовых надбавок'!$B$2281:'Расчет сбытовых надбавок'!$G$3024,3)</f>
        <v>595.31000000000006</v>
      </c>
      <c r="E764" s="97">
        <f>VLOOKUP($A764+ROUND((COLUMN()-2)/24,5),АТС!$A$41:$F$736,5)+VLOOKUP($A764+ROUND((COLUMN()-2)/24,5),'Расчет сбытовых надбавок'!$B$2281:'Расчет сбытовых надбавок'!$G$3024,3)</f>
        <v>571.42000000000007</v>
      </c>
      <c r="F764" s="97">
        <f>VLOOKUP($A764+ROUND((COLUMN()-2)/24,5),АТС!$A$41:$F$736,5)+VLOOKUP($A764+ROUND((COLUMN()-2)/24,5),'Расчет сбытовых надбавок'!$B$2281:'Расчет сбытовых надбавок'!$G$3024,3)</f>
        <v>115.23</v>
      </c>
      <c r="G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J764" s="97">
        <f>VLOOKUP($A764+ROUND((COLUMN()-2)/24,5),АТС!$A$41:$F$736,5)+VLOOKUP($A764+ROUND((COLUMN()-2)/24,5),'Расчет сбытовых надбавок'!$B$2281:'Расчет сбытовых надбавок'!$G$3024,3)</f>
        <v>0.3</v>
      </c>
      <c r="K764" s="97">
        <f>VLOOKUP($A764+ROUND((COLUMN()-2)/24,5),АТС!$A$41:$F$736,5)+VLOOKUP($A764+ROUND((COLUMN()-2)/24,5),'Расчет сбытовых надбавок'!$B$2281:'Расчет сбытовых надбавок'!$G$3024,3)</f>
        <v>33.99</v>
      </c>
      <c r="L764" s="97">
        <f>VLOOKUP($A764+ROUND((COLUMN()-2)/24,5),АТС!$A$41:$F$736,5)+VLOOKUP($A764+ROUND((COLUMN()-2)/24,5),'Расчет сбытовых надбавок'!$B$2281:'Расчет сбытовых надбавок'!$G$3024,3)</f>
        <v>240.92999999999998</v>
      </c>
      <c r="M764" s="97">
        <f>VLOOKUP($A764+ROUND((COLUMN()-2)/24,5),АТС!$A$41:$F$736,5)+VLOOKUP($A764+ROUND((COLUMN()-2)/24,5),'Расчет сбытовых надбавок'!$B$2281:'Расчет сбытовых надбавок'!$G$3024,3)</f>
        <v>448.08000000000004</v>
      </c>
      <c r="N764" s="97">
        <f>VLOOKUP($A764+ROUND((COLUMN()-2)/24,5),АТС!$A$41:$F$736,5)+VLOOKUP($A764+ROUND((COLUMN()-2)/24,5),'Расчет сбытовых надбавок'!$B$2281:'Расчет сбытовых надбавок'!$G$3024,3)</f>
        <v>276.64999999999998</v>
      </c>
      <c r="O764" s="97">
        <f>VLOOKUP($A764+ROUND((COLUMN()-2)/24,5),АТС!$A$41:$F$736,5)+VLOOKUP($A764+ROUND((COLUMN()-2)/24,5),'Расчет сбытовых надбавок'!$B$2281:'Расчет сбытовых надбавок'!$G$3024,3)</f>
        <v>258.29000000000002</v>
      </c>
      <c r="P764" s="97">
        <f>VLOOKUP($A764+ROUND((COLUMN()-2)/24,5),АТС!$A$41:$F$736,5)+VLOOKUP($A764+ROUND((COLUMN()-2)/24,5),'Расчет сбытовых надбавок'!$B$2281:'Расчет сбытовых надбавок'!$G$3024,3)</f>
        <v>552.62</v>
      </c>
      <c r="Q764" s="97">
        <f>VLOOKUP($A764+ROUND((COLUMN()-2)/24,5),АТС!$A$41:$F$736,5)+VLOOKUP($A764+ROUND((COLUMN()-2)/24,5),'Расчет сбытовых надбавок'!$B$2281:'Расчет сбытовых надбавок'!$G$3024,3)</f>
        <v>393.28000000000003</v>
      </c>
      <c r="R764" s="97">
        <f>VLOOKUP($A764+ROUND((COLUMN()-2)/24,5),АТС!$A$41:$F$736,5)+VLOOKUP($A764+ROUND((COLUMN()-2)/24,5),'Расчет сбытовых надбавок'!$B$2281:'Расчет сбытовых надбавок'!$G$3024,3)</f>
        <v>387.46000000000004</v>
      </c>
      <c r="S764" s="97">
        <f>VLOOKUP($A764+ROUND((COLUMN()-2)/24,5),АТС!$A$41:$F$736,5)+VLOOKUP($A764+ROUND((COLUMN()-2)/24,5),'Расчет сбытовых надбавок'!$B$2281:'Расчет сбытовых надбавок'!$G$3024,3)</f>
        <v>442.57</v>
      </c>
      <c r="T764" s="97">
        <f>VLOOKUP($A764+ROUND((COLUMN()-2)/24,5),АТС!$A$41:$F$736,5)+VLOOKUP($A764+ROUND((COLUMN()-2)/24,5),'Расчет сбытовых надбавок'!$B$2281:'Расчет сбытовых надбавок'!$G$3024,3)</f>
        <v>524.42999999999995</v>
      </c>
      <c r="U764" s="97">
        <f>VLOOKUP($A764+ROUND((COLUMN()-2)/24,5),АТС!$A$41:$F$736,5)+VLOOKUP($A764+ROUND((COLUMN()-2)/24,5),'Расчет сбытовых надбавок'!$B$2281:'Расчет сбытовых надбавок'!$G$3024,3)</f>
        <v>372.53999999999996</v>
      </c>
      <c r="V764" s="97">
        <f>VLOOKUP($A764+ROUND((COLUMN()-2)/24,5),АТС!$A$41:$F$736,5)+VLOOKUP($A764+ROUND((COLUMN()-2)/24,5),'Расчет сбытовых надбавок'!$B$2281:'Расчет сбытовых надбавок'!$G$3024,3)</f>
        <v>303.11</v>
      </c>
      <c r="W764" s="97">
        <f>VLOOKUP($A764+ROUND((COLUMN()-2)/24,5),АТС!$A$41:$F$736,5)+VLOOKUP($A764+ROUND((COLUMN()-2)/24,5),'Расчет сбытовых надбавок'!$B$2281:'Расчет сбытовых надбавок'!$G$3024,3)</f>
        <v>401.55</v>
      </c>
      <c r="X764" s="97">
        <f>VLOOKUP($A764+ROUND((COLUMN()-2)/24,5),АТС!$A$41:$F$736,5)+VLOOKUP($A764+ROUND((COLUMN()-2)/24,5),'Расчет сбытовых надбавок'!$B$2281:'Расчет сбытовых надбавок'!$G$3024,3)</f>
        <v>754.83</v>
      </c>
      <c r="Y764" s="97">
        <f>VLOOKUP($A764+ROUND((COLUMN()-2)/24,5),АТС!$A$41:$F$736,5)+VLOOKUP($A764+ROUND((COLUMN()-2)/24,5),'Расчет сбытовых надбавок'!$B$2281:'Расчет сбытовых надбавок'!$G$3024,3)</f>
        <v>684.12</v>
      </c>
    </row>
    <row r="765" spans="1:27" x14ac:dyDescent="0.2">
      <c r="A765" s="78">
        <f t="shared" si="22"/>
        <v>42924</v>
      </c>
      <c r="B765" s="97">
        <f>VLOOKUP($A765+ROUND((COLUMN()-2)/24,5),АТС!$A$41:$F$736,5)+VLOOKUP($A765+ROUND((COLUMN()-2)/24,5),'Расчет сбытовых надбавок'!$B$2281:'Расчет сбытовых надбавок'!$G$3024,3)</f>
        <v>153.67000000000002</v>
      </c>
      <c r="C765" s="97">
        <f>VLOOKUP($A765+ROUND((COLUMN()-2)/24,5),АТС!$A$41:$F$736,5)+VLOOKUP($A765+ROUND((COLUMN()-2)/24,5),'Расчет сбытовых надбавок'!$B$2281:'Расчет сбытовых надбавок'!$G$3024,3)</f>
        <v>53.14</v>
      </c>
      <c r="D765" s="97">
        <f>VLOOKUP($A765+ROUND((COLUMN()-2)/24,5),АТС!$A$41:$F$736,5)+VLOOKUP($A765+ROUND((COLUMN()-2)/24,5),'Расчет сбытовых надбавок'!$B$2281:'Расчет сбытовых надбавок'!$G$3024,3)</f>
        <v>3.5700000000000003</v>
      </c>
      <c r="E765" s="97">
        <f>VLOOKUP($A765+ROUND((COLUMN()-2)/24,5),АТС!$A$41:$F$736,5)+VLOOKUP($A765+ROUND((COLUMN()-2)/24,5),'Расчет сбытовых надбавок'!$B$2281:'Расчет сбытовых надбавок'!$G$3024,3)</f>
        <v>48.260000000000005</v>
      </c>
      <c r="F765" s="97">
        <f>VLOOKUP($A765+ROUND((COLUMN()-2)/24,5),АТС!$A$41:$F$736,5)+VLOOKUP($A765+ROUND((COLUMN()-2)/24,5),'Расчет сбытовых надбавок'!$B$2281:'Расчет сбытовых надбавок'!$G$3024,3)</f>
        <v>37.93</v>
      </c>
      <c r="G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7">
        <f>VLOOKUP($A765+ROUND((COLUMN()-2)/24,5),АТС!$A$41:$F$736,5)+VLOOKUP($A765+ROUND((COLUMN()-2)/24,5),'Расчет сбытовых надбавок'!$B$2281:'Расчет сбытовых надбавок'!$G$3024,3)</f>
        <v>75.34</v>
      </c>
      <c r="J765" s="97">
        <f>VLOOKUP($A765+ROUND((COLUMN()-2)/24,5),АТС!$A$41:$F$736,5)+VLOOKUP($A765+ROUND((COLUMN()-2)/24,5),'Расчет сбытовых надбавок'!$B$2281:'Расчет сбытовых надбавок'!$G$3024,3)</f>
        <v>124.69</v>
      </c>
      <c r="K765" s="97">
        <f>VLOOKUP($A765+ROUND((COLUMN()-2)/24,5),АТС!$A$41:$F$736,5)+VLOOKUP($A765+ROUND((COLUMN()-2)/24,5),'Расчет сбытовых надбавок'!$B$2281:'Расчет сбытовых надбавок'!$G$3024,3)</f>
        <v>0.01</v>
      </c>
      <c r="L765" s="97">
        <f>VLOOKUP($A765+ROUND((COLUMN()-2)/24,5),АТС!$A$41:$F$736,5)+VLOOKUP($A765+ROUND((COLUMN()-2)/24,5),'Расчет сбытовых надбавок'!$B$2281:'Расчет сбытовых надбавок'!$G$3024,3)</f>
        <v>38.99</v>
      </c>
      <c r="M765" s="97">
        <f>VLOOKUP($A765+ROUND((COLUMN()-2)/24,5),АТС!$A$41:$F$736,5)+VLOOKUP($A765+ROUND((COLUMN()-2)/24,5),'Расчет сбытовых надбавок'!$B$2281:'Расчет сбытовых надбавок'!$G$3024,3)</f>
        <v>217.4</v>
      </c>
      <c r="N765" s="97">
        <f>VLOOKUP($A765+ROUND((COLUMN()-2)/24,5),АТС!$A$41:$F$736,5)+VLOOKUP($A765+ROUND((COLUMN()-2)/24,5),'Расчет сбытовых надбавок'!$B$2281:'Расчет сбытовых надбавок'!$G$3024,3)</f>
        <v>240.99</v>
      </c>
      <c r="O765" s="97">
        <f>VLOOKUP($A765+ROUND((COLUMN()-2)/24,5),АТС!$A$41:$F$736,5)+VLOOKUP($A765+ROUND((COLUMN()-2)/24,5),'Расчет сбытовых надбавок'!$B$2281:'Расчет сбытовых надбавок'!$G$3024,3)</f>
        <v>549.62</v>
      </c>
      <c r="P765" s="97">
        <f>VLOOKUP($A765+ROUND((COLUMN()-2)/24,5),АТС!$A$41:$F$736,5)+VLOOKUP($A765+ROUND((COLUMN()-2)/24,5),'Расчет сбытовых надбавок'!$B$2281:'Расчет сбытовых надбавок'!$G$3024,3)</f>
        <v>583.48</v>
      </c>
      <c r="Q765" s="97">
        <f>VLOOKUP($A765+ROUND((COLUMN()-2)/24,5),АТС!$A$41:$F$736,5)+VLOOKUP($A765+ROUND((COLUMN()-2)/24,5),'Расчет сбытовых надбавок'!$B$2281:'Расчет сбытовых надбавок'!$G$3024,3)</f>
        <v>151.69</v>
      </c>
      <c r="R765" s="97">
        <f>VLOOKUP($A765+ROUND((COLUMN()-2)/24,5),АТС!$A$41:$F$736,5)+VLOOKUP($A765+ROUND((COLUMN()-2)/24,5),'Расчет сбытовых надбавок'!$B$2281:'Расчет сбытовых надбавок'!$G$3024,3)</f>
        <v>331.3</v>
      </c>
      <c r="S765" s="97">
        <f>VLOOKUP($A765+ROUND((COLUMN()-2)/24,5),АТС!$A$41:$F$736,5)+VLOOKUP($A765+ROUND((COLUMN()-2)/24,5),'Расчет сбытовых надбавок'!$B$2281:'Расчет сбытовых надбавок'!$G$3024,3)</f>
        <v>322.54000000000002</v>
      </c>
      <c r="T765" s="97">
        <f>VLOOKUP($A765+ROUND((COLUMN()-2)/24,5),АТС!$A$41:$F$736,5)+VLOOKUP($A765+ROUND((COLUMN()-2)/24,5),'Расчет сбытовых надбавок'!$B$2281:'Расчет сбытовых надбавок'!$G$3024,3)</f>
        <v>445.4</v>
      </c>
      <c r="U765" s="97">
        <f>VLOOKUP($A765+ROUND((COLUMN()-2)/24,5),АТС!$A$41:$F$736,5)+VLOOKUP($A765+ROUND((COLUMN()-2)/24,5),'Расчет сбытовых надбавок'!$B$2281:'Расчет сбытовых надбавок'!$G$3024,3)</f>
        <v>190.77</v>
      </c>
      <c r="V765" s="97">
        <f>VLOOKUP($A765+ROUND((COLUMN()-2)/24,5),АТС!$A$41:$F$736,5)+VLOOKUP($A765+ROUND((COLUMN()-2)/24,5),'Расчет сбытовых надбавок'!$B$2281:'Расчет сбытовых надбавок'!$G$3024,3)</f>
        <v>130.83000000000001</v>
      </c>
      <c r="W765" s="97">
        <f>VLOOKUP($A765+ROUND((COLUMN()-2)/24,5),АТС!$A$41:$F$736,5)+VLOOKUP($A765+ROUND((COLUMN()-2)/24,5),'Расчет сбытовых надбавок'!$B$2281:'Расчет сбытовых надбавок'!$G$3024,3)</f>
        <v>181.76</v>
      </c>
      <c r="X765" s="97">
        <f>VLOOKUP($A765+ROUND((COLUMN()-2)/24,5),АТС!$A$41:$F$736,5)+VLOOKUP($A765+ROUND((COLUMN()-2)/24,5),'Расчет сбытовых надбавок'!$B$2281:'Расчет сбытовых надбавок'!$G$3024,3)</f>
        <v>668.03</v>
      </c>
      <c r="Y765" s="97">
        <f>VLOOKUP($A765+ROUND((COLUMN()-2)/24,5),АТС!$A$41:$F$736,5)+VLOOKUP($A765+ROUND((COLUMN()-2)/24,5),'Расчет сбытовых надбавок'!$B$2281:'Расчет сбытовых надбавок'!$G$3024,3)</f>
        <v>768.9</v>
      </c>
    </row>
    <row r="766" spans="1:27" x14ac:dyDescent="0.2">
      <c r="A766" s="78">
        <f t="shared" si="22"/>
        <v>42925</v>
      </c>
      <c r="B766" s="97">
        <f>VLOOKUP($A766+ROUND((COLUMN()-2)/24,5),АТС!$A$41:$F$736,5)+VLOOKUP($A766+ROUND((COLUMN()-2)/24,5),'Расчет сбытовых надбавок'!$B$2281:'Расчет сбытовых надбавок'!$G$3024,3)</f>
        <v>367.71999999999997</v>
      </c>
      <c r="C766" s="97">
        <f>VLOOKUP($A766+ROUND((COLUMN()-2)/24,5),АТС!$A$41:$F$736,5)+VLOOKUP($A766+ROUND((COLUMN()-2)/24,5),'Расчет сбытовых надбавок'!$B$2281:'Расчет сбытовых надбавок'!$G$3024,3)</f>
        <v>273.53999999999996</v>
      </c>
      <c r="D766" s="97">
        <f>VLOOKUP($A766+ROUND((COLUMN()-2)/24,5),АТС!$A$41:$F$736,5)+VLOOKUP($A766+ROUND((COLUMN()-2)/24,5),'Расчет сбытовых надбавок'!$B$2281:'Расчет сбытовых надбавок'!$G$3024,3)</f>
        <v>215.33</v>
      </c>
      <c r="E766" s="97">
        <f>VLOOKUP($A766+ROUND((COLUMN()-2)/24,5),АТС!$A$41:$F$736,5)+VLOOKUP($A766+ROUND((COLUMN()-2)/24,5),'Расчет сбытовых надбавок'!$B$2281:'Расчет сбытовых надбавок'!$G$3024,3)</f>
        <v>152.98000000000002</v>
      </c>
      <c r="F766" s="97">
        <f>VLOOKUP($A766+ROUND((COLUMN()-2)/24,5),АТС!$A$41:$F$736,5)+VLOOKUP($A766+ROUND((COLUMN()-2)/24,5),'Расчет сбытовых надбавок'!$B$2281:'Расчет сбытовых надбавок'!$G$3024,3)</f>
        <v>110.18</v>
      </c>
      <c r="G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7">
        <f>VLOOKUP($A766+ROUND((COLUMN()-2)/24,5),АТС!$A$41:$F$736,5)+VLOOKUP($A766+ROUND((COLUMN()-2)/24,5),'Расчет сбытовых надбавок'!$B$2281:'Расчет сбытовых надбавок'!$G$3024,3)</f>
        <v>38.46</v>
      </c>
      <c r="L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M766" s="97">
        <f>VLOOKUP($A766+ROUND((COLUMN()-2)/24,5),АТС!$A$41:$F$736,5)+VLOOKUP($A766+ROUND((COLUMN()-2)/24,5),'Расчет сбытовых надбавок'!$B$2281:'Расчет сбытовых надбавок'!$G$3024,3)</f>
        <v>248.3</v>
      </c>
      <c r="N766" s="97">
        <f>VLOOKUP($A766+ROUND((COLUMN()-2)/24,5),АТС!$A$41:$F$736,5)+VLOOKUP($A766+ROUND((COLUMN()-2)/24,5),'Расчет сбытовых надбавок'!$B$2281:'Расчет сбытовых надбавок'!$G$3024,3)</f>
        <v>235.15</v>
      </c>
      <c r="O766" s="97">
        <f>VLOOKUP($A766+ROUND((COLUMN()-2)/24,5),АТС!$A$41:$F$736,5)+VLOOKUP($A766+ROUND((COLUMN()-2)/24,5),'Расчет сбытовых надбавок'!$B$2281:'Расчет сбытовых надбавок'!$G$3024,3)</f>
        <v>486.5</v>
      </c>
      <c r="P766" s="97">
        <f>VLOOKUP($A766+ROUND((COLUMN()-2)/24,5),АТС!$A$41:$F$736,5)+VLOOKUP($A766+ROUND((COLUMN()-2)/24,5),'Расчет сбытовых надбавок'!$B$2281:'Расчет сбытовых надбавок'!$G$3024,3)</f>
        <v>482.39</v>
      </c>
      <c r="Q766" s="97">
        <f>VLOOKUP($A766+ROUND((COLUMN()-2)/24,5),АТС!$A$41:$F$736,5)+VLOOKUP($A766+ROUND((COLUMN()-2)/24,5),'Расчет сбытовых надбавок'!$B$2281:'Расчет сбытовых надбавок'!$G$3024,3)</f>
        <v>552.06999999999994</v>
      </c>
      <c r="R766" s="97">
        <f>VLOOKUP($A766+ROUND((COLUMN()-2)/24,5),АТС!$A$41:$F$736,5)+VLOOKUP($A766+ROUND((COLUMN()-2)/24,5),'Расчет сбытовых надбавок'!$B$2281:'Расчет сбытовых надбавок'!$G$3024,3)</f>
        <v>543.82999999999993</v>
      </c>
      <c r="S766" s="97">
        <f>VLOOKUP($A766+ROUND((COLUMN()-2)/24,5),АТС!$A$41:$F$736,5)+VLOOKUP($A766+ROUND((COLUMN()-2)/24,5),'Расчет сбытовых надбавок'!$B$2281:'Расчет сбытовых надбавок'!$G$3024,3)</f>
        <v>415.73</v>
      </c>
      <c r="T766" s="97">
        <f>VLOOKUP($A766+ROUND((COLUMN()-2)/24,5),АТС!$A$41:$F$736,5)+VLOOKUP($A766+ROUND((COLUMN()-2)/24,5),'Расчет сбытовых надбавок'!$B$2281:'Расчет сбытовых надбавок'!$G$3024,3)</f>
        <v>79.97999999999999</v>
      </c>
      <c r="U766" s="97">
        <f>VLOOKUP($A766+ROUND((COLUMN()-2)/24,5),АТС!$A$41:$F$736,5)+VLOOKUP($A766+ROUND((COLUMN()-2)/24,5),'Расчет сбытовых надбавок'!$B$2281:'Расчет сбытовых надбавок'!$G$3024,3)</f>
        <v>0.14000000000000001</v>
      </c>
      <c r="V766" s="97">
        <f>VLOOKUP($A766+ROUND((COLUMN()-2)/24,5),АТС!$A$41:$F$736,5)+VLOOKUP($A766+ROUND((COLUMN()-2)/24,5),'Расчет сбытовых надбавок'!$B$2281:'Расчет сбытовых надбавок'!$G$3024,3)</f>
        <v>253.6</v>
      </c>
      <c r="W766" s="97">
        <f>VLOOKUP($A766+ROUND((COLUMN()-2)/24,5),АТС!$A$41:$F$736,5)+VLOOKUP($A766+ROUND((COLUMN()-2)/24,5),'Расчет сбытовых надбавок'!$B$2281:'Расчет сбытовых надбавок'!$G$3024,3)</f>
        <v>370.89</v>
      </c>
      <c r="X766" s="97">
        <f>VLOOKUP($A766+ROUND((COLUMN()-2)/24,5),АТС!$A$41:$F$736,5)+VLOOKUP($A766+ROUND((COLUMN()-2)/24,5),'Расчет сбытовых надбавок'!$B$2281:'Расчет сбытовых надбавок'!$G$3024,3)</f>
        <v>599.54999999999995</v>
      </c>
      <c r="Y766" s="97">
        <f>VLOOKUP($A766+ROUND((COLUMN()-2)/24,5),АТС!$A$41:$F$736,5)+VLOOKUP($A766+ROUND((COLUMN()-2)/24,5),'Расчет сбытовых надбавок'!$B$2281:'Расчет сбытовых надбавок'!$G$3024,3)</f>
        <v>579.67000000000007</v>
      </c>
    </row>
    <row r="767" spans="1:27" x14ac:dyDescent="0.2">
      <c r="A767" s="78">
        <f t="shared" si="22"/>
        <v>42926</v>
      </c>
      <c r="B767" s="97">
        <f>VLOOKUP($A767+ROUND((COLUMN()-2)/24,5),АТС!$A$41:$F$736,5)+VLOOKUP($A767+ROUND((COLUMN()-2)/24,5),'Расчет сбытовых надбавок'!$B$2281:'Расчет сбытовых надбавок'!$G$3024,3)</f>
        <v>106.16</v>
      </c>
      <c r="C767" s="97">
        <f>VLOOKUP($A767+ROUND((COLUMN()-2)/24,5),АТС!$A$41:$F$736,5)+VLOOKUP($A767+ROUND((COLUMN()-2)/24,5),'Расчет сбытовых надбавок'!$B$2281:'Расчет сбытовых надбавок'!$G$3024,3)</f>
        <v>205.04000000000002</v>
      </c>
      <c r="D767" s="97">
        <f>VLOOKUP($A767+ROUND((COLUMN()-2)/24,5),АТС!$A$41:$F$736,5)+VLOOKUP($A767+ROUND((COLUMN()-2)/24,5),'Расчет сбытовых надбавок'!$B$2281:'Расчет сбытовых надбавок'!$G$3024,3)</f>
        <v>313.8</v>
      </c>
      <c r="E767" s="97">
        <f>VLOOKUP($A767+ROUND((COLUMN()-2)/24,5),АТС!$A$41:$F$736,5)+VLOOKUP($A767+ROUND((COLUMN()-2)/24,5),'Расчет сбытовых надбавок'!$B$2281:'Расчет сбытовых надбавок'!$G$3024,3)</f>
        <v>305.63</v>
      </c>
      <c r="F767" s="97">
        <f>VLOOKUP($A767+ROUND((COLUMN()-2)/24,5),АТС!$A$41:$F$736,5)+VLOOKUP($A767+ROUND((COLUMN()-2)/24,5),'Расчет сбытовых надбавок'!$B$2281:'Расчет сбытовых надбавок'!$G$3024,3)</f>
        <v>77.900000000000006</v>
      </c>
      <c r="G767" s="97">
        <f>VLOOKUP($A767+ROUND((COLUMN()-2)/24,5),АТС!$A$41:$F$736,5)+VLOOKUP($A767+ROUND((COLUMN()-2)/24,5),'Расчет сбытовых надбавок'!$B$2281:'Расчет сбытовых надбавок'!$G$3024,3)</f>
        <v>0.01</v>
      </c>
      <c r="H767" s="97">
        <f>VLOOKUP($A767+ROUND((COLUMN()-2)/24,5),АТС!$A$41:$F$736,5)+VLOOKUP($A767+ROUND((COLUMN()-2)/24,5),'Расчет сбытовых надбавок'!$B$2281:'Расчет сбытовых надбавок'!$G$3024,3)</f>
        <v>13.760000000000002</v>
      </c>
      <c r="I767" s="97">
        <f>VLOOKUP($A767+ROUND((COLUMN()-2)/24,5),АТС!$A$41:$F$736,5)+VLOOKUP($A767+ROUND((COLUMN()-2)/24,5),'Расчет сбытовых надбавок'!$B$2281:'Расчет сбытовых надбавок'!$G$3024,3)</f>
        <v>59.59</v>
      </c>
      <c r="J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K767" s="97">
        <f>VLOOKUP($A767+ROUND((COLUMN()-2)/24,5),АТС!$A$41:$F$736,5)+VLOOKUP($A767+ROUND((COLUMN()-2)/24,5),'Расчет сбытовых надбавок'!$B$2281:'Расчет сбытовых надбавок'!$G$3024,3)</f>
        <v>122.47</v>
      </c>
      <c r="L767" s="97">
        <f>VLOOKUP($A767+ROUND((COLUMN()-2)/24,5),АТС!$A$41:$F$736,5)+VLOOKUP($A767+ROUND((COLUMN()-2)/24,5),'Расчет сбытовых надбавок'!$B$2281:'Расчет сбытовых надбавок'!$G$3024,3)</f>
        <v>331.57</v>
      </c>
      <c r="M767" s="97">
        <f>VLOOKUP($A767+ROUND((COLUMN()-2)/24,5),АТС!$A$41:$F$736,5)+VLOOKUP($A767+ROUND((COLUMN()-2)/24,5),'Расчет сбытовых надбавок'!$B$2281:'Расчет сбытовых надбавок'!$G$3024,3)</f>
        <v>430.46</v>
      </c>
      <c r="N767" s="97">
        <f>VLOOKUP($A767+ROUND((COLUMN()-2)/24,5),АТС!$A$41:$F$736,5)+VLOOKUP($A767+ROUND((COLUMN()-2)/24,5),'Расчет сбытовых надбавок'!$B$2281:'Расчет сбытовых надбавок'!$G$3024,3)</f>
        <v>427.15000000000003</v>
      </c>
      <c r="O767" s="97">
        <f>VLOOKUP($A767+ROUND((COLUMN()-2)/24,5),АТС!$A$41:$F$736,5)+VLOOKUP($A767+ROUND((COLUMN()-2)/24,5),'Расчет сбытовых надбавок'!$B$2281:'Расчет сбытовых надбавок'!$G$3024,3)</f>
        <v>442.16</v>
      </c>
      <c r="P767" s="97">
        <f>VLOOKUP($A767+ROUND((COLUMN()-2)/24,5),АТС!$A$41:$F$736,5)+VLOOKUP($A767+ROUND((COLUMN()-2)/24,5),'Расчет сбытовых надбавок'!$B$2281:'Расчет сбытовых надбавок'!$G$3024,3)</f>
        <v>381.5</v>
      </c>
      <c r="Q767" s="97">
        <f>VLOOKUP($A767+ROUND((COLUMN()-2)/24,5),АТС!$A$41:$F$736,5)+VLOOKUP($A767+ROUND((COLUMN()-2)/24,5),'Расчет сбытовых надбавок'!$B$2281:'Расчет сбытовых надбавок'!$G$3024,3)</f>
        <v>163.96999999999997</v>
      </c>
      <c r="R767" s="97">
        <f>VLOOKUP($A767+ROUND((COLUMN()-2)/24,5),АТС!$A$41:$F$736,5)+VLOOKUP($A767+ROUND((COLUMN()-2)/24,5),'Расчет сбытовых надбавок'!$B$2281:'Расчет сбытовых надбавок'!$G$3024,3)</f>
        <v>447.33</v>
      </c>
      <c r="S767" s="97">
        <f>VLOOKUP($A767+ROUND((COLUMN()-2)/24,5),АТС!$A$41:$F$736,5)+VLOOKUP($A767+ROUND((COLUMN()-2)/24,5),'Расчет сбытовых надбавок'!$B$2281:'Расчет сбытовых надбавок'!$G$3024,3)</f>
        <v>399.21000000000004</v>
      </c>
      <c r="T767" s="97">
        <f>VLOOKUP($A767+ROUND((COLUMN()-2)/24,5),АТС!$A$41:$F$736,5)+VLOOKUP($A767+ROUND((COLUMN()-2)/24,5),'Расчет сбытовых надбавок'!$B$2281:'Расчет сбытовых надбавок'!$G$3024,3)</f>
        <v>174.24</v>
      </c>
      <c r="U767" s="97">
        <f>VLOOKUP($A767+ROUND((COLUMN()-2)/24,5),АТС!$A$41:$F$736,5)+VLOOKUP($A767+ROUND((COLUMN()-2)/24,5),'Расчет сбытовых надбавок'!$B$2281:'Расчет сбытовых надбавок'!$G$3024,3)</f>
        <v>86.3</v>
      </c>
      <c r="V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W767" s="97">
        <f>VLOOKUP($A767+ROUND((COLUMN()-2)/24,5),АТС!$A$41:$F$736,5)+VLOOKUP($A767+ROUND((COLUMN()-2)/24,5),'Расчет сбытовых надбавок'!$B$2281:'Расчет сбытовых надбавок'!$G$3024,3)</f>
        <v>117.8</v>
      </c>
      <c r="X767" s="97">
        <f>VLOOKUP($A767+ROUND((COLUMN()-2)/24,5),АТС!$A$41:$F$736,5)+VLOOKUP($A767+ROUND((COLUMN()-2)/24,5),'Расчет сбытовых надбавок'!$B$2281:'Расчет сбытовых надбавок'!$G$3024,3)</f>
        <v>630.75</v>
      </c>
      <c r="Y767" s="97">
        <f>VLOOKUP($A767+ROUND((COLUMN()-2)/24,5),АТС!$A$41:$F$736,5)+VLOOKUP($A767+ROUND((COLUMN()-2)/24,5),'Расчет сбытовых надбавок'!$B$2281:'Расчет сбытовых надбавок'!$G$3024,3)</f>
        <v>675.18999999999994</v>
      </c>
    </row>
    <row r="768" spans="1:27" x14ac:dyDescent="0.2">
      <c r="A768" s="78">
        <f t="shared" si="22"/>
        <v>42927</v>
      </c>
      <c r="B768" s="97">
        <f>VLOOKUP($A768+ROUND((COLUMN()-2)/24,5),АТС!$A$41:$F$736,5)+VLOOKUP($A768+ROUND((COLUMN()-2)/24,5),'Расчет сбытовых надбавок'!$B$2281:'Расчет сбытовых надбавок'!$G$3024,3)</f>
        <v>357.67999999999995</v>
      </c>
      <c r="C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D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E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F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G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J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7">
        <f>VLOOKUP($A768+ROUND((COLUMN()-2)/24,5),АТС!$A$41:$F$736,5)+VLOOKUP($A768+ROUND((COLUMN()-2)/24,5),'Расчет сбытовых надбавок'!$B$2281:'Расчет сбытовых надбавок'!$G$3024,3)</f>
        <v>2.2000000000000002</v>
      </c>
      <c r="L768" s="97">
        <f>VLOOKUP($A768+ROUND((COLUMN()-2)/24,5),АТС!$A$41:$F$736,5)+VLOOKUP($A768+ROUND((COLUMN()-2)/24,5),'Расчет сбытовых надбавок'!$B$2281:'Расчет сбытовых надбавок'!$G$3024,3)</f>
        <v>56.68</v>
      </c>
      <c r="M768" s="97">
        <f>VLOOKUP($A768+ROUND((COLUMN()-2)/24,5),АТС!$A$41:$F$736,5)+VLOOKUP($A768+ROUND((COLUMN()-2)/24,5),'Расчет сбытовых надбавок'!$B$2281:'Расчет сбытовых надбавок'!$G$3024,3)</f>
        <v>201.68</v>
      </c>
      <c r="N768" s="97">
        <f>VLOOKUP($A768+ROUND((COLUMN()-2)/24,5),АТС!$A$41:$F$736,5)+VLOOKUP($A768+ROUND((COLUMN()-2)/24,5),'Расчет сбытовых надбавок'!$B$2281:'Расчет сбытовых надбавок'!$G$3024,3)</f>
        <v>26.990000000000002</v>
      </c>
      <c r="O768" s="97">
        <f>VLOOKUP($A768+ROUND((COLUMN()-2)/24,5),АТС!$A$41:$F$736,5)+VLOOKUP($A768+ROUND((COLUMN()-2)/24,5),'Расчет сбытовых надбавок'!$B$2281:'Расчет сбытовых надбавок'!$G$3024,3)</f>
        <v>49.1</v>
      </c>
      <c r="P768" s="97">
        <f>VLOOKUP($A768+ROUND((COLUMN()-2)/24,5),АТС!$A$41:$F$736,5)+VLOOKUP($A768+ROUND((COLUMN()-2)/24,5),'Расчет сбытовых надбавок'!$B$2281:'Расчет сбытовых надбавок'!$G$3024,3)</f>
        <v>52.69</v>
      </c>
      <c r="Q768" s="97">
        <f>VLOOKUP($A768+ROUND((COLUMN()-2)/24,5),АТС!$A$41:$F$736,5)+VLOOKUP($A768+ROUND((COLUMN()-2)/24,5),'Расчет сбытовых надбавок'!$B$2281:'Расчет сбытовых надбавок'!$G$3024,3)</f>
        <v>137.87</v>
      </c>
      <c r="R768" s="97">
        <f>VLOOKUP($A768+ROUND((COLUMN()-2)/24,5),АТС!$A$41:$F$736,5)+VLOOKUP($A768+ROUND((COLUMN()-2)/24,5),'Расчет сбытовых надбавок'!$B$2281:'Расчет сбытовых надбавок'!$G$3024,3)</f>
        <v>222.84</v>
      </c>
      <c r="S768" s="97">
        <f>VLOOKUP($A768+ROUND((COLUMN()-2)/24,5),АТС!$A$41:$F$736,5)+VLOOKUP($A768+ROUND((COLUMN()-2)/24,5),'Расчет сбытовых надбавок'!$B$2281:'Расчет сбытовых надбавок'!$G$3024,3)</f>
        <v>194.92</v>
      </c>
      <c r="T768" s="97">
        <f>VLOOKUP($A768+ROUND((COLUMN()-2)/24,5),АТС!$A$41:$F$736,5)+VLOOKUP($A768+ROUND((COLUMN()-2)/24,5),'Расчет сбытовых надбавок'!$B$2281:'Расчет сбытовых надбавок'!$G$3024,3)</f>
        <v>243.52</v>
      </c>
      <c r="U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V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W768" s="97">
        <f>VLOOKUP($A768+ROUND((COLUMN()-2)/24,5),АТС!$A$41:$F$736,5)+VLOOKUP($A768+ROUND((COLUMN()-2)/24,5),'Расчет сбытовых надбавок'!$B$2281:'Расчет сбытовых надбавок'!$G$3024,3)</f>
        <v>310.35000000000002</v>
      </c>
      <c r="X768" s="97">
        <f>VLOOKUP($A768+ROUND((COLUMN()-2)/24,5),АТС!$A$41:$F$736,5)+VLOOKUP($A768+ROUND((COLUMN()-2)/24,5),'Расчет сбытовых надбавок'!$B$2281:'Расчет сбытовых надбавок'!$G$3024,3)</f>
        <v>490.72999999999996</v>
      </c>
      <c r="Y768" s="97">
        <f>VLOOKUP($A768+ROUND((COLUMN()-2)/24,5),АТС!$A$41:$F$736,5)+VLOOKUP($A768+ROUND((COLUMN()-2)/24,5),'Расчет сбытовых надбавок'!$B$2281:'Расчет сбытовых надбавок'!$G$3024,3)</f>
        <v>783.5</v>
      </c>
    </row>
    <row r="769" spans="1:25" x14ac:dyDescent="0.2">
      <c r="A769" s="78">
        <f t="shared" si="22"/>
        <v>42928</v>
      </c>
      <c r="B769" s="97">
        <f>VLOOKUP($A769+ROUND((COLUMN()-2)/24,5),АТС!$A$41:$F$736,5)+VLOOKUP($A769+ROUND((COLUMN()-2)/24,5),'Расчет сбытовых надбавок'!$B$2281:'Расчет сбытовых надбавок'!$G$3024,3)</f>
        <v>335.18999999999994</v>
      </c>
      <c r="C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D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E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F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G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7">
        <f>VLOOKUP($A769+ROUND((COLUMN()-2)/24,5),АТС!$A$41:$F$736,5)+VLOOKUP($A769+ROUND((COLUMN()-2)/24,5),'Расчет сбытовых надбавок'!$B$2281:'Расчет сбытовых надбавок'!$G$3024,3)</f>
        <v>56.54</v>
      </c>
      <c r="J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7">
        <f>VLOOKUP($A769+ROUND((COLUMN()-2)/24,5),АТС!$A$41:$F$736,5)+VLOOKUP($A769+ROUND((COLUMN()-2)/24,5),'Расчет сбытовых надбавок'!$B$2281:'Расчет сбытовых надбавок'!$G$3024,3)</f>
        <v>11.36</v>
      </c>
      <c r="L769" s="97">
        <f>VLOOKUP($A769+ROUND((COLUMN()-2)/24,5),АТС!$A$41:$F$736,5)+VLOOKUP($A769+ROUND((COLUMN()-2)/24,5),'Расчет сбытовых надбавок'!$B$2281:'Расчет сбытовых надбавок'!$G$3024,3)</f>
        <v>98.64</v>
      </c>
      <c r="M769" s="97">
        <f>VLOOKUP($A769+ROUND((COLUMN()-2)/24,5),АТС!$A$41:$F$736,5)+VLOOKUP($A769+ROUND((COLUMN()-2)/24,5),'Расчет сбытовых надбавок'!$B$2281:'Расчет сбытовых надбавок'!$G$3024,3)</f>
        <v>349.87</v>
      </c>
      <c r="N769" s="97">
        <f>VLOOKUP($A769+ROUND((COLUMN()-2)/24,5),АТС!$A$41:$F$736,5)+VLOOKUP($A769+ROUND((COLUMN()-2)/24,5),'Расчет сбытовых надбавок'!$B$2281:'Расчет сбытовых надбавок'!$G$3024,3)</f>
        <v>352.03000000000003</v>
      </c>
      <c r="O769" s="97">
        <f>VLOOKUP($A769+ROUND((COLUMN()-2)/24,5),АТС!$A$41:$F$736,5)+VLOOKUP($A769+ROUND((COLUMN()-2)/24,5),'Расчет сбытовых надбавок'!$B$2281:'Расчет сбытовых надбавок'!$G$3024,3)</f>
        <v>161.07</v>
      </c>
      <c r="P769" s="97">
        <f>VLOOKUP($A769+ROUND((COLUMN()-2)/24,5),АТС!$A$41:$F$736,5)+VLOOKUP($A769+ROUND((COLUMN()-2)/24,5),'Расчет сбытовых надбавок'!$B$2281:'Расчет сбытовых надбавок'!$G$3024,3)</f>
        <v>209.02</v>
      </c>
      <c r="Q769" s="97">
        <f>VLOOKUP($A769+ROUND((COLUMN()-2)/24,5),АТС!$A$41:$F$736,5)+VLOOKUP($A769+ROUND((COLUMN()-2)/24,5),'Расчет сбытовых надбавок'!$B$2281:'Расчет сбытовых надбавок'!$G$3024,3)</f>
        <v>70.760000000000005</v>
      </c>
      <c r="R769" s="97">
        <f>VLOOKUP($A769+ROUND((COLUMN()-2)/24,5),АТС!$A$41:$F$736,5)+VLOOKUP($A769+ROUND((COLUMN()-2)/24,5),'Расчет сбытовых надбавок'!$B$2281:'Расчет сбытовых надбавок'!$G$3024,3)</f>
        <v>83.12</v>
      </c>
      <c r="S769" s="97">
        <f>VLOOKUP($A769+ROUND((COLUMN()-2)/24,5),АТС!$A$41:$F$736,5)+VLOOKUP($A769+ROUND((COLUMN()-2)/24,5),'Расчет сбытовых надбавок'!$B$2281:'Расчет сбытовых надбавок'!$G$3024,3)</f>
        <v>295.72000000000003</v>
      </c>
      <c r="T769" s="97">
        <f>VLOOKUP($A769+ROUND((COLUMN()-2)/24,5),АТС!$A$41:$F$736,5)+VLOOKUP($A769+ROUND((COLUMN()-2)/24,5),'Расчет сбытовых надбавок'!$B$2281:'Расчет сбытовых надбавок'!$G$3024,3)</f>
        <v>132</v>
      </c>
      <c r="U769" s="97">
        <f>VLOOKUP($A769+ROUND((COLUMN()-2)/24,5),АТС!$A$41:$F$736,5)+VLOOKUP($A769+ROUND((COLUMN()-2)/24,5),'Расчет сбытовых надбавок'!$B$2281:'Расчет сбытовых надбавок'!$G$3024,3)</f>
        <v>88.89</v>
      </c>
      <c r="V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W769" s="97">
        <f>VLOOKUP($A769+ROUND((COLUMN()-2)/24,5),АТС!$A$41:$F$736,5)+VLOOKUP($A769+ROUND((COLUMN()-2)/24,5),'Расчет сбытовых надбавок'!$B$2281:'Расчет сбытовых надбавок'!$G$3024,3)</f>
        <v>138.17000000000002</v>
      </c>
      <c r="X769" s="97">
        <f>VLOOKUP($A769+ROUND((COLUMN()-2)/24,5),АТС!$A$41:$F$736,5)+VLOOKUP($A769+ROUND((COLUMN()-2)/24,5),'Расчет сбытовых надбавок'!$B$2281:'Расчет сбытовых надбавок'!$G$3024,3)</f>
        <v>579.16999999999996</v>
      </c>
      <c r="Y769" s="97">
        <f>VLOOKUP($A769+ROUND((COLUMN()-2)/24,5),АТС!$A$41:$F$736,5)+VLOOKUP($A769+ROUND((COLUMN()-2)/24,5),'Расчет сбытовых надбавок'!$B$2281:'Расчет сбытовых надбавок'!$G$3024,3)</f>
        <v>739.64</v>
      </c>
    </row>
    <row r="770" spans="1:25" x14ac:dyDescent="0.2">
      <c r="A770" s="78">
        <f t="shared" si="22"/>
        <v>42929</v>
      </c>
      <c r="B770" s="97">
        <f>VLOOKUP($A770+ROUND((COLUMN()-2)/24,5),АТС!$A$41:$F$736,5)+VLOOKUP($A770+ROUND((COLUMN()-2)/24,5),'Расчет сбытовых надбавок'!$B$2281:'Расчет сбытовых надбавок'!$G$3024,3)</f>
        <v>1006.97</v>
      </c>
      <c r="C770" s="97">
        <f>VLOOKUP($A770+ROUND((COLUMN()-2)/24,5),АТС!$A$41:$F$736,5)+VLOOKUP($A770+ROUND((COLUMN()-2)/24,5),'Расчет сбытовых надбавок'!$B$2281:'Расчет сбытовых надбавок'!$G$3024,3)</f>
        <v>268.23</v>
      </c>
      <c r="D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E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F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G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L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M770" s="97">
        <f>VLOOKUP($A770+ROUND((COLUMN()-2)/24,5),АТС!$A$41:$F$736,5)+VLOOKUP($A770+ROUND((COLUMN()-2)/24,5),'Расчет сбытовых надбавок'!$B$2281:'Расчет сбытовых надбавок'!$G$3024,3)</f>
        <v>188.76</v>
      </c>
      <c r="N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O770" s="97">
        <f>VLOOKUP($A770+ROUND((COLUMN()-2)/24,5),АТС!$A$41:$F$736,5)+VLOOKUP($A770+ROUND((COLUMN()-2)/24,5),'Расчет сбытовых надбавок'!$B$2281:'Расчет сбытовых надбавок'!$G$3024,3)</f>
        <v>0.01</v>
      </c>
      <c r="P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Q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R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S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T770" s="97">
        <f>VLOOKUP($A770+ROUND((COLUMN()-2)/24,5),АТС!$A$41:$F$736,5)+VLOOKUP($A770+ROUND((COLUMN()-2)/24,5),'Расчет сбытовых надбавок'!$B$2281:'Расчет сбытовых надбавок'!$G$3024,3)</f>
        <v>0.32</v>
      </c>
      <c r="U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V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W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X770" s="97">
        <f>VLOOKUP($A770+ROUND((COLUMN()-2)/24,5),АТС!$A$41:$F$736,5)+VLOOKUP($A770+ROUND((COLUMN()-2)/24,5),'Расчет сбытовых надбавок'!$B$2281:'Расчет сбытовых надбавок'!$G$3024,3)</f>
        <v>422.72</v>
      </c>
      <c r="Y770" s="97">
        <f>VLOOKUP($A770+ROUND((COLUMN()-2)/24,5),АТС!$A$41:$F$736,5)+VLOOKUP($A770+ROUND((COLUMN()-2)/24,5),'Расчет сбытовых надбавок'!$B$2281:'Расчет сбытовых надбавок'!$G$3024,3)</f>
        <v>509.15</v>
      </c>
    </row>
    <row r="771" spans="1:25" x14ac:dyDescent="0.2">
      <c r="A771" s="78">
        <f t="shared" si="22"/>
        <v>42930</v>
      </c>
      <c r="B771" s="97">
        <f>VLOOKUP($A771+ROUND((COLUMN()-2)/24,5),АТС!$A$41:$F$736,5)+VLOOKUP($A771+ROUND((COLUMN()-2)/24,5),'Расчет сбытовых надбавок'!$B$2281:'Расчет сбытовых надбавок'!$G$3024,3)</f>
        <v>47.82</v>
      </c>
      <c r="C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D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E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F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G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J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L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M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N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O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P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Q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R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S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T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U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V771" s="97">
        <f>VLOOKUP($A771+ROUND((COLUMN()-2)/24,5),АТС!$A$41:$F$736,5)+VLOOKUP($A771+ROUND((COLUMN()-2)/24,5),'Расчет сбытовых надбавок'!$B$2281:'Расчет сбытовых надбавок'!$G$3024,3)</f>
        <v>14.18</v>
      </c>
      <c r="W771" s="97">
        <f>VLOOKUP($A771+ROUND((COLUMN()-2)/24,5),АТС!$A$41:$F$736,5)+VLOOKUP($A771+ROUND((COLUMN()-2)/24,5),'Расчет сбытовых надбавок'!$B$2281:'Расчет сбытовых надбавок'!$G$3024,3)</f>
        <v>128.87</v>
      </c>
      <c r="X771" s="97">
        <f>VLOOKUP($A771+ROUND((COLUMN()-2)/24,5),АТС!$A$41:$F$736,5)+VLOOKUP($A771+ROUND((COLUMN()-2)/24,5),'Расчет сбытовых надбавок'!$B$2281:'Расчет сбытовых надбавок'!$G$3024,3)</f>
        <v>605.59</v>
      </c>
      <c r="Y771" s="97">
        <f>VLOOKUP($A771+ROUND((COLUMN()-2)/24,5),АТС!$A$41:$F$736,5)+VLOOKUP($A771+ROUND((COLUMN()-2)/24,5),'Расчет сбытовых надбавок'!$B$2281:'Расчет сбытовых надбавок'!$G$3024,3)</f>
        <v>570.1</v>
      </c>
    </row>
    <row r="772" spans="1:25" x14ac:dyDescent="0.2">
      <c r="A772" s="78">
        <f t="shared" si="22"/>
        <v>42931</v>
      </c>
      <c r="B772" s="97">
        <f>VLOOKUP($A772+ROUND((COLUMN()-2)/24,5),АТС!$A$41:$F$736,5)+VLOOKUP($A772+ROUND((COLUMN()-2)/24,5),'Расчет сбытовых надбавок'!$B$2281:'Расчет сбытовых надбавок'!$G$3024,3)</f>
        <v>197.60999999999999</v>
      </c>
      <c r="C772" s="97">
        <f>VLOOKUP($A772+ROUND((COLUMN()-2)/24,5),АТС!$A$41:$F$736,5)+VLOOKUP($A772+ROUND((COLUMN()-2)/24,5),'Расчет сбытовых надбавок'!$B$2281:'Расчет сбытовых надбавок'!$G$3024,3)</f>
        <v>93.960000000000008</v>
      </c>
      <c r="D772" s="97">
        <f>VLOOKUP($A772+ROUND((COLUMN()-2)/24,5),АТС!$A$41:$F$736,5)+VLOOKUP($A772+ROUND((COLUMN()-2)/24,5),'Расчет сбытовых надбавок'!$B$2281:'Расчет сбытовых надбавок'!$G$3024,3)</f>
        <v>49.87</v>
      </c>
      <c r="E772" s="97">
        <f>VLOOKUP($A772+ROUND((COLUMN()-2)/24,5),АТС!$A$41:$F$736,5)+VLOOKUP($A772+ROUND((COLUMN()-2)/24,5),'Расчет сбытовых надбавок'!$B$2281:'Расчет сбытовых надбавок'!$G$3024,3)</f>
        <v>67.009999999999991</v>
      </c>
      <c r="F772" s="97">
        <f>VLOOKUP($A772+ROUND((COLUMN()-2)/24,5),АТС!$A$41:$F$736,5)+VLOOKUP($A772+ROUND((COLUMN()-2)/24,5),'Расчет сбытовых надбавок'!$B$2281:'Расчет сбытовых надбавок'!$G$3024,3)</f>
        <v>31.61</v>
      </c>
      <c r="G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7">
        <f>VLOOKUP($A772+ROUND((COLUMN()-2)/24,5),АТС!$A$41:$F$736,5)+VLOOKUP($A772+ROUND((COLUMN()-2)/24,5),'Расчет сбытовых надбавок'!$B$2281:'Расчет сбытовых надбавок'!$G$3024,3)</f>
        <v>137.82</v>
      </c>
      <c r="K772" s="97">
        <f>VLOOKUP($A772+ROUND((COLUMN()-2)/24,5),АТС!$A$41:$F$736,5)+VLOOKUP($A772+ROUND((COLUMN()-2)/24,5),'Расчет сбытовых надбавок'!$B$2281:'Расчет сбытовых надбавок'!$G$3024,3)</f>
        <v>38.96</v>
      </c>
      <c r="L772" s="97">
        <f>VLOOKUP($A772+ROUND((COLUMN()-2)/24,5),АТС!$A$41:$F$736,5)+VLOOKUP($A772+ROUND((COLUMN()-2)/24,5),'Расчет сбытовых надбавок'!$B$2281:'Расчет сбытовых надбавок'!$G$3024,3)</f>
        <v>43.410000000000004</v>
      </c>
      <c r="M772" s="97">
        <f>VLOOKUP($A772+ROUND((COLUMN()-2)/24,5),АТС!$A$41:$F$736,5)+VLOOKUP($A772+ROUND((COLUMN()-2)/24,5),'Расчет сбытовых надбавок'!$B$2281:'Расчет сбытовых надбавок'!$G$3024,3)</f>
        <v>119.38</v>
      </c>
      <c r="N772" s="97">
        <f>VLOOKUP($A772+ROUND((COLUMN()-2)/24,5),АТС!$A$41:$F$736,5)+VLOOKUP($A772+ROUND((COLUMN()-2)/24,5),'Расчет сбытовых надбавок'!$B$2281:'Расчет сбытовых надбавок'!$G$3024,3)</f>
        <v>242.74</v>
      </c>
      <c r="O772" s="97">
        <f>VLOOKUP($A772+ROUND((COLUMN()-2)/24,5),АТС!$A$41:$F$736,5)+VLOOKUP($A772+ROUND((COLUMN()-2)/24,5),'Расчет сбытовых надбавок'!$B$2281:'Расчет сбытовых надбавок'!$G$3024,3)</f>
        <v>370.45</v>
      </c>
      <c r="P772" s="97">
        <f>VLOOKUP($A772+ROUND((COLUMN()-2)/24,5),АТС!$A$41:$F$736,5)+VLOOKUP($A772+ROUND((COLUMN()-2)/24,5),'Расчет сбытовых надбавок'!$B$2281:'Расчет сбытовых надбавок'!$G$3024,3)</f>
        <v>371.16</v>
      </c>
      <c r="Q772" s="97">
        <f>VLOOKUP($A772+ROUND((COLUMN()-2)/24,5),АТС!$A$41:$F$736,5)+VLOOKUP($A772+ROUND((COLUMN()-2)/24,5),'Расчет сбытовых надбавок'!$B$2281:'Расчет сбытовых надбавок'!$G$3024,3)</f>
        <v>96.710000000000008</v>
      </c>
      <c r="R772" s="97">
        <f>VLOOKUP($A772+ROUND((COLUMN()-2)/24,5),АТС!$A$41:$F$736,5)+VLOOKUP($A772+ROUND((COLUMN()-2)/24,5),'Расчет сбытовых надбавок'!$B$2281:'Расчет сбытовых надбавок'!$G$3024,3)</f>
        <v>103.27</v>
      </c>
      <c r="S772" s="97">
        <f>VLOOKUP($A772+ROUND((COLUMN()-2)/24,5),АТС!$A$41:$F$736,5)+VLOOKUP($A772+ROUND((COLUMN()-2)/24,5),'Расчет сбытовых надбавок'!$B$2281:'Расчет сбытовых надбавок'!$G$3024,3)</f>
        <v>168.43</v>
      </c>
      <c r="T772" s="97">
        <f>VLOOKUP($A772+ROUND((COLUMN()-2)/24,5),АТС!$A$41:$F$736,5)+VLOOKUP($A772+ROUND((COLUMN()-2)/24,5),'Расчет сбытовых надбавок'!$B$2281:'Расчет сбытовых надбавок'!$G$3024,3)</f>
        <v>471.86</v>
      </c>
      <c r="U772" s="97">
        <f>VLOOKUP($A772+ROUND((COLUMN()-2)/24,5),АТС!$A$41:$F$736,5)+VLOOKUP($A772+ROUND((COLUMN()-2)/24,5),'Расчет сбытовых надбавок'!$B$2281:'Расчет сбытовых надбавок'!$G$3024,3)</f>
        <v>229.53</v>
      </c>
      <c r="V772" s="97">
        <f>VLOOKUP($A772+ROUND((COLUMN()-2)/24,5),АТС!$A$41:$F$736,5)+VLOOKUP($A772+ROUND((COLUMN()-2)/24,5),'Расчет сбытовых надбавок'!$B$2281:'Расчет сбытовых надбавок'!$G$3024,3)</f>
        <v>23.8</v>
      </c>
      <c r="W772" s="97">
        <f>VLOOKUP($A772+ROUND((COLUMN()-2)/24,5),АТС!$A$41:$F$736,5)+VLOOKUP($A772+ROUND((COLUMN()-2)/24,5),'Расчет сбытовых надбавок'!$B$2281:'Расчет сбытовых надбавок'!$G$3024,3)</f>
        <v>358.73</v>
      </c>
      <c r="X772" s="97">
        <f>VLOOKUP($A772+ROUND((COLUMN()-2)/24,5),АТС!$A$41:$F$736,5)+VLOOKUP($A772+ROUND((COLUMN()-2)/24,5),'Расчет сбытовых надбавок'!$B$2281:'Расчет сбытовых надбавок'!$G$3024,3)</f>
        <v>655.95</v>
      </c>
      <c r="Y772" s="97">
        <f>VLOOKUP($A772+ROUND((COLUMN()-2)/24,5),АТС!$A$41:$F$736,5)+VLOOKUP($A772+ROUND((COLUMN()-2)/24,5),'Расчет сбытовых надбавок'!$B$2281:'Расчет сбытовых надбавок'!$G$3024,3)</f>
        <v>606.99</v>
      </c>
    </row>
    <row r="773" spans="1:25" x14ac:dyDescent="0.2">
      <c r="A773" s="78">
        <f t="shared" si="22"/>
        <v>42932</v>
      </c>
      <c r="B773" s="97">
        <f>VLOOKUP($A773+ROUND((COLUMN()-2)/24,5),АТС!$A$41:$F$736,5)+VLOOKUP($A773+ROUND((COLUMN()-2)/24,5),'Расчет сбытовых надбавок'!$B$2281:'Расчет сбытовых надбавок'!$G$3024,3)</f>
        <v>259.15000000000003</v>
      </c>
      <c r="C773" s="97">
        <f>VLOOKUP($A773+ROUND((COLUMN()-2)/24,5),АТС!$A$41:$F$736,5)+VLOOKUP($A773+ROUND((COLUMN()-2)/24,5),'Расчет сбытовых надбавок'!$B$2281:'Расчет сбытовых надбавок'!$G$3024,3)</f>
        <v>104.2</v>
      </c>
      <c r="D773" s="97">
        <f>VLOOKUP($A773+ROUND((COLUMN()-2)/24,5),АТС!$A$41:$F$736,5)+VLOOKUP($A773+ROUND((COLUMN()-2)/24,5),'Расчет сбытовых надбавок'!$B$2281:'Расчет сбытовых надбавок'!$G$3024,3)</f>
        <v>49.25</v>
      </c>
      <c r="E773" s="97">
        <f>VLOOKUP($A773+ROUND((COLUMN()-2)/24,5),АТС!$A$41:$F$736,5)+VLOOKUP($A773+ROUND((COLUMN()-2)/24,5),'Расчет сбытовых надбавок'!$B$2281:'Расчет сбытовых надбавок'!$G$3024,3)</f>
        <v>32.85</v>
      </c>
      <c r="F773" s="97">
        <f>VLOOKUP($A773+ROUND((COLUMN()-2)/24,5),АТС!$A$41:$F$736,5)+VLOOKUP($A773+ROUND((COLUMN()-2)/24,5),'Расчет сбытовых надбавок'!$B$2281:'Расчет сбытовых надбавок'!$G$3024,3)</f>
        <v>4.7799999999999994</v>
      </c>
      <c r="G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7">
        <f>VLOOKUP($A773+ROUND((COLUMN()-2)/24,5),АТС!$A$41:$F$736,5)+VLOOKUP($A773+ROUND((COLUMN()-2)/24,5),'Расчет сбытовых надбавок'!$B$2281:'Расчет сбытовых надбавок'!$G$3024,3)</f>
        <v>38.94</v>
      </c>
      <c r="K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L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M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N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O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P773" s="97">
        <f>VLOOKUP($A773+ROUND((COLUMN()-2)/24,5),АТС!$A$41:$F$736,5)+VLOOKUP($A773+ROUND((COLUMN()-2)/24,5),'Расчет сбытовых надбавок'!$B$2281:'Расчет сбытовых надбавок'!$G$3024,3)</f>
        <v>8.73</v>
      </c>
      <c r="Q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R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S773" s="97">
        <f>VLOOKUP($A773+ROUND((COLUMN()-2)/24,5),АТС!$A$41:$F$736,5)+VLOOKUP($A773+ROUND((COLUMN()-2)/24,5),'Расчет сбытовых надбавок'!$B$2281:'Расчет сбытовых надбавок'!$G$3024,3)</f>
        <v>81.34</v>
      </c>
      <c r="T773" s="97">
        <f>VLOOKUP($A773+ROUND((COLUMN()-2)/24,5),АТС!$A$41:$F$736,5)+VLOOKUP($A773+ROUND((COLUMN()-2)/24,5),'Расчет сбытовых надбавок'!$B$2281:'Расчет сбытовых надбавок'!$G$3024,3)</f>
        <v>246.47</v>
      </c>
      <c r="U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V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W773" s="97">
        <f>VLOOKUP($A773+ROUND((COLUMN()-2)/24,5),АТС!$A$41:$F$736,5)+VLOOKUP($A773+ROUND((COLUMN()-2)/24,5),'Расчет сбытовых надбавок'!$B$2281:'Расчет сбытовых надбавок'!$G$3024,3)</f>
        <v>44.11</v>
      </c>
      <c r="X773" s="97">
        <f>VLOOKUP($A773+ROUND((COLUMN()-2)/24,5),АТС!$A$41:$F$736,5)+VLOOKUP($A773+ROUND((COLUMN()-2)/24,5),'Расчет сбытовых надбавок'!$B$2281:'Расчет сбытовых надбавок'!$G$3024,3)</f>
        <v>580.04999999999995</v>
      </c>
      <c r="Y773" s="97">
        <f>VLOOKUP($A773+ROUND((COLUMN()-2)/24,5),АТС!$A$41:$F$736,5)+VLOOKUP($A773+ROUND((COLUMN()-2)/24,5),'Расчет сбытовых надбавок'!$B$2281:'Расчет сбытовых надбавок'!$G$3024,3)</f>
        <v>378.94000000000005</v>
      </c>
    </row>
    <row r="774" spans="1:25" x14ac:dyDescent="0.2">
      <c r="A774" s="78">
        <f t="shared" si="22"/>
        <v>42933</v>
      </c>
      <c r="B774" s="97">
        <f>VLOOKUP($A774+ROUND((COLUMN()-2)/24,5),АТС!$A$41:$F$736,5)+VLOOKUP($A774+ROUND((COLUMN()-2)/24,5),'Расчет сбытовых надбавок'!$B$2281:'Расчет сбытовых надбавок'!$G$3024,3)</f>
        <v>227.25</v>
      </c>
      <c r="C774" s="97">
        <f>VLOOKUP($A774+ROUND((COLUMN()-2)/24,5),АТС!$A$41:$F$736,5)+VLOOKUP($A774+ROUND((COLUMN()-2)/24,5),'Расчет сбытовых надбавок'!$B$2281:'Расчет сбытовых надбавок'!$G$3024,3)</f>
        <v>280.13</v>
      </c>
      <c r="D774" s="97">
        <f>VLOOKUP($A774+ROUND((COLUMN()-2)/24,5),АТС!$A$41:$F$736,5)+VLOOKUP($A774+ROUND((COLUMN()-2)/24,5),'Расчет сбытовых надбавок'!$B$2281:'Расчет сбытовых надбавок'!$G$3024,3)</f>
        <v>178.31</v>
      </c>
      <c r="E774" s="97">
        <f>VLOOKUP($A774+ROUND((COLUMN()-2)/24,5),АТС!$A$41:$F$736,5)+VLOOKUP($A774+ROUND((COLUMN()-2)/24,5),'Расчет сбытовых надбавок'!$B$2281:'Расчет сбытовых надбавок'!$G$3024,3)</f>
        <v>267.34000000000003</v>
      </c>
      <c r="F774" s="97">
        <f>VLOOKUP($A774+ROUND((COLUMN()-2)/24,5),АТС!$A$41:$F$736,5)+VLOOKUP($A774+ROUND((COLUMN()-2)/24,5),'Расчет сбытовых надбавок'!$B$2281:'Расчет сбытовых надбавок'!$G$3024,3)</f>
        <v>287.86</v>
      </c>
      <c r="G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L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M774" s="97">
        <f>VLOOKUP($A774+ROUND((COLUMN()-2)/24,5),АТС!$A$41:$F$736,5)+VLOOKUP($A774+ROUND((COLUMN()-2)/24,5),'Расчет сбытовых надбавок'!$B$2281:'Расчет сбытовых надбавок'!$G$3024,3)</f>
        <v>21.64</v>
      </c>
      <c r="N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O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P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Q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R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S774" s="97">
        <f>VLOOKUP($A774+ROUND((COLUMN()-2)/24,5),АТС!$A$41:$F$736,5)+VLOOKUP($A774+ROUND((COLUMN()-2)/24,5),'Расчет сбытовых надбавок'!$B$2281:'Расчет сбытовых надбавок'!$G$3024,3)</f>
        <v>204.76</v>
      </c>
      <c r="T774" s="97">
        <f>VLOOKUP($A774+ROUND((COLUMN()-2)/24,5),АТС!$A$41:$F$736,5)+VLOOKUP($A774+ROUND((COLUMN()-2)/24,5),'Расчет сбытовых надбавок'!$B$2281:'Расчет сбытовых надбавок'!$G$3024,3)</f>
        <v>425.68</v>
      </c>
      <c r="U774" s="97">
        <f>VLOOKUP($A774+ROUND((COLUMN()-2)/24,5),АТС!$A$41:$F$736,5)+VLOOKUP($A774+ROUND((COLUMN()-2)/24,5),'Расчет сбытовых надбавок'!$B$2281:'Расчет сбытовых надбавок'!$G$3024,3)</f>
        <v>225.46</v>
      </c>
      <c r="V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7">
        <f>VLOOKUP($A774+ROUND((COLUMN()-2)/24,5),АТС!$A$41:$F$736,5)+VLOOKUP($A774+ROUND((COLUMN()-2)/24,5),'Расчет сбытовых надбавок'!$B$2281:'Расчет сбытовых надбавок'!$G$3024,3)</f>
        <v>353.1</v>
      </c>
      <c r="X774" s="97">
        <f>VLOOKUP($A774+ROUND((COLUMN()-2)/24,5),АТС!$A$41:$F$736,5)+VLOOKUP($A774+ROUND((COLUMN()-2)/24,5),'Расчет сбытовых надбавок'!$B$2281:'Расчет сбытовых надбавок'!$G$3024,3)</f>
        <v>832.74</v>
      </c>
      <c r="Y774" s="97">
        <f>VLOOKUP($A774+ROUND((COLUMN()-2)/24,5),АТС!$A$41:$F$736,5)+VLOOKUP($A774+ROUND((COLUMN()-2)/24,5),'Расчет сбытовых надбавок'!$B$2281:'Расчет сбытовых надбавок'!$G$3024,3)</f>
        <v>1013.1899999999999</v>
      </c>
    </row>
    <row r="775" spans="1:25" x14ac:dyDescent="0.2">
      <c r="A775" s="78">
        <f t="shared" si="22"/>
        <v>42934</v>
      </c>
      <c r="B775" s="97">
        <f>VLOOKUP($A775+ROUND((COLUMN()-2)/24,5),АТС!$A$41:$F$736,5)+VLOOKUP($A775+ROUND((COLUMN()-2)/24,5),'Расчет сбытовых надбавок'!$B$2281:'Расчет сбытовых надбавок'!$G$3024,3)</f>
        <v>641.55999999999995</v>
      </c>
      <c r="C775" s="97">
        <f>VLOOKUP($A775+ROUND((COLUMN()-2)/24,5),АТС!$A$41:$F$736,5)+VLOOKUP($A775+ROUND((COLUMN()-2)/24,5),'Расчет сбытовых надбавок'!$B$2281:'Расчет сбытовых надбавок'!$G$3024,3)</f>
        <v>937.09999999999991</v>
      </c>
      <c r="D775" s="97">
        <f>VLOOKUP($A775+ROUND((COLUMN()-2)/24,5),АТС!$A$41:$F$736,5)+VLOOKUP($A775+ROUND((COLUMN()-2)/24,5),'Расчет сбытовых надбавок'!$B$2281:'Расчет сбытовых надбавок'!$G$3024,3)</f>
        <v>774.43000000000006</v>
      </c>
      <c r="E775" s="97">
        <f>VLOOKUP($A775+ROUND((COLUMN()-2)/24,5),АТС!$A$41:$F$736,5)+VLOOKUP($A775+ROUND((COLUMN()-2)/24,5),'Расчет сбытовых надбавок'!$B$2281:'Расчет сбытовых надбавок'!$G$3024,3)</f>
        <v>688.55</v>
      </c>
      <c r="F775" s="97">
        <f>VLOOKUP($A775+ROUND((COLUMN()-2)/24,5),АТС!$A$41:$F$736,5)+VLOOKUP($A775+ROUND((COLUMN()-2)/24,5),'Расчет сбытовых надбавок'!$B$2281:'Расчет сбытовых надбавок'!$G$3024,3)</f>
        <v>629.6</v>
      </c>
      <c r="G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7">
        <f>VLOOKUP($A775+ROUND((COLUMN()-2)/24,5),АТС!$A$41:$F$736,5)+VLOOKUP($A775+ROUND((COLUMN()-2)/24,5),'Расчет сбытовых надбавок'!$B$2281:'Расчет сбытовых надбавок'!$G$3024,3)</f>
        <v>7.98</v>
      </c>
      <c r="J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M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N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O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P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Q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R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S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T775" s="97">
        <f>VLOOKUP($A775+ROUND((COLUMN()-2)/24,5),АТС!$A$41:$F$736,5)+VLOOKUP($A775+ROUND((COLUMN()-2)/24,5),'Расчет сбытовых надбавок'!$B$2281:'Расчет сбытовых надбавок'!$G$3024,3)</f>
        <v>43.400000000000006</v>
      </c>
      <c r="U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W775" s="97">
        <f>VLOOKUP($A775+ROUND((COLUMN()-2)/24,5),АТС!$A$41:$F$736,5)+VLOOKUP($A775+ROUND((COLUMN()-2)/24,5),'Расчет сбытовых надбавок'!$B$2281:'Расчет сбытовых надбавок'!$G$3024,3)</f>
        <v>16.260000000000002</v>
      </c>
      <c r="X775" s="97">
        <f>VLOOKUP($A775+ROUND((COLUMN()-2)/24,5),АТС!$A$41:$F$736,5)+VLOOKUP($A775+ROUND((COLUMN()-2)/24,5),'Расчет сбытовых надбавок'!$B$2281:'Расчет сбытовых надбавок'!$G$3024,3)</f>
        <v>680.35</v>
      </c>
      <c r="Y775" s="97">
        <f>VLOOKUP($A775+ROUND((COLUMN()-2)/24,5),АТС!$A$41:$F$736,5)+VLOOKUP($A775+ROUND((COLUMN()-2)/24,5),'Расчет сбытовых надбавок'!$B$2281:'Расчет сбытовых надбавок'!$G$3024,3)</f>
        <v>742.43999999999994</v>
      </c>
    </row>
    <row r="776" spans="1:25" x14ac:dyDescent="0.2">
      <c r="A776" s="78">
        <f t="shared" si="22"/>
        <v>42935</v>
      </c>
      <c r="B776" s="97">
        <f>VLOOKUP($A776+ROUND((COLUMN()-2)/24,5),АТС!$A$41:$F$736,5)+VLOOKUP($A776+ROUND((COLUMN()-2)/24,5),'Расчет сбытовых надбавок'!$B$2281:'Расчет сбытовых надбавок'!$G$3024,3)</f>
        <v>203.47</v>
      </c>
      <c r="C776" s="97">
        <f>VLOOKUP($A776+ROUND((COLUMN()-2)/24,5),АТС!$A$41:$F$736,5)+VLOOKUP($A776+ROUND((COLUMN()-2)/24,5),'Расчет сбытовых надбавок'!$B$2281:'Расчет сбытовых надбавок'!$G$3024,3)</f>
        <v>538.04999999999995</v>
      </c>
      <c r="D776" s="97">
        <f>VLOOKUP($A776+ROUND((COLUMN()-2)/24,5),АТС!$A$41:$F$736,5)+VLOOKUP($A776+ROUND((COLUMN()-2)/24,5),'Расчет сбытовых надбавок'!$B$2281:'Расчет сбытовых надбавок'!$G$3024,3)</f>
        <v>451.96</v>
      </c>
      <c r="E776" s="97">
        <f>VLOOKUP($A776+ROUND((COLUMN()-2)/24,5),АТС!$A$41:$F$736,5)+VLOOKUP($A776+ROUND((COLUMN()-2)/24,5),'Расчет сбытовых надбавок'!$B$2281:'Расчет сбытовых надбавок'!$G$3024,3)</f>
        <v>640.05000000000007</v>
      </c>
      <c r="F776" s="97">
        <f>VLOOKUP($A776+ROUND((COLUMN()-2)/24,5),АТС!$A$41:$F$736,5)+VLOOKUP($A776+ROUND((COLUMN()-2)/24,5),'Расчет сбытовых надбавок'!$B$2281:'Расчет сбытовых надбавок'!$G$3024,3)</f>
        <v>168.01999999999998</v>
      </c>
      <c r="G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L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M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N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O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P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Q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R776" s="97">
        <f>VLOOKUP($A776+ROUND((COLUMN()-2)/24,5),АТС!$A$41:$F$736,5)+VLOOKUP($A776+ROUND((COLUMN()-2)/24,5),'Расчет сбытовых надбавок'!$B$2281:'Расчет сбытовых надбавок'!$G$3024,3)</f>
        <v>143.66</v>
      </c>
      <c r="S776" s="97">
        <f>VLOOKUP($A776+ROUND((COLUMN()-2)/24,5),АТС!$A$41:$F$736,5)+VLOOKUP($A776+ROUND((COLUMN()-2)/24,5),'Расчет сбытовых надбавок'!$B$2281:'Расчет сбытовых надбавок'!$G$3024,3)</f>
        <v>235.6</v>
      </c>
      <c r="T776" s="97">
        <f>VLOOKUP($A776+ROUND((COLUMN()-2)/24,5),АТС!$A$41:$F$736,5)+VLOOKUP($A776+ROUND((COLUMN()-2)/24,5),'Расчет сбытовых надбавок'!$B$2281:'Расчет сбытовых надбавок'!$G$3024,3)</f>
        <v>509</v>
      </c>
      <c r="U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V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W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X776" s="97">
        <f>VLOOKUP($A776+ROUND((COLUMN()-2)/24,5),АТС!$A$41:$F$736,5)+VLOOKUP($A776+ROUND((COLUMN()-2)/24,5),'Расчет сбытовых надбавок'!$B$2281:'Расчет сбытовых надбавок'!$G$3024,3)</f>
        <v>834.71</v>
      </c>
      <c r="Y776" s="97">
        <f>VLOOKUP($A776+ROUND((COLUMN()-2)/24,5),АТС!$A$41:$F$736,5)+VLOOKUP($A776+ROUND((COLUMN()-2)/24,5),'Расчет сбытовых надбавок'!$B$2281:'Расчет сбытовых надбавок'!$G$3024,3)</f>
        <v>731.12</v>
      </c>
    </row>
    <row r="777" spans="1:25" x14ac:dyDescent="0.2">
      <c r="A777" s="78">
        <f t="shared" si="22"/>
        <v>42936</v>
      </c>
      <c r="B777" s="97">
        <f>VLOOKUP($A777+ROUND((COLUMN()-2)/24,5),АТС!$A$41:$F$736,5)+VLOOKUP($A777+ROUND((COLUMN()-2)/24,5),'Расчет сбытовых надбавок'!$B$2281:'Расчет сбытовых надбавок'!$G$3024,3)</f>
        <v>566.92999999999995</v>
      </c>
      <c r="C777" s="97">
        <f>VLOOKUP($A777+ROUND((COLUMN()-2)/24,5),АТС!$A$41:$F$736,5)+VLOOKUP($A777+ROUND((COLUMN()-2)/24,5),'Расчет сбытовых надбавок'!$B$2281:'Расчет сбытовых надбавок'!$G$3024,3)</f>
        <v>591.41000000000008</v>
      </c>
      <c r="D777" s="97">
        <f>VLOOKUP($A777+ROUND((COLUMN()-2)/24,5),АТС!$A$41:$F$736,5)+VLOOKUP($A777+ROUND((COLUMN()-2)/24,5),'Расчет сбытовых надбавок'!$B$2281:'Расчет сбытовых надбавок'!$G$3024,3)</f>
        <v>394.78999999999996</v>
      </c>
      <c r="E777" s="97">
        <f>VLOOKUP($A777+ROUND((COLUMN()-2)/24,5),АТС!$A$41:$F$736,5)+VLOOKUP($A777+ROUND((COLUMN()-2)/24,5),'Расчет сбытовых надбавок'!$B$2281:'Расчет сбытовых надбавок'!$G$3024,3)</f>
        <v>288.74</v>
      </c>
      <c r="F777" s="97">
        <f>VLOOKUP($A777+ROUND((COLUMN()-2)/24,5),АТС!$A$41:$F$736,5)+VLOOKUP($A777+ROUND((COLUMN()-2)/24,5),'Расчет сбытовых надбавок'!$B$2281:'Расчет сбытовых надбавок'!$G$3024,3)</f>
        <v>192.32</v>
      </c>
      <c r="G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7">
        <f>VLOOKUP($A777+ROUND((COLUMN()-2)/24,5),АТС!$A$41:$F$736,5)+VLOOKUP($A777+ROUND((COLUMN()-2)/24,5),'Расчет сбытовых надбавок'!$B$2281:'Расчет сбытовых надбавок'!$G$3024,3)</f>
        <v>65.37</v>
      </c>
      <c r="J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K777" s="97">
        <f>VLOOKUP($A777+ROUND((COLUMN()-2)/24,5),АТС!$A$41:$F$736,5)+VLOOKUP($A777+ROUND((COLUMN()-2)/24,5),'Расчет сбытовых надбавок'!$B$2281:'Расчет сбытовых надбавок'!$G$3024,3)</f>
        <v>24.99</v>
      </c>
      <c r="L777" s="97">
        <f>VLOOKUP($A777+ROUND((COLUMN()-2)/24,5),АТС!$A$41:$F$736,5)+VLOOKUP($A777+ROUND((COLUMN()-2)/24,5),'Расчет сбытовых надбавок'!$B$2281:'Расчет сбытовых надбавок'!$G$3024,3)</f>
        <v>56.9</v>
      </c>
      <c r="M777" s="97">
        <f>VLOOKUP($A777+ROUND((COLUMN()-2)/24,5),АТС!$A$41:$F$736,5)+VLOOKUP($A777+ROUND((COLUMN()-2)/24,5),'Расчет сбытовых надбавок'!$B$2281:'Расчет сбытовых надбавок'!$G$3024,3)</f>
        <v>148.09</v>
      </c>
      <c r="N777" s="97">
        <f>VLOOKUP($A777+ROUND((COLUMN()-2)/24,5),АТС!$A$41:$F$736,5)+VLOOKUP($A777+ROUND((COLUMN()-2)/24,5),'Расчет сбытовых надбавок'!$B$2281:'Расчет сбытовых надбавок'!$G$3024,3)</f>
        <v>116.97999999999999</v>
      </c>
      <c r="O777" s="97">
        <f>VLOOKUP($A777+ROUND((COLUMN()-2)/24,5),АТС!$A$41:$F$736,5)+VLOOKUP($A777+ROUND((COLUMN()-2)/24,5),'Расчет сбытовых надбавок'!$B$2281:'Расчет сбытовых надбавок'!$G$3024,3)</f>
        <v>161.33000000000001</v>
      </c>
      <c r="P777" s="97">
        <f>VLOOKUP($A777+ROUND((COLUMN()-2)/24,5),АТС!$A$41:$F$736,5)+VLOOKUP($A777+ROUND((COLUMN()-2)/24,5),'Расчет сбытовых надбавок'!$B$2281:'Расчет сбытовых надбавок'!$G$3024,3)</f>
        <v>183.58999999999997</v>
      </c>
      <c r="Q777" s="97">
        <f>VLOOKUP($A777+ROUND((COLUMN()-2)/24,5),АТС!$A$41:$F$736,5)+VLOOKUP($A777+ROUND((COLUMN()-2)/24,5),'Расчет сбытовых надбавок'!$B$2281:'Расчет сбытовых надбавок'!$G$3024,3)</f>
        <v>170.45999999999998</v>
      </c>
      <c r="R777" s="97">
        <f>VLOOKUP($A777+ROUND((COLUMN()-2)/24,5),АТС!$A$41:$F$736,5)+VLOOKUP($A777+ROUND((COLUMN()-2)/24,5),'Расчет сбытовых надбавок'!$B$2281:'Расчет сбытовых надбавок'!$G$3024,3)</f>
        <v>290.23</v>
      </c>
      <c r="S777" s="97">
        <f>VLOOKUP($A777+ROUND((COLUMN()-2)/24,5),АТС!$A$41:$F$736,5)+VLOOKUP($A777+ROUND((COLUMN()-2)/24,5),'Расчет сбытовых надбавок'!$B$2281:'Расчет сбытовых надбавок'!$G$3024,3)</f>
        <v>393.69</v>
      </c>
      <c r="T777" s="97">
        <f>VLOOKUP($A777+ROUND((COLUMN()-2)/24,5),АТС!$A$41:$F$736,5)+VLOOKUP($A777+ROUND((COLUMN()-2)/24,5),'Расчет сбытовых надбавок'!$B$2281:'Расчет сбытовых надбавок'!$G$3024,3)</f>
        <v>494.6</v>
      </c>
      <c r="U777" s="97">
        <f>VLOOKUP($A777+ROUND((COLUMN()-2)/24,5),АТС!$A$41:$F$736,5)+VLOOKUP($A777+ROUND((COLUMN()-2)/24,5),'Расчет сбытовых надбавок'!$B$2281:'Расчет сбытовых надбавок'!$G$3024,3)</f>
        <v>293.97000000000003</v>
      </c>
      <c r="V777" s="97">
        <f>VLOOKUP($A777+ROUND((COLUMN()-2)/24,5),АТС!$A$41:$F$736,5)+VLOOKUP($A777+ROUND((COLUMN()-2)/24,5),'Расчет сбытовых надбавок'!$B$2281:'Расчет сбытовых надбавок'!$G$3024,3)</f>
        <v>135.11000000000001</v>
      </c>
      <c r="W777" s="97">
        <f>VLOOKUP($A777+ROUND((COLUMN()-2)/24,5),АТС!$A$41:$F$736,5)+VLOOKUP($A777+ROUND((COLUMN()-2)/24,5),'Расчет сбытовых надбавок'!$B$2281:'Расчет сбытовых надбавок'!$G$3024,3)</f>
        <v>421.48</v>
      </c>
      <c r="X777" s="97">
        <f>VLOOKUP($A777+ROUND((COLUMN()-2)/24,5),АТС!$A$41:$F$736,5)+VLOOKUP($A777+ROUND((COLUMN()-2)/24,5),'Расчет сбытовых надбавок'!$B$2281:'Расчет сбытовых надбавок'!$G$3024,3)</f>
        <v>963.82999999999993</v>
      </c>
      <c r="Y777" s="97">
        <f>VLOOKUP($A777+ROUND((COLUMN()-2)/24,5),АТС!$A$41:$F$736,5)+VLOOKUP($A777+ROUND((COLUMN()-2)/24,5),'Расчет сбытовых надбавок'!$B$2281:'Расчет сбытовых надбавок'!$G$3024,3)</f>
        <v>1034.97</v>
      </c>
    </row>
    <row r="778" spans="1:25" x14ac:dyDescent="0.2">
      <c r="A778" s="78">
        <f t="shared" si="22"/>
        <v>42937</v>
      </c>
      <c r="B778" s="97">
        <f>VLOOKUP($A778+ROUND((COLUMN()-2)/24,5),АТС!$A$41:$F$736,5)+VLOOKUP($A778+ROUND((COLUMN()-2)/24,5),'Расчет сбытовых надбавок'!$B$2281:'Расчет сбытовых надбавок'!$G$3024,3)</f>
        <v>208.94</v>
      </c>
      <c r="C778" s="97">
        <f>VLOOKUP($A778+ROUND((COLUMN()-2)/24,5),АТС!$A$41:$F$736,5)+VLOOKUP($A778+ROUND((COLUMN()-2)/24,5),'Расчет сбытовых надбавок'!$B$2281:'Расчет сбытовых надбавок'!$G$3024,3)</f>
        <v>223.35</v>
      </c>
      <c r="D778" s="97">
        <f>VLOOKUP($A778+ROUND((COLUMN()-2)/24,5),АТС!$A$41:$F$736,5)+VLOOKUP($A778+ROUND((COLUMN()-2)/24,5),'Расчет сбытовых надбавок'!$B$2281:'Расчет сбытовых надбавок'!$G$3024,3)</f>
        <v>272.58000000000004</v>
      </c>
      <c r="E778" s="97">
        <f>VLOOKUP($A778+ROUND((COLUMN()-2)/24,5),АТС!$A$41:$F$736,5)+VLOOKUP($A778+ROUND((COLUMN()-2)/24,5),'Расчет сбытовых надбавок'!$B$2281:'Расчет сбытовых надбавок'!$G$3024,3)</f>
        <v>773.08999999999992</v>
      </c>
      <c r="F778" s="97">
        <f>VLOOKUP($A778+ROUND((COLUMN()-2)/24,5),АТС!$A$41:$F$736,5)+VLOOKUP($A778+ROUND((COLUMN()-2)/24,5),'Расчет сбытовых надбавок'!$B$2281:'Расчет сбытовых надбавок'!$G$3024,3)</f>
        <v>777.43000000000006</v>
      </c>
      <c r="G778" s="97">
        <f>VLOOKUP($A778+ROUND((COLUMN()-2)/24,5),АТС!$A$41:$F$736,5)+VLOOKUP($A778+ROUND((COLUMN()-2)/24,5),'Расчет сбытовых надбавок'!$B$2281:'Расчет сбытовых надбавок'!$G$3024,3)</f>
        <v>30.479999999999997</v>
      </c>
      <c r="H778" s="97">
        <f>VLOOKUP($A778+ROUND((COLUMN()-2)/24,5),АТС!$A$41:$F$736,5)+VLOOKUP($A778+ROUND((COLUMN()-2)/24,5),'Расчет сбытовых надбавок'!$B$2281:'Расчет сбытовых надбавок'!$G$3024,3)</f>
        <v>126.43</v>
      </c>
      <c r="I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7">
        <f>VLOOKUP($A778+ROUND((COLUMN()-2)/24,5),АТС!$A$41:$F$736,5)+VLOOKUP($A778+ROUND((COLUMN()-2)/24,5),'Расчет сбытовых надбавок'!$B$2281:'Расчет сбытовых надбавок'!$G$3024,3)</f>
        <v>17.400000000000002</v>
      </c>
      <c r="L778" s="97">
        <f>VLOOKUP($A778+ROUND((COLUMN()-2)/24,5),АТС!$A$41:$F$736,5)+VLOOKUP($A778+ROUND((COLUMN()-2)/24,5),'Расчет сбытовых надбавок'!$B$2281:'Расчет сбытовых надбавок'!$G$3024,3)</f>
        <v>58.790000000000006</v>
      </c>
      <c r="M778" s="97">
        <f>VLOOKUP($A778+ROUND((COLUMN()-2)/24,5),АТС!$A$41:$F$736,5)+VLOOKUP($A778+ROUND((COLUMN()-2)/24,5),'Расчет сбытовых надбавок'!$B$2281:'Расчет сбытовых надбавок'!$G$3024,3)</f>
        <v>107.56</v>
      </c>
      <c r="N778" s="97">
        <f>VLOOKUP($A778+ROUND((COLUMN()-2)/24,5),АТС!$A$41:$F$736,5)+VLOOKUP($A778+ROUND((COLUMN()-2)/24,5),'Расчет сбытовых надбавок'!$B$2281:'Расчет сбытовых надбавок'!$G$3024,3)</f>
        <v>136.47</v>
      </c>
      <c r="O778" s="97">
        <f>VLOOKUP($A778+ROUND((COLUMN()-2)/24,5),АТС!$A$41:$F$736,5)+VLOOKUP($A778+ROUND((COLUMN()-2)/24,5),'Расчет сбытовых надбавок'!$B$2281:'Расчет сбытовых надбавок'!$G$3024,3)</f>
        <v>148.79</v>
      </c>
      <c r="P778" s="97">
        <f>VLOOKUP($A778+ROUND((COLUMN()-2)/24,5),АТС!$A$41:$F$736,5)+VLOOKUP($A778+ROUND((COLUMN()-2)/24,5),'Расчет сбытовых надбавок'!$B$2281:'Расчет сбытовых надбавок'!$G$3024,3)</f>
        <v>199.66</v>
      </c>
      <c r="Q778" s="97">
        <f>VLOOKUP($A778+ROUND((COLUMN()-2)/24,5),АТС!$A$41:$F$736,5)+VLOOKUP($A778+ROUND((COLUMN()-2)/24,5),'Расчет сбытовых надбавок'!$B$2281:'Расчет сбытовых надбавок'!$G$3024,3)</f>
        <v>191.55</v>
      </c>
      <c r="R778" s="97">
        <f>VLOOKUP($A778+ROUND((COLUMN()-2)/24,5),АТС!$A$41:$F$736,5)+VLOOKUP($A778+ROUND((COLUMN()-2)/24,5),'Расчет сбытовых надбавок'!$B$2281:'Расчет сбытовых надбавок'!$G$3024,3)</f>
        <v>181.96</v>
      </c>
      <c r="S778" s="97">
        <f>VLOOKUP($A778+ROUND((COLUMN()-2)/24,5),АТС!$A$41:$F$736,5)+VLOOKUP($A778+ROUND((COLUMN()-2)/24,5),'Расчет сбытовых надбавок'!$B$2281:'Расчет сбытовых надбавок'!$G$3024,3)</f>
        <v>172.21</v>
      </c>
      <c r="T778" s="97">
        <f>VLOOKUP($A778+ROUND((COLUMN()-2)/24,5),АТС!$A$41:$F$736,5)+VLOOKUP($A778+ROUND((COLUMN()-2)/24,5),'Расчет сбытовых надбавок'!$B$2281:'Расчет сбытовых надбавок'!$G$3024,3)</f>
        <v>116.85</v>
      </c>
      <c r="U778" s="97">
        <f>VLOOKUP($A778+ROUND((COLUMN()-2)/24,5),АТС!$A$41:$F$736,5)+VLOOKUP($A778+ROUND((COLUMN()-2)/24,5),'Расчет сбытовых надбавок'!$B$2281:'Расчет сбытовых надбавок'!$G$3024,3)</f>
        <v>53.11</v>
      </c>
      <c r="V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W778" s="97">
        <f>VLOOKUP($A778+ROUND((COLUMN()-2)/24,5),АТС!$A$41:$F$736,5)+VLOOKUP($A778+ROUND((COLUMN()-2)/24,5),'Расчет сбытовых надбавок'!$B$2281:'Расчет сбытовых надбавок'!$G$3024,3)</f>
        <v>177.35</v>
      </c>
      <c r="X778" s="97">
        <f>VLOOKUP($A778+ROUND((COLUMN()-2)/24,5),АТС!$A$41:$F$736,5)+VLOOKUP($A778+ROUND((COLUMN()-2)/24,5),'Расчет сбытовых надбавок'!$B$2281:'Расчет сбытовых надбавок'!$G$3024,3)</f>
        <v>401.14</v>
      </c>
      <c r="Y778" s="97">
        <f>VLOOKUP($A778+ROUND((COLUMN()-2)/24,5),АТС!$A$41:$F$736,5)+VLOOKUP($A778+ROUND((COLUMN()-2)/24,5),'Расчет сбытовых надбавок'!$B$2281:'Расчет сбытовых надбавок'!$G$3024,3)</f>
        <v>720.38000000000011</v>
      </c>
    </row>
    <row r="779" spans="1:25" x14ac:dyDescent="0.2">
      <c r="A779" s="78">
        <f t="shared" si="22"/>
        <v>42938</v>
      </c>
      <c r="B779" s="97">
        <f>VLOOKUP($A779+ROUND((COLUMN()-2)/24,5),АТС!$A$41:$F$736,5)+VLOOKUP($A779+ROUND((COLUMN()-2)/24,5),'Расчет сбытовых надбавок'!$B$2281:'Расчет сбытовых надбавок'!$G$3024,3)</f>
        <v>166.18</v>
      </c>
      <c r="C779" s="97">
        <f>VLOOKUP($A779+ROUND((COLUMN()-2)/24,5),АТС!$A$41:$F$736,5)+VLOOKUP($A779+ROUND((COLUMN()-2)/24,5),'Расчет сбытовых надбавок'!$B$2281:'Расчет сбытовых надбавок'!$G$3024,3)</f>
        <v>199.74</v>
      </c>
      <c r="D779" s="97">
        <f>VLOOKUP($A779+ROUND((COLUMN()-2)/24,5),АТС!$A$41:$F$736,5)+VLOOKUP($A779+ROUND((COLUMN()-2)/24,5),'Расчет сбытовых надбавок'!$B$2281:'Расчет сбытовых надбавок'!$G$3024,3)</f>
        <v>157.31</v>
      </c>
      <c r="E779" s="97">
        <f>VLOOKUP($A779+ROUND((COLUMN()-2)/24,5),АТС!$A$41:$F$736,5)+VLOOKUP($A779+ROUND((COLUMN()-2)/24,5),'Расчет сбытовых надбавок'!$B$2281:'Расчет сбытовых надбавок'!$G$3024,3)</f>
        <v>47.13</v>
      </c>
      <c r="F779" s="97">
        <f>VLOOKUP($A779+ROUND((COLUMN()-2)/24,5),АТС!$A$41:$F$736,5)+VLOOKUP($A779+ROUND((COLUMN()-2)/24,5),'Расчет сбытовых надбавок'!$B$2281:'Расчет сбытовых надбавок'!$G$3024,3)</f>
        <v>7.3100000000000005</v>
      </c>
      <c r="G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L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N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O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P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R779" s="97">
        <f>VLOOKUP($A779+ROUND((COLUMN()-2)/24,5),АТС!$A$41:$F$736,5)+VLOOKUP($A779+ROUND((COLUMN()-2)/24,5),'Расчет сбытовых надбавок'!$B$2281:'Расчет сбытовых надбавок'!$G$3024,3)</f>
        <v>0.14000000000000001</v>
      </c>
      <c r="S779" s="97">
        <f>VLOOKUP($A779+ROUND((COLUMN()-2)/24,5),АТС!$A$41:$F$736,5)+VLOOKUP($A779+ROUND((COLUMN()-2)/24,5),'Расчет сбытовых надбавок'!$B$2281:'Расчет сбытовых надбавок'!$G$3024,3)</f>
        <v>43.31</v>
      </c>
      <c r="T779" s="97">
        <f>VLOOKUP($A779+ROUND((COLUMN()-2)/24,5),АТС!$A$41:$F$736,5)+VLOOKUP($A779+ROUND((COLUMN()-2)/24,5),'Расчет сбытовых надбавок'!$B$2281:'Расчет сбытовых надбавок'!$G$3024,3)</f>
        <v>50.21</v>
      </c>
      <c r="U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W779" s="97">
        <f>VLOOKUP($A779+ROUND((COLUMN()-2)/24,5),АТС!$A$41:$F$736,5)+VLOOKUP($A779+ROUND((COLUMN()-2)/24,5),'Расчет сбытовых надбавок'!$B$2281:'Расчет сбытовых надбавок'!$G$3024,3)</f>
        <v>86.12</v>
      </c>
      <c r="X779" s="97">
        <f>VLOOKUP($A779+ROUND((COLUMN()-2)/24,5),АТС!$A$41:$F$736,5)+VLOOKUP($A779+ROUND((COLUMN()-2)/24,5),'Расчет сбытовых надбавок'!$B$2281:'Расчет сбытовых надбавок'!$G$3024,3)</f>
        <v>667.51</v>
      </c>
      <c r="Y779" s="97">
        <f>VLOOKUP($A779+ROUND((COLUMN()-2)/24,5),АТС!$A$41:$F$736,5)+VLOOKUP($A779+ROUND((COLUMN()-2)/24,5),'Расчет сбытовых надбавок'!$B$2281:'Расчет сбытовых надбавок'!$G$3024,3)</f>
        <v>384.39</v>
      </c>
    </row>
    <row r="780" spans="1:25" x14ac:dyDescent="0.2">
      <c r="A780" s="78">
        <f t="shared" si="22"/>
        <v>42939</v>
      </c>
      <c r="B780" s="97">
        <f>VLOOKUP($A780+ROUND((COLUMN()-2)/24,5),АТС!$A$41:$F$736,5)+VLOOKUP($A780+ROUND((COLUMN()-2)/24,5),'Расчет сбытовых надбавок'!$B$2281:'Расчет сбытовых надбавок'!$G$3024,3)</f>
        <v>325.67999999999995</v>
      </c>
      <c r="C780" s="97">
        <f>VLOOKUP($A780+ROUND((COLUMN()-2)/24,5),АТС!$A$41:$F$736,5)+VLOOKUP($A780+ROUND((COLUMN()-2)/24,5),'Расчет сбытовых надбавок'!$B$2281:'Расчет сбытовых надбавок'!$G$3024,3)</f>
        <v>164.88</v>
      </c>
      <c r="D780" s="97">
        <f>VLOOKUP($A780+ROUND((COLUMN()-2)/24,5),АТС!$A$41:$F$736,5)+VLOOKUP($A780+ROUND((COLUMN()-2)/24,5),'Расчет сбытовых надбавок'!$B$2281:'Расчет сбытовых надбавок'!$G$3024,3)</f>
        <v>69.42</v>
      </c>
      <c r="E780" s="97">
        <f>VLOOKUP($A780+ROUND((COLUMN()-2)/24,5),АТС!$A$41:$F$736,5)+VLOOKUP($A780+ROUND((COLUMN()-2)/24,5),'Расчет сбытовых надбавок'!$B$2281:'Расчет сбытовых надбавок'!$G$3024,3)</f>
        <v>171.95</v>
      </c>
      <c r="F780" s="97">
        <f>VLOOKUP($A780+ROUND((COLUMN()-2)/24,5),АТС!$A$41:$F$736,5)+VLOOKUP($A780+ROUND((COLUMN()-2)/24,5),'Расчет сбытовых надбавок'!$B$2281:'Расчет сбытовых надбавок'!$G$3024,3)</f>
        <v>124.48</v>
      </c>
      <c r="G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7">
        <f>VLOOKUP($A780+ROUND((COLUMN()-2)/24,5),АТС!$A$41:$F$736,5)+VLOOKUP($A780+ROUND((COLUMN()-2)/24,5),'Расчет сбытовых надбавок'!$B$2281:'Расчет сбытовых надбавок'!$G$3024,3)</f>
        <v>108.66999999999999</v>
      </c>
      <c r="J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7">
        <f>VLOOKUP($A780+ROUND((COLUMN()-2)/24,5),АТС!$A$41:$F$736,5)+VLOOKUP($A780+ROUND((COLUMN()-2)/24,5),'Расчет сбытовых надбавок'!$B$2281:'Расчет сбытовых надбавок'!$G$3024,3)</f>
        <v>11.25</v>
      </c>
      <c r="L780" s="97">
        <f>VLOOKUP($A780+ROUND((COLUMN()-2)/24,5),АТС!$A$41:$F$736,5)+VLOOKUP($A780+ROUND((COLUMN()-2)/24,5),'Расчет сбытовых надбавок'!$B$2281:'Расчет сбытовых надбавок'!$G$3024,3)</f>
        <v>135.41999999999999</v>
      </c>
      <c r="M780" s="97">
        <f>VLOOKUP($A780+ROUND((COLUMN()-2)/24,5),АТС!$A$41:$F$736,5)+VLOOKUP($A780+ROUND((COLUMN()-2)/24,5),'Расчет сбытовых надбавок'!$B$2281:'Расчет сбытовых надбавок'!$G$3024,3)</f>
        <v>216.29</v>
      </c>
      <c r="N780" s="97">
        <f>VLOOKUP($A780+ROUND((COLUMN()-2)/24,5),АТС!$A$41:$F$736,5)+VLOOKUP($A780+ROUND((COLUMN()-2)/24,5),'Расчет сбытовых надбавок'!$B$2281:'Расчет сбытовых надбавок'!$G$3024,3)</f>
        <v>167.2</v>
      </c>
      <c r="O780" s="97">
        <f>VLOOKUP($A780+ROUND((COLUMN()-2)/24,5),АТС!$A$41:$F$736,5)+VLOOKUP($A780+ROUND((COLUMN()-2)/24,5),'Расчет сбытовых надбавок'!$B$2281:'Расчет сбытовых надбавок'!$G$3024,3)</f>
        <v>208.19</v>
      </c>
      <c r="P780" s="97">
        <f>VLOOKUP($A780+ROUND((COLUMN()-2)/24,5),АТС!$A$41:$F$736,5)+VLOOKUP($A780+ROUND((COLUMN()-2)/24,5),'Расчет сбытовых надбавок'!$B$2281:'Расчет сбытовых надбавок'!$G$3024,3)</f>
        <v>238.64000000000001</v>
      </c>
      <c r="Q780" s="97">
        <f>VLOOKUP($A780+ROUND((COLUMN()-2)/24,5),АТС!$A$41:$F$736,5)+VLOOKUP($A780+ROUND((COLUMN()-2)/24,5),'Расчет сбытовых надбавок'!$B$2281:'Расчет сбытовых надбавок'!$G$3024,3)</f>
        <v>237.72</v>
      </c>
      <c r="R780" s="97">
        <f>VLOOKUP($A780+ROUND((COLUMN()-2)/24,5),АТС!$A$41:$F$736,5)+VLOOKUP($A780+ROUND((COLUMN()-2)/24,5),'Расчет сбытовых надбавок'!$B$2281:'Расчет сбытовых надбавок'!$G$3024,3)</f>
        <v>269.94</v>
      </c>
      <c r="S780" s="97">
        <f>VLOOKUP($A780+ROUND((COLUMN()-2)/24,5),АТС!$A$41:$F$736,5)+VLOOKUP($A780+ROUND((COLUMN()-2)/24,5),'Расчет сбытовых надбавок'!$B$2281:'Расчет сбытовых надбавок'!$G$3024,3)</f>
        <v>296.60000000000002</v>
      </c>
      <c r="T780" s="97">
        <f>VLOOKUP($A780+ROUND((COLUMN()-2)/24,5),АТС!$A$41:$F$736,5)+VLOOKUP($A780+ROUND((COLUMN()-2)/24,5),'Расчет сбытовых надбавок'!$B$2281:'Расчет сбытовых надбавок'!$G$3024,3)</f>
        <v>366.31</v>
      </c>
      <c r="U780" s="97">
        <f>VLOOKUP($A780+ROUND((COLUMN()-2)/24,5),АТС!$A$41:$F$736,5)+VLOOKUP($A780+ROUND((COLUMN()-2)/24,5),'Расчет сбытовых надбавок'!$B$2281:'Расчет сбытовых надбавок'!$G$3024,3)</f>
        <v>126.43</v>
      </c>
      <c r="V780" s="97">
        <f>VLOOKUP($A780+ROUND((COLUMN()-2)/24,5),АТС!$A$41:$F$736,5)+VLOOKUP($A780+ROUND((COLUMN()-2)/24,5),'Расчет сбытовых надбавок'!$B$2281:'Расчет сбытовых надбавок'!$G$3024,3)</f>
        <v>108.91000000000001</v>
      </c>
      <c r="W780" s="97">
        <f>VLOOKUP($A780+ROUND((COLUMN()-2)/24,5),АТС!$A$41:$F$736,5)+VLOOKUP($A780+ROUND((COLUMN()-2)/24,5),'Расчет сбытовых надбавок'!$B$2281:'Расчет сбытовых надбавок'!$G$3024,3)</f>
        <v>298.09000000000003</v>
      </c>
      <c r="X780" s="97">
        <f>VLOOKUP($A780+ROUND((COLUMN()-2)/24,5),АТС!$A$41:$F$736,5)+VLOOKUP($A780+ROUND((COLUMN()-2)/24,5),'Расчет сбытовых надбавок'!$B$2281:'Расчет сбытовых надбавок'!$G$3024,3)</f>
        <v>720.72</v>
      </c>
      <c r="Y780" s="97">
        <f>VLOOKUP($A780+ROUND((COLUMN()-2)/24,5),АТС!$A$41:$F$736,5)+VLOOKUP($A780+ROUND((COLUMN()-2)/24,5),'Расчет сбытовых надбавок'!$B$2281:'Расчет сбытовых надбавок'!$G$3024,3)</f>
        <v>679.79</v>
      </c>
    </row>
    <row r="781" spans="1:25" x14ac:dyDescent="0.2">
      <c r="A781" s="78">
        <f t="shared" si="22"/>
        <v>42940</v>
      </c>
      <c r="B781" s="97">
        <f>VLOOKUP($A781+ROUND((COLUMN()-2)/24,5),АТС!$A$41:$F$736,5)+VLOOKUP($A781+ROUND((COLUMN()-2)/24,5),'Расчет сбытовых надбавок'!$B$2281:'Расчет сбытовых надбавок'!$G$3024,3)</f>
        <v>219.42000000000002</v>
      </c>
      <c r="C781" s="97">
        <f>VLOOKUP($A781+ROUND((COLUMN()-2)/24,5),АТС!$A$41:$F$736,5)+VLOOKUP($A781+ROUND((COLUMN()-2)/24,5),'Расчет сбытовых надбавок'!$B$2281:'Расчет сбытовых надбавок'!$G$3024,3)</f>
        <v>74.789999999999992</v>
      </c>
      <c r="D781" s="97">
        <f>VLOOKUP($A781+ROUND((COLUMN()-2)/24,5),АТС!$A$41:$F$736,5)+VLOOKUP($A781+ROUND((COLUMN()-2)/24,5),'Расчет сбытовых надбавок'!$B$2281:'Расчет сбытовых надбавок'!$G$3024,3)</f>
        <v>193.91</v>
      </c>
      <c r="E781" s="97">
        <f>VLOOKUP($A781+ROUND((COLUMN()-2)/24,5),АТС!$A$41:$F$736,5)+VLOOKUP($A781+ROUND((COLUMN()-2)/24,5),'Расчет сбытовых надбавок'!$B$2281:'Расчет сбытовых надбавок'!$G$3024,3)</f>
        <v>157.02000000000001</v>
      </c>
      <c r="F781" s="97">
        <f>VLOOKUP($A781+ROUND((COLUMN()-2)/24,5),АТС!$A$41:$F$736,5)+VLOOKUP($A781+ROUND((COLUMN()-2)/24,5),'Расчет сбытовых надбавок'!$B$2281:'Расчет сбытовых надбавок'!$G$3024,3)</f>
        <v>12.420000000000002</v>
      </c>
      <c r="G781" s="97">
        <f>VLOOKUP($A781+ROUND((COLUMN()-2)/24,5),АТС!$A$41:$F$736,5)+VLOOKUP($A781+ROUND((COLUMN()-2)/24,5),'Расчет сбытовых надбавок'!$B$2281:'Расчет сбытовых надбавок'!$G$3024,3)</f>
        <v>12.079999999999998</v>
      </c>
      <c r="H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7">
        <f>VLOOKUP($A781+ROUND((COLUMN()-2)/24,5),АТС!$A$41:$F$736,5)+VLOOKUP($A781+ROUND((COLUMN()-2)/24,5),'Расчет сбытовых надбавок'!$B$2281:'Расчет сбытовых надбавок'!$G$3024,3)</f>
        <v>65.05</v>
      </c>
      <c r="L781" s="97">
        <f>VLOOKUP($A781+ROUND((COLUMN()-2)/24,5),АТС!$A$41:$F$736,5)+VLOOKUP($A781+ROUND((COLUMN()-2)/24,5),'Расчет сбытовых надбавок'!$B$2281:'Расчет сбытовых надбавок'!$G$3024,3)</f>
        <v>24.97</v>
      </c>
      <c r="M781" s="97">
        <f>VLOOKUP($A781+ROUND((COLUMN()-2)/24,5),АТС!$A$41:$F$736,5)+VLOOKUP($A781+ROUND((COLUMN()-2)/24,5),'Расчет сбытовых надбавок'!$B$2281:'Расчет сбытовых надбавок'!$G$3024,3)</f>
        <v>15.58</v>
      </c>
      <c r="N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O781" s="97">
        <f>VLOOKUP($A781+ROUND((COLUMN()-2)/24,5),АТС!$A$41:$F$736,5)+VLOOKUP($A781+ROUND((COLUMN()-2)/24,5),'Расчет сбытовых надбавок'!$B$2281:'Расчет сбытовых надбавок'!$G$3024,3)</f>
        <v>3.3400000000000003</v>
      </c>
      <c r="P781" s="97">
        <f>VLOOKUP($A781+ROUND((COLUMN()-2)/24,5),АТС!$A$41:$F$736,5)+VLOOKUP($A781+ROUND((COLUMN()-2)/24,5),'Расчет сбытовых надбавок'!$B$2281:'Расчет сбытовых надбавок'!$G$3024,3)</f>
        <v>14.940000000000001</v>
      </c>
      <c r="Q781" s="97">
        <f>VLOOKUP($A781+ROUND((COLUMN()-2)/24,5),АТС!$A$41:$F$736,5)+VLOOKUP($A781+ROUND((COLUMN()-2)/24,5),'Расчет сбытовых надбавок'!$B$2281:'Расчет сбытовых надбавок'!$G$3024,3)</f>
        <v>26.61</v>
      </c>
      <c r="R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S781" s="97">
        <f>VLOOKUP($A781+ROUND((COLUMN()-2)/24,5),АТС!$A$41:$F$736,5)+VLOOKUP($A781+ROUND((COLUMN()-2)/24,5),'Расчет сбытовых надбавок'!$B$2281:'Расчет сбытовых надбавок'!$G$3024,3)</f>
        <v>14.16</v>
      </c>
      <c r="T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U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V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W781" s="97">
        <f>VLOOKUP($A781+ROUND((COLUMN()-2)/24,5),АТС!$A$41:$F$736,5)+VLOOKUP($A781+ROUND((COLUMN()-2)/24,5),'Расчет сбытовых надбавок'!$B$2281:'Расчет сбытовых надбавок'!$G$3024,3)</f>
        <v>157.97</v>
      </c>
      <c r="X781" s="97">
        <f>VLOOKUP($A781+ROUND((COLUMN()-2)/24,5),АТС!$A$41:$F$736,5)+VLOOKUP($A781+ROUND((COLUMN()-2)/24,5),'Расчет сбытовых надбавок'!$B$2281:'Расчет сбытовых надбавок'!$G$3024,3)</f>
        <v>388.24</v>
      </c>
      <c r="Y781" s="97">
        <f>VLOOKUP($A781+ROUND((COLUMN()-2)/24,5),АТС!$A$41:$F$736,5)+VLOOKUP($A781+ROUND((COLUMN()-2)/24,5),'Расчет сбытовых надбавок'!$B$2281:'Расчет сбытовых надбавок'!$G$3024,3)</f>
        <v>297.83</v>
      </c>
    </row>
    <row r="782" spans="1:25" x14ac:dyDescent="0.2">
      <c r="A782" s="78">
        <f t="shared" si="22"/>
        <v>42941</v>
      </c>
      <c r="B782" s="97">
        <f>VLOOKUP($A782+ROUND((COLUMN()-2)/24,5),АТС!$A$41:$F$736,5)+VLOOKUP($A782+ROUND((COLUMN()-2)/24,5),'Расчет сбытовых надбавок'!$B$2281:'Расчет сбытовых надбавок'!$G$3024,3)</f>
        <v>178.93</v>
      </c>
      <c r="C782" s="97">
        <f>VLOOKUP($A782+ROUND((COLUMN()-2)/24,5),АТС!$A$41:$F$736,5)+VLOOKUP($A782+ROUND((COLUMN()-2)/24,5),'Расчет сбытовых надбавок'!$B$2281:'Расчет сбытовых надбавок'!$G$3024,3)</f>
        <v>126.67</v>
      </c>
      <c r="D782" s="97">
        <f>VLOOKUP($A782+ROUND((COLUMN()-2)/24,5),АТС!$A$41:$F$736,5)+VLOOKUP($A782+ROUND((COLUMN()-2)/24,5),'Расчет сбытовых надбавок'!$B$2281:'Расчет сбытовых надбавок'!$G$3024,3)</f>
        <v>58.22</v>
      </c>
      <c r="E782" s="97">
        <f>VLOOKUP($A782+ROUND((COLUMN()-2)/24,5),АТС!$A$41:$F$736,5)+VLOOKUP($A782+ROUND((COLUMN()-2)/24,5),'Расчет сбытовых надбавок'!$B$2281:'Расчет сбытовых надбавок'!$G$3024,3)</f>
        <v>812.27</v>
      </c>
      <c r="F782" s="97">
        <f>VLOOKUP($A782+ROUND((COLUMN()-2)/24,5),АТС!$A$41:$F$736,5)+VLOOKUP($A782+ROUND((COLUMN()-2)/24,5),'Расчет сбытовых надбавок'!$B$2281:'Расчет сбытовых надбавок'!$G$3024,3)</f>
        <v>780.65000000000009</v>
      </c>
      <c r="G782" s="97">
        <f>VLOOKUP($A782+ROUND((COLUMN()-2)/24,5),АТС!$A$41:$F$736,5)+VLOOKUP($A782+ROUND((COLUMN()-2)/24,5),'Расчет сбытовых надбавок'!$B$2281:'Расчет сбытовых надбавок'!$G$3024,3)</f>
        <v>2.04</v>
      </c>
      <c r="H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L782" s="97">
        <f>VLOOKUP($A782+ROUND((COLUMN()-2)/24,5),АТС!$A$41:$F$736,5)+VLOOKUP($A782+ROUND((COLUMN()-2)/24,5),'Расчет сбытовых надбавок'!$B$2281:'Расчет сбытовых надбавок'!$G$3024,3)</f>
        <v>47.3</v>
      </c>
      <c r="M782" s="97">
        <f>VLOOKUP($A782+ROUND((COLUMN()-2)/24,5),АТС!$A$41:$F$736,5)+VLOOKUP($A782+ROUND((COLUMN()-2)/24,5),'Расчет сбытовых надбавок'!$B$2281:'Расчет сбытовых надбавок'!$G$3024,3)</f>
        <v>61.8</v>
      </c>
      <c r="N782" s="97">
        <f>VLOOKUP($A782+ROUND((COLUMN()-2)/24,5),АТС!$A$41:$F$736,5)+VLOOKUP($A782+ROUND((COLUMN()-2)/24,5),'Расчет сбытовых надбавок'!$B$2281:'Расчет сбытовых надбавок'!$G$3024,3)</f>
        <v>0.90999999999999992</v>
      </c>
      <c r="O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P782" s="97">
        <f>VLOOKUP($A782+ROUND((COLUMN()-2)/24,5),АТС!$A$41:$F$736,5)+VLOOKUP($A782+ROUND((COLUMN()-2)/24,5),'Расчет сбытовых надбавок'!$B$2281:'Расчет сбытовых надбавок'!$G$3024,3)</f>
        <v>3.3400000000000003</v>
      </c>
      <c r="Q782" s="97">
        <f>VLOOKUP($A782+ROUND((COLUMN()-2)/24,5),АТС!$A$41:$F$736,5)+VLOOKUP($A782+ROUND((COLUMN()-2)/24,5),'Расчет сбытовых надбавок'!$B$2281:'Расчет сбытовых надбавок'!$G$3024,3)</f>
        <v>53.69</v>
      </c>
      <c r="R782" s="97">
        <f>VLOOKUP($A782+ROUND((COLUMN()-2)/24,5),АТС!$A$41:$F$736,5)+VLOOKUP($A782+ROUND((COLUMN()-2)/24,5),'Расчет сбытовых надбавок'!$B$2281:'Расчет сбытовых надбавок'!$G$3024,3)</f>
        <v>44.74</v>
      </c>
      <c r="S782" s="97">
        <f>VLOOKUP($A782+ROUND((COLUMN()-2)/24,5),АТС!$A$41:$F$736,5)+VLOOKUP($A782+ROUND((COLUMN()-2)/24,5),'Расчет сбытовых надбавок'!$B$2281:'Расчет сбытовых надбавок'!$G$3024,3)</f>
        <v>82.7</v>
      </c>
      <c r="T782" s="97">
        <f>VLOOKUP($A782+ROUND((COLUMN()-2)/24,5),АТС!$A$41:$F$736,5)+VLOOKUP($A782+ROUND((COLUMN()-2)/24,5),'Расчет сбытовых надбавок'!$B$2281:'Расчет сбытовых надбавок'!$G$3024,3)</f>
        <v>201.29</v>
      </c>
      <c r="U782" s="97">
        <f>VLOOKUP($A782+ROUND((COLUMN()-2)/24,5),АТС!$A$41:$F$736,5)+VLOOKUP($A782+ROUND((COLUMN()-2)/24,5),'Расчет сбытовых надбавок'!$B$2281:'Расчет сбытовых надбавок'!$G$3024,3)</f>
        <v>217.71</v>
      </c>
      <c r="V782" s="97">
        <f>VLOOKUP($A782+ROUND((COLUMN()-2)/24,5),АТС!$A$41:$F$736,5)+VLOOKUP($A782+ROUND((COLUMN()-2)/24,5),'Расчет сбытовых надбавок'!$B$2281:'Расчет сбытовых надбавок'!$G$3024,3)</f>
        <v>92.39</v>
      </c>
      <c r="W782" s="97">
        <f>VLOOKUP($A782+ROUND((COLUMN()-2)/24,5),АТС!$A$41:$F$736,5)+VLOOKUP($A782+ROUND((COLUMN()-2)/24,5),'Расчет сбытовых надбавок'!$B$2281:'Расчет сбытовых надбавок'!$G$3024,3)</f>
        <v>333.7</v>
      </c>
      <c r="X782" s="97">
        <f>VLOOKUP($A782+ROUND((COLUMN()-2)/24,5),АТС!$A$41:$F$736,5)+VLOOKUP($A782+ROUND((COLUMN()-2)/24,5),'Расчет сбытовых надбавок'!$B$2281:'Расчет сбытовых надбавок'!$G$3024,3)</f>
        <v>494.75</v>
      </c>
      <c r="Y782" s="97">
        <f>VLOOKUP($A782+ROUND((COLUMN()-2)/24,5),АТС!$A$41:$F$736,5)+VLOOKUP($A782+ROUND((COLUMN()-2)/24,5),'Расчет сбытовых надбавок'!$B$2281:'Расчет сбытовых надбавок'!$G$3024,3)</f>
        <v>435.52</v>
      </c>
    </row>
    <row r="783" spans="1:25" x14ac:dyDescent="0.2">
      <c r="A783" s="78">
        <f t="shared" si="22"/>
        <v>42942</v>
      </c>
      <c r="B783" s="97">
        <f>VLOOKUP($A783+ROUND((COLUMN()-2)/24,5),АТС!$A$41:$F$736,5)+VLOOKUP($A783+ROUND((COLUMN()-2)/24,5),'Расчет сбытовых надбавок'!$B$2281:'Расчет сбытовых надбавок'!$G$3024,3)</f>
        <v>177.89999999999998</v>
      </c>
      <c r="C783" s="97">
        <f>VLOOKUP($A783+ROUND((COLUMN()-2)/24,5),АТС!$A$41:$F$736,5)+VLOOKUP($A783+ROUND((COLUMN()-2)/24,5),'Расчет сбытовых надбавок'!$B$2281:'Расчет сбытовых надбавок'!$G$3024,3)</f>
        <v>239.51999999999998</v>
      </c>
      <c r="D783" s="97">
        <f>VLOOKUP($A783+ROUND((COLUMN()-2)/24,5),АТС!$A$41:$F$736,5)+VLOOKUP($A783+ROUND((COLUMN()-2)/24,5),'Расчет сбытовых надбавок'!$B$2281:'Расчет сбытовых надбавок'!$G$3024,3)</f>
        <v>172.74</v>
      </c>
      <c r="E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F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G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L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M783" s="97">
        <f>VLOOKUP($A783+ROUND((COLUMN()-2)/24,5),АТС!$A$41:$F$736,5)+VLOOKUP($A783+ROUND((COLUMN()-2)/24,5),'Расчет сбытовых надбавок'!$B$2281:'Расчет сбытовых надбавок'!$G$3024,3)</f>
        <v>9.1300000000000008</v>
      </c>
      <c r="N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O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P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Q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R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S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T783" s="97">
        <f>VLOOKUP($A783+ROUND((COLUMN()-2)/24,5),АТС!$A$41:$F$736,5)+VLOOKUP($A783+ROUND((COLUMN()-2)/24,5),'Расчет сбытовых надбавок'!$B$2281:'Расчет сбытовых надбавок'!$G$3024,3)</f>
        <v>0.01</v>
      </c>
      <c r="U783" s="97">
        <f>VLOOKUP($A783+ROUND((COLUMN()-2)/24,5),АТС!$A$41:$F$736,5)+VLOOKUP($A783+ROUND((COLUMN()-2)/24,5),'Расчет сбытовых надбавок'!$B$2281:'Расчет сбытовых надбавок'!$G$3024,3)</f>
        <v>118.4</v>
      </c>
      <c r="V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W783" s="97">
        <f>VLOOKUP($A783+ROUND((COLUMN()-2)/24,5),АТС!$A$41:$F$736,5)+VLOOKUP($A783+ROUND((COLUMN()-2)/24,5),'Расчет сбытовых надбавок'!$B$2281:'Расчет сбытовых надбавок'!$G$3024,3)</f>
        <v>17.810000000000002</v>
      </c>
      <c r="X783" s="97">
        <f>VLOOKUP($A783+ROUND((COLUMN()-2)/24,5),АТС!$A$41:$F$736,5)+VLOOKUP($A783+ROUND((COLUMN()-2)/24,5),'Расчет сбытовых надбавок'!$B$2281:'Расчет сбытовых надбавок'!$G$3024,3)</f>
        <v>495.46</v>
      </c>
      <c r="Y783" s="97">
        <f>VLOOKUP($A783+ROUND((COLUMN()-2)/24,5),АТС!$A$41:$F$736,5)+VLOOKUP($A783+ROUND((COLUMN()-2)/24,5),'Расчет сбытовых надбавок'!$B$2281:'Расчет сбытовых надбавок'!$G$3024,3)</f>
        <v>204.13</v>
      </c>
    </row>
    <row r="784" spans="1:25" x14ac:dyDescent="0.2">
      <c r="A784" s="78">
        <f t="shared" si="22"/>
        <v>42943</v>
      </c>
      <c r="B784" s="97">
        <f>VLOOKUP($A784+ROUND((COLUMN()-2)/24,5),АТС!$A$41:$F$736,5)+VLOOKUP($A784+ROUND((COLUMN()-2)/24,5),'Расчет сбытовых надбавок'!$B$2281:'Расчет сбытовых надбавок'!$G$3024,3)</f>
        <v>501.83</v>
      </c>
      <c r="C784" s="97">
        <f>VLOOKUP($A784+ROUND((COLUMN()-2)/24,5),АТС!$A$41:$F$736,5)+VLOOKUP($A784+ROUND((COLUMN()-2)/24,5),'Расчет сбытовых надбавок'!$B$2281:'Расчет сбытовых надбавок'!$G$3024,3)</f>
        <v>265.68</v>
      </c>
      <c r="D784" s="97">
        <f>VLOOKUP($A784+ROUND((COLUMN()-2)/24,5),АТС!$A$41:$F$736,5)+VLOOKUP($A784+ROUND((COLUMN()-2)/24,5),'Расчет сбытовых надбавок'!$B$2281:'Расчет сбытовых надбавок'!$G$3024,3)</f>
        <v>282.14999999999998</v>
      </c>
      <c r="E784" s="97">
        <f>VLOOKUP($A784+ROUND((COLUMN()-2)/24,5),АТС!$A$41:$F$736,5)+VLOOKUP($A784+ROUND((COLUMN()-2)/24,5),'Расчет сбытовых надбавок'!$B$2281:'Расчет сбытовых надбавок'!$G$3024,3)</f>
        <v>195.26</v>
      </c>
      <c r="F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G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L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M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N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O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P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Q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R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S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T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U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W784" s="97">
        <f>VLOOKUP($A784+ROUND((COLUMN()-2)/24,5),АТС!$A$41:$F$736,5)+VLOOKUP($A784+ROUND((COLUMN()-2)/24,5),'Расчет сбытовых надбавок'!$B$2281:'Расчет сбытовых надбавок'!$G$3024,3)</f>
        <v>49.64</v>
      </c>
      <c r="X784" s="97">
        <f>VLOOKUP($A784+ROUND((COLUMN()-2)/24,5),АТС!$A$41:$F$736,5)+VLOOKUP($A784+ROUND((COLUMN()-2)/24,5),'Расчет сбытовых надбавок'!$B$2281:'Расчет сбытовых надбавок'!$G$3024,3)</f>
        <v>460.97</v>
      </c>
      <c r="Y784" s="97">
        <f>VLOOKUP($A784+ROUND((COLUMN()-2)/24,5),АТС!$A$41:$F$736,5)+VLOOKUP($A784+ROUND((COLUMN()-2)/24,5),'Расчет сбытовых надбавок'!$B$2281:'Расчет сбытовых надбавок'!$G$3024,3)</f>
        <v>451.34</v>
      </c>
    </row>
    <row r="785" spans="1:27" x14ac:dyDescent="0.2">
      <c r="A785" s="78">
        <f t="shared" si="22"/>
        <v>42944</v>
      </c>
      <c r="B785" s="97">
        <f>VLOOKUP($A785+ROUND((COLUMN()-2)/24,5),АТС!$A$41:$F$736,5)+VLOOKUP($A785+ROUND((COLUMN()-2)/24,5),'Расчет сбытовых надбавок'!$B$2281:'Расчет сбытовых надбавок'!$G$3024,3)</f>
        <v>131.15</v>
      </c>
      <c r="C785" s="97">
        <f>VLOOKUP($A785+ROUND((COLUMN()-2)/24,5),АТС!$A$41:$F$736,5)+VLOOKUP($A785+ROUND((COLUMN()-2)/24,5),'Расчет сбытовых надбавок'!$B$2281:'Расчет сбытовых надбавок'!$G$3024,3)</f>
        <v>223.99</v>
      </c>
      <c r="D785" s="97">
        <f>VLOOKUP($A785+ROUND((COLUMN()-2)/24,5),АТС!$A$41:$F$736,5)+VLOOKUP($A785+ROUND((COLUMN()-2)/24,5),'Расчет сбытовых надбавок'!$B$2281:'Расчет сбытовых надбавок'!$G$3024,3)</f>
        <v>109.67999999999999</v>
      </c>
      <c r="E785" s="97">
        <f>VLOOKUP($A785+ROUND((COLUMN()-2)/24,5),АТС!$A$41:$F$736,5)+VLOOKUP($A785+ROUND((COLUMN()-2)/24,5),'Расчет сбытовых надбавок'!$B$2281:'Расчет сбытовых надбавок'!$G$3024,3)</f>
        <v>32.67</v>
      </c>
      <c r="F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G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7">
        <f>VLOOKUP($A785+ROUND((COLUMN()-2)/24,5),АТС!$A$41:$F$736,5)+VLOOKUP($A785+ROUND((COLUMN()-2)/24,5),'Расчет сбытовых надбавок'!$B$2281:'Расчет сбытовых надбавок'!$G$3024,3)</f>
        <v>0.01</v>
      </c>
      <c r="I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L785" s="97">
        <f>VLOOKUP($A785+ROUND((COLUMN()-2)/24,5),АТС!$A$41:$F$736,5)+VLOOKUP($A785+ROUND((COLUMN()-2)/24,5),'Расчет сбытовых надбавок'!$B$2281:'Расчет сбытовых надбавок'!$G$3024,3)</f>
        <v>0.01</v>
      </c>
      <c r="M785" s="97">
        <f>VLOOKUP($A785+ROUND((COLUMN()-2)/24,5),АТС!$A$41:$F$736,5)+VLOOKUP($A785+ROUND((COLUMN()-2)/24,5),'Расчет сбытовых надбавок'!$B$2281:'Расчет сбытовых надбавок'!$G$3024,3)</f>
        <v>5.7299999999999995</v>
      </c>
      <c r="N785" s="97">
        <f>VLOOKUP($A785+ROUND((COLUMN()-2)/24,5),АТС!$A$41:$F$736,5)+VLOOKUP($A785+ROUND((COLUMN()-2)/24,5),'Расчет сбытовых надбавок'!$B$2281:'Расчет сбытовых надбавок'!$G$3024,3)</f>
        <v>0.01</v>
      </c>
      <c r="O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P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Q785" s="97">
        <f>VLOOKUP($A785+ROUND((COLUMN()-2)/24,5),АТС!$A$41:$F$736,5)+VLOOKUP($A785+ROUND((COLUMN()-2)/24,5),'Расчет сбытовых надбавок'!$B$2281:'Расчет сбытовых надбавок'!$G$3024,3)</f>
        <v>0.01</v>
      </c>
      <c r="R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S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T785" s="97">
        <f>VLOOKUP($A785+ROUND((COLUMN()-2)/24,5),АТС!$A$41:$F$736,5)+VLOOKUP($A785+ROUND((COLUMN()-2)/24,5),'Расчет сбытовых надбавок'!$B$2281:'Расчет сбытовых надбавок'!$G$3024,3)</f>
        <v>25.009999999999998</v>
      </c>
      <c r="U785" s="97">
        <f>VLOOKUP($A785+ROUND((COLUMN()-2)/24,5),АТС!$A$41:$F$736,5)+VLOOKUP($A785+ROUND((COLUMN()-2)/24,5),'Расчет сбытовых надбавок'!$B$2281:'Расчет сбытовых надбавок'!$G$3024,3)</f>
        <v>321.19000000000005</v>
      </c>
      <c r="V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W785" s="97">
        <f>VLOOKUP($A785+ROUND((COLUMN()-2)/24,5),АТС!$A$41:$F$736,5)+VLOOKUP($A785+ROUND((COLUMN()-2)/24,5),'Расчет сбытовых надбавок'!$B$2281:'Расчет сбытовых надбавок'!$G$3024,3)</f>
        <v>201.31</v>
      </c>
      <c r="X785" s="97">
        <f>VLOOKUP($A785+ROUND((COLUMN()-2)/24,5),АТС!$A$41:$F$736,5)+VLOOKUP($A785+ROUND((COLUMN()-2)/24,5),'Расчет сбытовых надбавок'!$B$2281:'Расчет сбытовых надбавок'!$G$3024,3)</f>
        <v>357.27</v>
      </c>
      <c r="Y785" s="97">
        <f>VLOOKUP($A785+ROUND((COLUMN()-2)/24,5),АТС!$A$41:$F$736,5)+VLOOKUP($A785+ROUND((COLUMN()-2)/24,5),'Расчет сбытовых надбавок'!$B$2281:'Расчет сбытовых надбавок'!$G$3024,3)</f>
        <v>0</v>
      </c>
    </row>
    <row r="786" spans="1:27" x14ac:dyDescent="0.2">
      <c r="A786" s="78">
        <f t="shared" si="22"/>
        <v>42945</v>
      </c>
      <c r="B786" s="97">
        <f>VLOOKUP($A786+ROUND((COLUMN()-2)/24,5),АТС!$A$41:$F$736,5)+VLOOKUP($A786+ROUND((COLUMN()-2)/24,5),'Расчет сбытовых надбавок'!$B$2281:'Расчет сбытовых надбавок'!$G$3024,3)</f>
        <v>167.2</v>
      </c>
      <c r="C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D786" s="97">
        <f>VLOOKUP($A786+ROUND((COLUMN()-2)/24,5),АТС!$A$41:$F$736,5)+VLOOKUP($A786+ROUND((COLUMN()-2)/24,5),'Расчет сбытовых надбавок'!$B$2281:'Расчет сбытовых надбавок'!$G$3024,3)</f>
        <v>36.119999999999997</v>
      </c>
      <c r="E786" s="97">
        <f>VLOOKUP($A786+ROUND((COLUMN()-2)/24,5),АТС!$A$41:$F$736,5)+VLOOKUP($A786+ROUND((COLUMN()-2)/24,5),'Расчет сбытовых надбавок'!$B$2281:'Расчет сбытовых надбавок'!$G$3024,3)</f>
        <v>46.23</v>
      </c>
      <c r="F786" s="97">
        <f>VLOOKUP($A786+ROUND((COLUMN()-2)/24,5),АТС!$A$41:$F$736,5)+VLOOKUP($A786+ROUND((COLUMN()-2)/24,5),'Расчет сбытовых надбавок'!$B$2281:'Расчет сбытовых надбавок'!$G$3024,3)</f>
        <v>47.410000000000004</v>
      </c>
      <c r="G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L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M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N786" s="97">
        <f>VLOOKUP($A786+ROUND((COLUMN()-2)/24,5),АТС!$A$41:$F$736,5)+VLOOKUP($A786+ROUND((COLUMN()-2)/24,5),'Расчет сбытовых надбавок'!$B$2281:'Расчет сбытовых надбавок'!$G$3024,3)</f>
        <v>1</v>
      </c>
      <c r="O786" s="97">
        <f>VLOOKUP($A786+ROUND((COLUMN()-2)/24,5),АТС!$A$41:$F$736,5)+VLOOKUP($A786+ROUND((COLUMN()-2)/24,5),'Расчет сбытовых надбавок'!$B$2281:'Расчет сбытовых надбавок'!$G$3024,3)</f>
        <v>30.06</v>
      </c>
      <c r="P786" s="97">
        <f>VLOOKUP($A786+ROUND((COLUMN()-2)/24,5),АТС!$A$41:$F$736,5)+VLOOKUP($A786+ROUND((COLUMN()-2)/24,5),'Расчет сбытовых надбавок'!$B$2281:'Расчет сбытовых надбавок'!$G$3024,3)</f>
        <v>68.25</v>
      </c>
      <c r="Q786" s="97">
        <f>VLOOKUP($A786+ROUND((COLUMN()-2)/24,5),АТС!$A$41:$F$736,5)+VLOOKUP($A786+ROUND((COLUMN()-2)/24,5),'Расчет сбытовых надбавок'!$B$2281:'Расчет сбытовых надбавок'!$G$3024,3)</f>
        <v>120.28999999999999</v>
      </c>
      <c r="R786" s="97">
        <f>VLOOKUP($A786+ROUND((COLUMN()-2)/24,5),АТС!$A$41:$F$736,5)+VLOOKUP($A786+ROUND((COLUMN()-2)/24,5),'Расчет сбытовых надбавок'!$B$2281:'Расчет сбытовых надбавок'!$G$3024,3)</f>
        <v>177.10000000000002</v>
      </c>
      <c r="S786" s="97">
        <f>VLOOKUP($A786+ROUND((COLUMN()-2)/24,5),АТС!$A$41:$F$736,5)+VLOOKUP($A786+ROUND((COLUMN()-2)/24,5),'Расчет сбытовых надбавок'!$B$2281:'Расчет сбытовых надбавок'!$G$3024,3)</f>
        <v>140.77000000000001</v>
      </c>
      <c r="T786" s="97">
        <f>VLOOKUP($A786+ROUND((COLUMN()-2)/24,5),АТС!$A$41:$F$736,5)+VLOOKUP($A786+ROUND((COLUMN()-2)/24,5),'Расчет сбытовых надбавок'!$B$2281:'Расчет сбытовых надбавок'!$G$3024,3)</f>
        <v>137.57</v>
      </c>
      <c r="U786" s="97">
        <f>VLOOKUP($A786+ROUND((COLUMN()-2)/24,5),АТС!$A$41:$F$736,5)+VLOOKUP($A786+ROUND((COLUMN()-2)/24,5),'Расчет сбытовых надбавок'!$B$2281:'Расчет сбытовых надбавок'!$G$3024,3)</f>
        <v>23.95</v>
      </c>
      <c r="V786" s="97">
        <f>VLOOKUP($A786+ROUND((COLUMN()-2)/24,5),АТС!$A$41:$F$736,5)+VLOOKUP($A786+ROUND((COLUMN()-2)/24,5),'Расчет сбытовых надбавок'!$B$2281:'Расчет сбытовых надбавок'!$G$3024,3)</f>
        <v>23.17</v>
      </c>
      <c r="W786" s="97">
        <f>VLOOKUP($A786+ROUND((COLUMN()-2)/24,5),АТС!$A$41:$F$736,5)+VLOOKUP($A786+ROUND((COLUMN()-2)/24,5),'Расчет сбытовых надбавок'!$B$2281:'Расчет сбытовых надбавок'!$G$3024,3)</f>
        <v>232.88</v>
      </c>
      <c r="X786" s="97">
        <f>VLOOKUP($A786+ROUND((COLUMN()-2)/24,5),АТС!$A$41:$F$736,5)+VLOOKUP($A786+ROUND((COLUMN()-2)/24,5),'Расчет сбытовых надбавок'!$B$2281:'Расчет сбытовых надбавок'!$G$3024,3)</f>
        <v>583.58000000000004</v>
      </c>
      <c r="Y786" s="97">
        <f>VLOOKUP($A786+ROUND((COLUMN()-2)/24,5),АТС!$A$41:$F$736,5)+VLOOKUP($A786+ROUND((COLUMN()-2)/24,5),'Расчет сбытовых надбавок'!$B$2281:'Расчет сбытовых надбавок'!$G$3024,3)</f>
        <v>282.27999999999997</v>
      </c>
    </row>
    <row r="787" spans="1:27" x14ac:dyDescent="0.2">
      <c r="A787" s="78">
        <f t="shared" si="22"/>
        <v>42946</v>
      </c>
      <c r="B787" s="97">
        <f>VLOOKUP($A787+ROUND((COLUMN()-2)/24,5),АТС!$A$41:$F$760,5)+VLOOKUP($A787+ROUND((COLUMN()-2)/24,5),'Расчет сбытовых надбавок'!$B$2281:'Расчет сбытовых надбавок'!$G$3024,3)</f>
        <v>110.53999999999999</v>
      </c>
      <c r="C787" s="97">
        <f>VLOOKUP($A787+ROUND((COLUMN()-2)/24,5),АТС!$A$41:$F$760,5)+VLOOKUP($A787+ROUND((COLUMN()-2)/24,5),'Расчет сбытовых надбавок'!$B$2281:'Расчет сбытовых надбавок'!$G$3024,3)</f>
        <v>69.180000000000007</v>
      </c>
      <c r="D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E787" s="97">
        <f>VLOOKUP($A787+ROUND((COLUMN()-2)/24,5),АТС!$A$41:$F$760,5)+VLOOKUP($A787+ROUND((COLUMN()-2)/24,5),'Расчет сбытовых надбавок'!$B$2281:'Расчет сбытовых надбавок'!$G$3024,3)</f>
        <v>118.82</v>
      </c>
      <c r="F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G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K787" s="97">
        <f>VLOOKUP($A787+ROUND((COLUMN()-2)/24,5),АТС!$A$41:$F$760,5)+VLOOKUP($A787+ROUND((COLUMN()-2)/24,5),'Расчет сбытовых надбавок'!$B$2281:'Расчет сбытовых надбавок'!$G$3024,3)</f>
        <v>60.36</v>
      </c>
      <c r="L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M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N787" s="97">
        <f>VLOOKUP($A787+ROUND((COLUMN()-2)/24,5),АТС!$A$41:$F$760,5)+VLOOKUP($A787+ROUND((COLUMN()-2)/24,5),'Расчет сбытовых надбавок'!$B$2281:'Расчет сбытовых надбавок'!$G$3024,3)</f>
        <v>28.95</v>
      </c>
      <c r="O787" s="97">
        <f>VLOOKUP($A787+ROUND((COLUMN()-2)/24,5),АТС!$A$41:$F$760,5)+VLOOKUP($A787+ROUND((COLUMN()-2)/24,5),'Расчет сбытовых надбавок'!$B$2281:'Расчет сбытовых надбавок'!$G$3024,3)</f>
        <v>55.39</v>
      </c>
      <c r="P787" s="97">
        <f>VLOOKUP($A787+ROUND((COLUMN()-2)/24,5),АТС!$A$41:$F$760,5)+VLOOKUP($A787+ROUND((COLUMN()-2)/24,5),'Расчет сбытовых надбавок'!$B$2281:'Расчет сбытовых надбавок'!$G$3024,3)</f>
        <v>124.11</v>
      </c>
      <c r="Q787" s="97">
        <f>VLOOKUP($A787+ROUND((COLUMN()-2)/24,5),АТС!$A$41:$F$760,5)+VLOOKUP($A787+ROUND((COLUMN()-2)/24,5),'Расчет сбытовых надбавок'!$B$2281:'Расчет сбытовых надбавок'!$G$3024,3)</f>
        <v>52.27</v>
      </c>
      <c r="R787" s="97">
        <f>VLOOKUP($A787+ROUND((COLUMN()-2)/24,5),АТС!$A$41:$F$760,5)+VLOOKUP($A787+ROUND((COLUMN()-2)/24,5),'Расчет сбытовых надбавок'!$B$2281:'Расчет сбытовых надбавок'!$G$3024,3)</f>
        <v>117.44</v>
      </c>
      <c r="S787" s="97">
        <f>VLOOKUP($A787+ROUND((COLUMN()-2)/24,5),АТС!$A$41:$F$760,5)+VLOOKUP($A787+ROUND((COLUMN()-2)/24,5),'Расчет сбытовых надбавок'!$B$2281:'Расчет сбытовых надбавок'!$G$3024,3)</f>
        <v>185.81</v>
      </c>
      <c r="T787" s="97">
        <f>VLOOKUP($A787+ROUND((COLUMN()-2)/24,5),АТС!$A$41:$F$760,5)+VLOOKUP($A787+ROUND((COLUMN()-2)/24,5),'Расчет сбытовых надбавок'!$B$2281:'Расчет сбытовых надбавок'!$G$3024,3)</f>
        <v>150.51</v>
      </c>
      <c r="U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V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W787" s="97">
        <f>VLOOKUP($A787+ROUND((COLUMN()-2)/24,5),АТС!$A$41:$F$760,5)+VLOOKUP($A787+ROUND((COLUMN()-2)/24,5),'Расчет сбытовых надбавок'!$B$2281:'Расчет сбытовых надбавок'!$G$3024,3)</f>
        <v>109.11999999999999</v>
      </c>
      <c r="X787" s="97">
        <f>VLOOKUP($A787+ROUND((COLUMN()-2)/24,5),АТС!$A$41:$F$760,5)+VLOOKUP($A787+ROUND((COLUMN()-2)/24,5),'Расчет сбытовых надбавок'!$B$2281:'Расчет сбытовых надбавок'!$G$3024,3)</f>
        <v>573.4</v>
      </c>
      <c r="Y787" s="97">
        <f>VLOOKUP($A787+ROUND((COLUMN()-2)/24,5),АТС!$A$41:$F$760,5)+VLOOKUP($A787+ROUND((COLUMN()-2)/24,5),'Расчет сбытовых надбавок'!$B$2281:'Расчет сбытовых надбавок'!$G$3024,3)</f>
        <v>189.01000000000002</v>
      </c>
    </row>
    <row r="788" spans="1:27" x14ac:dyDescent="0.2">
      <c r="A788" s="78">
        <f t="shared" si="22"/>
        <v>42947</v>
      </c>
      <c r="B788" s="97">
        <f>VLOOKUP($A788+ROUND((COLUMN()-2)/24,5),АТС!$A$41:$F$784,5)+VLOOKUP($A788+ROUND((COLUMN()-2)/24,5),'Расчет сбытовых надбавок'!$B$2281:'Расчет сбытовых надбавок'!$G$3024,3)</f>
        <v>164.07</v>
      </c>
      <c r="C788" s="97">
        <f>VLOOKUP($A788+ROUND((COLUMN()-2)/24,5),АТС!$A$41:$F$784,5)+VLOOKUP($A788+ROUND((COLUMN()-2)/24,5),'Расчет сбытовых надбавок'!$B$2281:'Расчет сбытовых надбавок'!$G$3024,3)</f>
        <v>23.26</v>
      </c>
      <c r="D788" s="97">
        <f>VLOOKUP($A788+ROUND((COLUMN()-2)/24,5),АТС!$A$41:$F$784,5)+VLOOKUP($A788+ROUND((COLUMN()-2)/24,5),'Расчет сбытовых надбавок'!$B$2281:'Расчет сбытовых надбавок'!$G$3024,3)</f>
        <v>766.09999999999991</v>
      </c>
      <c r="E788" s="97">
        <f>VLOOKUP($A788+ROUND((COLUMN()-2)/24,5),АТС!$A$41:$F$784,5)+VLOOKUP($A788+ROUND((COLUMN()-2)/24,5),'Расчет сбытовых надбавок'!$B$2281:'Расчет сбытовых надбавок'!$G$3024,3)</f>
        <v>2.64</v>
      </c>
      <c r="F788" s="97">
        <f>VLOOKUP($A788+ROUND((COLUMN()-2)/24,5),АТС!$A$41:$F$784,5)+VLOOKUP($A788+ROUND((COLUMN()-2)/24,5),'Расчет сбытовых надбавок'!$B$2281:'Расчет сбытовых надбавок'!$G$3024,3)</f>
        <v>2.5299999999999998</v>
      </c>
      <c r="G788" s="97">
        <f>VLOOKUP($A788+ROUND((COLUMN()-2)/24,5),АТС!$A$41:$F$784,5)+VLOOKUP($A788+ROUND((COLUMN()-2)/24,5),'Расчет сбытовых надбавок'!$B$2281:'Расчет сбытовых надбавок'!$G$3024,3)</f>
        <v>3.1799999999999997</v>
      </c>
      <c r="H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M788" s="97">
        <f>VLOOKUP($A788+ROUND((COLUMN()-2)/24,5),АТС!$A$41:$F$784,5)+VLOOKUP($A788+ROUND((COLUMN()-2)/24,5),'Расчет сбытовых надбавок'!$B$2281:'Расчет сбытовых надбавок'!$G$3024,3)</f>
        <v>24.86</v>
      </c>
      <c r="N788" s="97">
        <f>VLOOKUP($A788+ROUND((COLUMN()-2)/24,5),АТС!$A$41:$F$784,5)+VLOOKUP($A788+ROUND((COLUMN()-2)/24,5),'Расчет сбытовых надбавок'!$B$2281:'Расчет сбытовых надбавок'!$G$3024,3)</f>
        <v>66.03</v>
      </c>
      <c r="O788" s="97">
        <f>VLOOKUP($A788+ROUND((COLUMN()-2)/24,5),АТС!$A$41:$F$784,5)+VLOOKUP($A788+ROUND((COLUMN()-2)/24,5),'Расчет сбытовых надбавок'!$B$2281:'Расчет сбытовых надбавок'!$G$3024,3)</f>
        <v>137.41</v>
      </c>
      <c r="P788" s="97">
        <f>VLOOKUP($A788+ROUND((COLUMN()-2)/24,5),АТС!$A$41:$F$784,5)+VLOOKUP($A788+ROUND((COLUMN()-2)/24,5),'Расчет сбытовых надбавок'!$B$2281:'Расчет сбытовых надбавок'!$G$3024,3)</f>
        <v>274.75</v>
      </c>
      <c r="Q788" s="97">
        <f>VLOOKUP($A788+ROUND((COLUMN()-2)/24,5),АТС!$A$41:$F$784,5)+VLOOKUP($A788+ROUND((COLUMN()-2)/24,5),'Расчет сбытовых надбавок'!$B$2281:'Расчет сбытовых надбавок'!$G$3024,3)</f>
        <v>171.67</v>
      </c>
      <c r="R788" s="97">
        <f>VLOOKUP($A788+ROUND((COLUMN()-2)/24,5),АТС!$A$41:$F$784,5)+VLOOKUP($A788+ROUND((COLUMN()-2)/24,5),'Расчет сбытовых надбавок'!$B$2281:'Расчет сбытовых надбавок'!$G$3024,3)</f>
        <v>159.25</v>
      </c>
      <c r="S788" s="97">
        <f>VLOOKUP($A788+ROUND((COLUMN()-2)/24,5),АТС!$A$41:$F$784,5)+VLOOKUP($A788+ROUND((COLUMN()-2)/24,5),'Расчет сбытовых надбавок'!$B$2281:'Расчет сбытовых надбавок'!$G$3024,3)</f>
        <v>64.52</v>
      </c>
      <c r="T788" s="97">
        <f>VLOOKUP($A788+ROUND((COLUMN()-2)/24,5),АТС!$A$41:$F$784,5)+VLOOKUP($A788+ROUND((COLUMN()-2)/24,5),'Расчет сбытовых надбавок'!$B$2281:'Расчет сбытовых надбавок'!$G$3024,3)</f>
        <v>267.57</v>
      </c>
      <c r="U788" s="97">
        <f>VLOOKUP($A788+ROUND((COLUMN()-2)/24,5),АТС!$A$41:$F$784,5)+VLOOKUP($A788+ROUND((COLUMN()-2)/24,5),'Расчет сбытовых надбавок'!$B$2281:'Расчет сбытовых надбавок'!$G$3024,3)</f>
        <v>131.13</v>
      </c>
      <c r="V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7">
        <f>VLOOKUP($A788+ROUND((COLUMN()-2)/24,5),АТС!$A$41:$F$784,5)+VLOOKUP($A788+ROUND((COLUMN()-2)/24,5),'Расчет сбытовых надбавок'!$B$2281:'Расчет сбытовых надбавок'!$G$3024,3)</f>
        <v>206.35999999999999</v>
      </c>
      <c r="X788" s="97">
        <f>VLOOKUP($A788+ROUND((COLUMN()-2)/24,5),АТС!$A$41:$F$784,5)+VLOOKUP($A788+ROUND((COLUMN()-2)/24,5),'Расчет сбытовых надбавок'!$B$2281:'Расчет сбытовых надбавок'!$G$3024,3)</f>
        <v>422.97</v>
      </c>
      <c r="Y788" s="97">
        <f>VLOOKUP($A788+ROUND((COLUMN()-2)/24,5),АТС!$A$41:$F$784,5)+VLOOKUP($A788+ROUND((COLUMN()-2)/24,5),'Расчет сбытовых надбавок'!$B$2281:'Расчет сбытовых надбавок'!$G$3024,3)</f>
        <v>188.32999999999998</v>
      </c>
    </row>
    <row r="789" spans="1:27" x14ac:dyDescent="0.2">
      <c r="A789" s="90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91"/>
    </row>
    <row r="790" spans="1:27" x14ac:dyDescent="0.25">
      <c r="A790" s="86" t="s">
        <v>150</v>
      </c>
      <c r="B790" s="77"/>
      <c r="C790" s="77"/>
      <c r="D790" s="77"/>
    </row>
    <row r="791" spans="1:27" ht="12.75" customHeight="1" x14ac:dyDescent="0.2">
      <c r="A791" s="175" t="s">
        <v>48</v>
      </c>
      <c r="B791" s="186" t="s">
        <v>154</v>
      </c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8"/>
    </row>
    <row r="792" spans="1:27" ht="12.75" customHeight="1" x14ac:dyDescent="0.2">
      <c r="A792" s="176"/>
      <c r="B792" s="189"/>
      <c r="C792" s="190"/>
      <c r="D792" s="190"/>
      <c r="E792" s="190"/>
      <c r="F792" s="190"/>
      <c r="G792" s="190"/>
      <c r="H792" s="190"/>
      <c r="I792" s="190"/>
      <c r="J792" s="190"/>
      <c r="K792" s="190"/>
      <c r="L792" s="190"/>
      <c r="M792" s="190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1"/>
    </row>
    <row r="793" spans="1:27" s="110" customFormat="1" ht="12.75" customHeight="1" x14ac:dyDescent="0.2">
      <c r="A793" s="176"/>
      <c r="B793" s="222" t="s">
        <v>122</v>
      </c>
      <c r="C793" s="210" t="s">
        <v>123</v>
      </c>
      <c r="D793" s="210" t="s">
        <v>124</v>
      </c>
      <c r="E793" s="210" t="s">
        <v>125</v>
      </c>
      <c r="F793" s="210" t="s">
        <v>126</v>
      </c>
      <c r="G793" s="210" t="s">
        <v>127</v>
      </c>
      <c r="H793" s="210" t="s">
        <v>128</v>
      </c>
      <c r="I793" s="210" t="s">
        <v>129</v>
      </c>
      <c r="J793" s="210" t="s">
        <v>130</v>
      </c>
      <c r="K793" s="210" t="s">
        <v>131</v>
      </c>
      <c r="L793" s="210" t="s">
        <v>132</v>
      </c>
      <c r="M793" s="210" t="s">
        <v>133</v>
      </c>
      <c r="N793" s="220" t="s">
        <v>134</v>
      </c>
      <c r="O793" s="210" t="s">
        <v>135</v>
      </c>
      <c r="P793" s="210" t="s">
        <v>136</v>
      </c>
      <c r="Q793" s="210" t="s">
        <v>137</v>
      </c>
      <c r="R793" s="210" t="s">
        <v>138</v>
      </c>
      <c r="S793" s="210" t="s">
        <v>139</v>
      </c>
      <c r="T793" s="210" t="s">
        <v>140</v>
      </c>
      <c r="U793" s="210" t="s">
        <v>141</v>
      </c>
      <c r="V793" s="210" t="s">
        <v>142</v>
      </c>
      <c r="W793" s="210" t="s">
        <v>143</v>
      </c>
      <c r="X793" s="210" t="s">
        <v>144</v>
      </c>
      <c r="Y793" s="210" t="s">
        <v>145</v>
      </c>
    </row>
    <row r="794" spans="1:27" s="110" customFormat="1" ht="11.25" customHeight="1" x14ac:dyDescent="0.2">
      <c r="A794" s="177"/>
      <c r="B794" s="223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2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</row>
    <row r="795" spans="1:27" ht="15.75" customHeight="1" x14ac:dyDescent="0.2">
      <c r="A795" s="78">
        <f>A758</f>
        <v>42917</v>
      </c>
      <c r="B795" s="97">
        <f>VLOOKUP($A795+ROUND((COLUMN()-2)/24,5),АТС!$A$41:$F$736,5)+VLOOKUP($A795+ROUND((COLUMN()-2)/24,5),'Расчет сбытовых надбавок'!$B$2281:'Расчет сбытовых надбавок'!$G$3024,4)</f>
        <v>181.52</v>
      </c>
      <c r="C795" s="97">
        <f>VLOOKUP($A795+ROUND((COLUMN()-2)/24,5),АТС!$A$41:$F$736,5)+VLOOKUP($A795+ROUND((COLUMN()-2)/24,5),'Расчет сбытовых надбавок'!$B$2281:'Расчет сбытовых надбавок'!$G$3024,4)</f>
        <v>44.34</v>
      </c>
      <c r="D795" s="97">
        <f>VLOOKUP($A795+ROUND((COLUMN()-2)/24,5),АТС!$A$41:$F$736,5)+VLOOKUP($A795+ROUND((COLUMN()-2)/24,5),'Расчет сбытовых надбавок'!$B$2281:'Расчет сбытовых надбавок'!$G$3024,4)</f>
        <v>19.920000000000002</v>
      </c>
      <c r="E795" s="97">
        <f>VLOOKUP($A795+ROUND((COLUMN()-2)/24,5),АТС!$A$41:$F$736,5)+VLOOKUP($A795+ROUND((COLUMN()-2)/24,5),'Расчет сбытовых надбавок'!$B$2281:'Расчет сбытовых надбавок'!$G$3024,4)</f>
        <v>30.02</v>
      </c>
      <c r="F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G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K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L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M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N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O795" s="97">
        <f>VLOOKUP($A795+ROUND((COLUMN()-2)/24,5),АТС!$A$41:$F$736,5)+VLOOKUP($A795+ROUND((COLUMN()-2)/24,5),'Расчет сбытовых надбавок'!$B$2281:'Расчет сбытовых надбавок'!$G$3024,4)</f>
        <v>0.01</v>
      </c>
      <c r="P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Q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R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S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T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U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V795" s="97">
        <f>VLOOKUP($A795+ROUND((COLUMN()-2)/24,5),АТС!$A$41:$F$736,5)+VLOOKUP($A795+ROUND((COLUMN()-2)/24,5),'Расчет сбытовых надбавок'!$B$2281:'Расчет сбытовых надбавок'!$G$3024,4)</f>
        <v>0.01</v>
      </c>
      <c r="W795" s="97">
        <f>VLOOKUP($A795+ROUND((COLUMN()-2)/24,5),АТС!$A$41:$F$736,5)+VLOOKUP($A795+ROUND((COLUMN()-2)/24,5),'Расчет сбытовых надбавок'!$B$2281:'Расчет сбытовых надбавок'!$G$3024,4)</f>
        <v>0.01</v>
      </c>
      <c r="X795" s="97">
        <f>VLOOKUP($A795+ROUND((COLUMN()-2)/24,5),АТС!$A$41:$F$736,5)+VLOOKUP($A795+ROUND((COLUMN()-2)/24,5),'Расчет сбытовых надбавок'!$B$2281:'Расчет сбытовых надбавок'!$G$3024,4)</f>
        <v>241.25</v>
      </c>
      <c r="Y795" s="97">
        <f>VLOOKUP($A795+ROUND((COLUMN()-2)/24,5),АТС!$A$41:$F$736,5)+VLOOKUP($A795+ROUND((COLUMN()-2)/24,5),'Расчет сбытовых надбавок'!$B$2281:'Расчет сбытовых надбавок'!$G$3024,4)</f>
        <v>257.41999999999996</v>
      </c>
      <c r="AA795" s="79"/>
    </row>
    <row r="796" spans="1:27" x14ac:dyDescent="0.2">
      <c r="A796" s="78">
        <f>A795+1</f>
        <v>42918</v>
      </c>
      <c r="B796" s="97">
        <f>VLOOKUP($A796+ROUND((COLUMN()-2)/24,5),АТС!$A$41:$F$736,5)+VLOOKUP($A796+ROUND((COLUMN()-2)/24,5),'Расчет сбытовых надбавок'!$B$2281:'Расчет сбытовых надбавок'!$G$3024,4)</f>
        <v>224.89999999999998</v>
      </c>
      <c r="C796" s="97">
        <f>VLOOKUP($A796+ROUND((COLUMN()-2)/24,5),АТС!$A$41:$F$736,5)+VLOOKUP($A796+ROUND((COLUMN()-2)/24,5),'Расчет сбытовых надбавок'!$B$2281:'Расчет сбытовых надбавок'!$G$3024,4)</f>
        <v>59.029999999999994</v>
      </c>
      <c r="D796" s="97">
        <f>VLOOKUP($A796+ROUND((COLUMN()-2)/24,5),АТС!$A$41:$F$736,5)+VLOOKUP($A796+ROUND((COLUMN()-2)/24,5),'Расчет сбытовых надбавок'!$B$2281:'Расчет сбытовых надбавок'!$G$3024,4)</f>
        <v>156.41999999999999</v>
      </c>
      <c r="E796" s="97">
        <f>VLOOKUP($A796+ROUND((COLUMN()-2)/24,5),АТС!$A$41:$F$736,5)+VLOOKUP($A796+ROUND((COLUMN()-2)/24,5),'Расчет сбытовых надбавок'!$B$2281:'Расчет сбытовых надбавок'!$G$3024,4)</f>
        <v>496.51</v>
      </c>
      <c r="F796" s="97">
        <f>VLOOKUP($A796+ROUND((COLUMN()-2)/24,5),АТС!$A$41:$F$736,5)+VLOOKUP($A796+ROUND((COLUMN()-2)/24,5),'Расчет сбытовых надбавок'!$B$2281:'Расчет сбытовых надбавок'!$G$3024,4)</f>
        <v>788.74</v>
      </c>
      <c r="G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H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7">
        <f>VLOOKUP($A796+ROUND((COLUMN()-2)/24,5),АТС!$A$41:$F$736,5)+VLOOKUP($A796+ROUND((COLUMN()-2)/24,5),'Расчет сбытовых надбавок'!$B$2281:'Расчет сбытовых надбавок'!$G$3024,4)</f>
        <v>0.01</v>
      </c>
      <c r="K796" s="97">
        <f>VLOOKUP($A796+ROUND((COLUMN()-2)/24,5),АТС!$A$41:$F$736,5)+VLOOKUP($A796+ROUND((COLUMN()-2)/24,5),'Расчет сбытовых надбавок'!$B$2281:'Расчет сбытовых надбавок'!$G$3024,4)</f>
        <v>0.01</v>
      </c>
      <c r="L796" s="97">
        <f>VLOOKUP($A796+ROUND((COLUMN()-2)/24,5),АТС!$A$41:$F$736,5)+VLOOKUP($A796+ROUND((COLUMN()-2)/24,5),'Расчет сбытовых надбавок'!$B$2281:'Расчет сбытовых надбавок'!$G$3024,4)</f>
        <v>95.4</v>
      </c>
      <c r="M796" s="97">
        <f>VLOOKUP($A796+ROUND((COLUMN()-2)/24,5),АТС!$A$41:$F$736,5)+VLOOKUP($A796+ROUND((COLUMN()-2)/24,5),'Расчет сбытовых надбавок'!$B$2281:'Расчет сбытовых надбавок'!$G$3024,4)</f>
        <v>139.96</v>
      </c>
      <c r="N796" s="97">
        <f>VLOOKUP($A796+ROUND((COLUMN()-2)/24,5),АТС!$A$41:$F$736,5)+VLOOKUP($A796+ROUND((COLUMN()-2)/24,5),'Расчет сбытовых надбавок'!$B$2281:'Расчет сбытовых надбавок'!$G$3024,4)</f>
        <v>82.89</v>
      </c>
      <c r="O796" s="97">
        <f>VLOOKUP($A796+ROUND((COLUMN()-2)/24,5),АТС!$A$41:$F$736,5)+VLOOKUP($A796+ROUND((COLUMN()-2)/24,5),'Расчет сбытовых надбавок'!$B$2281:'Расчет сбытовых надбавок'!$G$3024,4)</f>
        <v>0.01</v>
      </c>
      <c r="P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Q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R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S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T796" s="97">
        <f>VLOOKUP($A796+ROUND((COLUMN()-2)/24,5),АТС!$A$41:$F$736,5)+VLOOKUP($A796+ROUND((COLUMN()-2)/24,5),'Расчет сбытовых надбавок'!$B$2281:'Расчет сбытовых надбавок'!$G$3024,4)</f>
        <v>562.58000000000004</v>
      </c>
      <c r="U796" s="97">
        <f>VLOOKUP($A796+ROUND((COLUMN()-2)/24,5),АТС!$A$41:$F$736,5)+VLOOKUP($A796+ROUND((COLUMN()-2)/24,5),'Расчет сбытовых надбавок'!$B$2281:'Расчет сбытовых надбавок'!$G$3024,4)</f>
        <v>181.17000000000002</v>
      </c>
      <c r="V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W796" s="97">
        <f>VLOOKUP($A796+ROUND((COLUMN()-2)/24,5),АТС!$A$41:$F$736,5)+VLOOKUP($A796+ROUND((COLUMN()-2)/24,5),'Расчет сбытовых надбавок'!$B$2281:'Расчет сбытовых надбавок'!$G$3024,4)</f>
        <v>219.25</v>
      </c>
      <c r="X796" s="97">
        <f>VLOOKUP($A796+ROUND((COLUMN()-2)/24,5),АТС!$A$41:$F$736,5)+VLOOKUP($A796+ROUND((COLUMN()-2)/24,5),'Расчет сбытовых надбавок'!$B$2281:'Расчет сбытовых надбавок'!$G$3024,4)</f>
        <v>526.83000000000004</v>
      </c>
      <c r="Y796" s="97">
        <f>VLOOKUP($A796+ROUND((COLUMN()-2)/24,5),АТС!$A$41:$F$736,5)+VLOOKUP($A796+ROUND((COLUMN()-2)/24,5),'Расчет сбытовых надбавок'!$B$2281:'Расчет сбытовых надбавок'!$G$3024,4)</f>
        <v>792.64</v>
      </c>
    </row>
    <row r="797" spans="1:27" x14ac:dyDescent="0.2">
      <c r="A797" s="78">
        <f t="shared" ref="A797:A825" si="23">A796+1</f>
        <v>42919</v>
      </c>
      <c r="B797" s="97">
        <f>VLOOKUP($A797+ROUND((COLUMN()-2)/24,5),АТС!$A$41:$F$736,5)+VLOOKUP($A797+ROUND((COLUMN()-2)/24,5),'Расчет сбытовых надбавок'!$B$2281:'Расчет сбытовых надбавок'!$G$3024,4)</f>
        <v>402.55</v>
      </c>
      <c r="C797" s="97">
        <f>VLOOKUP($A797+ROUND((COLUMN()-2)/24,5),АТС!$A$41:$F$736,5)+VLOOKUP($A797+ROUND((COLUMN()-2)/24,5),'Расчет сбытовых надбавок'!$B$2281:'Расчет сбытовых надбавок'!$G$3024,4)</f>
        <v>1003.48</v>
      </c>
      <c r="D797" s="97">
        <f>VLOOKUP($A797+ROUND((COLUMN()-2)/24,5),АТС!$A$41:$F$736,5)+VLOOKUP($A797+ROUND((COLUMN()-2)/24,5),'Расчет сбытовых надбавок'!$B$2281:'Расчет сбытовых надбавок'!$G$3024,4)</f>
        <v>706.05</v>
      </c>
      <c r="E797" s="97">
        <f>VLOOKUP($A797+ROUND((COLUMN()-2)/24,5),АТС!$A$41:$F$736,5)+VLOOKUP($A797+ROUND((COLUMN()-2)/24,5),'Расчет сбытовых надбавок'!$B$2281:'Расчет сбытовых надбавок'!$G$3024,4)</f>
        <v>595.19000000000005</v>
      </c>
      <c r="F797" s="97">
        <f>VLOOKUP($A797+ROUND((COLUMN()-2)/24,5),АТС!$A$41:$F$736,5)+VLOOKUP($A797+ROUND((COLUMN()-2)/24,5),'Расчет сбытовых надбавок'!$B$2281:'Расчет сбытовых надбавок'!$G$3024,4)</f>
        <v>479.12</v>
      </c>
      <c r="G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K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L797" s="97">
        <f>VLOOKUP($A797+ROUND((COLUMN()-2)/24,5),АТС!$A$41:$F$736,5)+VLOOKUP($A797+ROUND((COLUMN()-2)/24,5),'Расчет сбытовых надбавок'!$B$2281:'Расчет сбытовых надбавок'!$G$3024,4)</f>
        <v>54.86</v>
      </c>
      <c r="M797" s="97">
        <f>VLOOKUP($A797+ROUND((COLUMN()-2)/24,5),АТС!$A$41:$F$736,5)+VLOOKUP($A797+ROUND((COLUMN()-2)/24,5),'Расчет сбытовых надбавок'!$B$2281:'Расчет сбытовых надбавок'!$G$3024,4)</f>
        <v>56.96</v>
      </c>
      <c r="N797" s="97">
        <f>VLOOKUP($A797+ROUND((COLUMN()-2)/24,5),АТС!$A$41:$F$736,5)+VLOOKUP($A797+ROUND((COLUMN()-2)/24,5),'Расчет сбытовых надбавок'!$B$2281:'Расчет сбытовых надбавок'!$G$3024,4)</f>
        <v>16.54</v>
      </c>
      <c r="O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P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Q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R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S797" s="97">
        <f>VLOOKUP($A797+ROUND((COLUMN()-2)/24,5),АТС!$A$41:$F$736,5)+VLOOKUP($A797+ROUND((COLUMN()-2)/24,5),'Расчет сбытовых надбавок'!$B$2281:'Расчет сбытовых надбавок'!$G$3024,4)</f>
        <v>22.77</v>
      </c>
      <c r="T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U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V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W797" s="97">
        <f>VLOOKUP($A797+ROUND((COLUMN()-2)/24,5),АТС!$A$41:$F$736,5)+VLOOKUP($A797+ROUND((COLUMN()-2)/24,5),'Расчет сбытовых надбавок'!$B$2281:'Расчет сбытовых надбавок'!$G$3024,4)</f>
        <v>48.33</v>
      </c>
      <c r="X797" s="97">
        <f>VLOOKUP($A797+ROUND((COLUMN()-2)/24,5),АТС!$A$41:$F$736,5)+VLOOKUP($A797+ROUND((COLUMN()-2)/24,5),'Расчет сбытовых надбавок'!$B$2281:'Расчет сбытовых надбавок'!$G$3024,4)</f>
        <v>341.87</v>
      </c>
      <c r="Y797" s="97">
        <f>VLOOKUP($A797+ROUND((COLUMN()-2)/24,5),АТС!$A$41:$F$736,5)+VLOOKUP($A797+ROUND((COLUMN()-2)/24,5),'Расчет сбытовых надбавок'!$B$2281:'Расчет сбытовых надбавок'!$G$3024,4)</f>
        <v>298.22000000000003</v>
      </c>
    </row>
    <row r="798" spans="1:27" x14ac:dyDescent="0.2">
      <c r="A798" s="78">
        <f t="shared" si="23"/>
        <v>42920</v>
      </c>
      <c r="B798" s="97">
        <f>VLOOKUP($A798+ROUND((COLUMN()-2)/24,5),АТС!$A$41:$F$736,5)+VLOOKUP($A798+ROUND((COLUMN()-2)/24,5),'Расчет сбытовых надбавок'!$B$2281:'Расчет сбытовых надбавок'!$G$3024,4)</f>
        <v>401.89</v>
      </c>
      <c r="C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D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E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F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G798" s="97">
        <f>VLOOKUP($A798+ROUND((COLUMN()-2)/24,5),АТС!$A$41:$F$736,5)+VLOOKUP($A798+ROUND((COLUMN()-2)/24,5),'Расчет сбытовых надбавок'!$B$2281:'Расчет сбытовых надбавок'!$G$3024,4)</f>
        <v>0.01</v>
      </c>
      <c r="H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L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M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N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O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P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Q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R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S798" s="97">
        <f>VLOOKUP($A798+ROUND((COLUMN()-2)/24,5),АТС!$A$41:$F$736,5)+VLOOKUP($A798+ROUND((COLUMN()-2)/24,5),'Расчет сбытовых надбавок'!$B$2281:'Расчет сбытовых надбавок'!$G$3024,4)</f>
        <v>43.82</v>
      </c>
      <c r="T798" s="97">
        <f>VLOOKUP($A798+ROUND((COLUMN()-2)/24,5),АТС!$A$41:$F$736,5)+VLOOKUP($A798+ROUND((COLUMN()-2)/24,5),'Расчет сбытовых надбавок'!$B$2281:'Расчет сбытовых надбавок'!$G$3024,4)</f>
        <v>601.02</v>
      </c>
      <c r="U798" s="97">
        <f>VLOOKUP($A798+ROUND((COLUMN()-2)/24,5),АТС!$A$41:$F$736,5)+VLOOKUP($A798+ROUND((COLUMN()-2)/24,5),'Расчет сбытовых надбавок'!$B$2281:'Расчет сбытовых надбавок'!$G$3024,4)</f>
        <v>73.67</v>
      </c>
      <c r="V798" s="97">
        <f>VLOOKUP($A798+ROUND((COLUMN()-2)/24,5),АТС!$A$41:$F$736,5)+VLOOKUP($A798+ROUND((COLUMN()-2)/24,5),'Расчет сбытовых надбавок'!$B$2281:'Расчет сбытовых надбавок'!$G$3024,4)</f>
        <v>1.6400000000000001</v>
      </c>
      <c r="W798" s="97">
        <f>VLOOKUP($A798+ROUND((COLUMN()-2)/24,5),АТС!$A$41:$F$736,5)+VLOOKUP($A798+ROUND((COLUMN()-2)/24,5),'Расчет сбытовых надбавок'!$B$2281:'Расчет сбытовых надбавок'!$G$3024,4)</f>
        <v>372.1</v>
      </c>
      <c r="X798" s="97">
        <f>VLOOKUP($A798+ROUND((COLUMN()-2)/24,5),АТС!$A$41:$F$736,5)+VLOOKUP($A798+ROUND((COLUMN()-2)/24,5),'Расчет сбытовых надбавок'!$B$2281:'Расчет сбытовых надбавок'!$G$3024,4)</f>
        <v>754.18999999999994</v>
      </c>
      <c r="Y798" s="97">
        <f>VLOOKUP($A798+ROUND((COLUMN()-2)/24,5),АТС!$A$41:$F$736,5)+VLOOKUP($A798+ROUND((COLUMN()-2)/24,5),'Расчет сбытовых надбавок'!$B$2281:'Расчет сбытовых надбавок'!$G$3024,4)</f>
        <v>739.8</v>
      </c>
    </row>
    <row r="799" spans="1:27" x14ac:dyDescent="0.2">
      <c r="A799" s="78">
        <f t="shared" si="23"/>
        <v>42921</v>
      </c>
      <c r="B799" s="97">
        <f>VLOOKUP($A799+ROUND((COLUMN()-2)/24,5),АТС!$A$41:$F$736,5)+VLOOKUP($A799+ROUND((COLUMN()-2)/24,5),'Расчет сбытовых надбавок'!$B$2281:'Расчет сбытовых надбавок'!$G$3024,4)</f>
        <v>430.67</v>
      </c>
      <c r="C799" s="97">
        <f>VLOOKUP($A799+ROUND((COLUMN()-2)/24,5),АТС!$A$41:$F$736,5)+VLOOKUP($A799+ROUND((COLUMN()-2)/24,5),'Расчет сбытовых надбавок'!$B$2281:'Расчет сбытовых надбавок'!$G$3024,4)</f>
        <v>377.66</v>
      </c>
      <c r="D799" s="97">
        <f>VLOOKUP($A799+ROUND((COLUMN()-2)/24,5),АТС!$A$41:$F$736,5)+VLOOKUP($A799+ROUND((COLUMN()-2)/24,5),'Расчет сбытовых надбавок'!$B$2281:'Расчет сбытовых надбавок'!$G$3024,4)</f>
        <v>871.78</v>
      </c>
      <c r="E799" s="97">
        <f>VLOOKUP($A799+ROUND((COLUMN()-2)/24,5),АТС!$A$41:$F$736,5)+VLOOKUP($A799+ROUND((COLUMN()-2)/24,5),'Расчет сбытовых надбавок'!$B$2281:'Расчет сбытовых надбавок'!$G$3024,4)</f>
        <v>813.3599999999999</v>
      </c>
      <c r="F799" s="97">
        <f>VLOOKUP($A799+ROUND((COLUMN()-2)/24,5),АТС!$A$41:$F$736,5)+VLOOKUP($A799+ROUND((COLUMN()-2)/24,5),'Расчет сбытовых надбавок'!$B$2281:'Расчет сбытовых надбавок'!$G$3024,4)</f>
        <v>770.37</v>
      </c>
      <c r="G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7">
        <f>VLOOKUP($A799+ROUND((COLUMN()-2)/24,5),АТС!$A$41:$F$736,5)+VLOOKUP($A799+ROUND((COLUMN()-2)/24,5),'Расчет сбытовых надбавок'!$B$2281:'Расчет сбытовых надбавок'!$G$3024,4)</f>
        <v>163.22</v>
      </c>
      <c r="J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K799" s="97">
        <f>VLOOKUP($A799+ROUND((COLUMN()-2)/24,5),АТС!$A$41:$F$736,5)+VLOOKUP($A799+ROUND((COLUMN()-2)/24,5),'Расчет сбытовых надбавок'!$B$2281:'Расчет сбытовых надбавок'!$G$3024,4)</f>
        <v>91.27</v>
      </c>
      <c r="L799" s="97">
        <f>VLOOKUP($A799+ROUND((COLUMN()-2)/24,5),АТС!$A$41:$F$736,5)+VLOOKUP($A799+ROUND((COLUMN()-2)/24,5),'Расчет сбытовых надбавок'!$B$2281:'Расчет сбытовых надбавок'!$G$3024,4)</f>
        <v>151.28</v>
      </c>
      <c r="M799" s="97">
        <f>VLOOKUP($A799+ROUND((COLUMN()-2)/24,5),АТС!$A$41:$F$736,5)+VLOOKUP($A799+ROUND((COLUMN()-2)/24,5),'Расчет сбытовых надбавок'!$B$2281:'Расчет сбытовых надбавок'!$G$3024,4)</f>
        <v>1007.37</v>
      </c>
      <c r="N799" s="97">
        <f>VLOOKUP($A799+ROUND((COLUMN()-2)/24,5),АТС!$A$41:$F$736,5)+VLOOKUP($A799+ROUND((COLUMN()-2)/24,5),'Расчет сбытовых надбавок'!$B$2281:'Расчет сбытовых надбавок'!$G$3024,4)</f>
        <v>964.21</v>
      </c>
      <c r="O799" s="97">
        <f>VLOOKUP($A799+ROUND((COLUMN()-2)/24,5),АТС!$A$41:$F$736,5)+VLOOKUP($A799+ROUND((COLUMN()-2)/24,5),'Расчет сбытовых надбавок'!$B$2281:'Расчет сбытовых надбавок'!$G$3024,4)</f>
        <v>630.39</v>
      </c>
      <c r="P799" s="97">
        <f>VLOOKUP($A799+ROUND((COLUMN()-2)/24,5),АТС!$A$41:$F$736,5)+VLOOKUP($A799+ROUND((COLUMN()-2)/24,5),'Расчет сбытовых надбавок'!$B$2281:'Расчет сбытовых надбавок'!$G$3024,4)</f>
        <v>702.01</v>
      </c>
      <c r="Q799" s="97">
        <f>VLOOKUP($A799+ROUND((COLUMN()-2)/24,5),АТС!$A$41:$F$736,5)+VLOOKUP($A799+ROUND((COLUMN()-2)/24,5),'Расчет сбытовых надбавок'!$B$2281:'Расчет сбытовых надбавок'!$G$3024,4)</f>
        <v>732</v>
      </c>
      <c r="R799" s="97">
        <f>VLOOKUP($A799+ROUND((COLUMN()-2)/24,5),АТС!$A$41:$F$736,5)+VLOOKUP($A799+ROUND((COLUMN()-2)/24,5),'Расчет сбытовых надбавок'!$B$2281:'Расчет сбытовых надбавок'!$G$3024,4)</f>
        <v>917.06999999999994</v>
      </c>
      <c r="S799" s="97">
        <f>VLOOKUP($A799+ROUND((COLUMN()-2)/24,5),АТС!$A$41:$F$736,5)+VLOOKUP($A799+ROUND((COLUMN()-2)/24,5),'Расчет сбытовых надбавок'!$B$2281:'Расчет сбытовых надбавок'!$G$3024,4)</f>
        <v>983.57999999999993</v>
      </c>
      <c r="T799" s="97">
        <f>VLOOKUP($A799+ROUND((COLUMN()-2)/24,5),АТС!$A$41:$F$736,5)+VLOOKUP($A799+ROUND((COLUMN()-2)/24,5),'Расчет сбытовых надбавок'!$B$2281:'Расчет сбытовых надбавок'!$G$3024,4)</f>
        <v>983.81999999999994</v>
      </c>
      <c r="U799" s="97">
        <f>VLOOKUP($A799+ROUND((COLUMN()-2)/24,5),АТС!$A$41:$F$736,5)+VLOOKUP($A799+ROUND((COLUMN()-2)/24,5),'Расчет сбытовых надбавок'!$B$2281:'Расчет сбытовых надбавок'!$G$3024,4)</f>
        <v>413.91</v>
      </c>
      <c r="V799" s="97">
        <f>VLOOKUP($A799+ROUND((COLUMN()-2)/24,5),АТС!$A$41:$F$736,5)+VLOOKUP($A799+ROUND((COLUMN()-2)/24,5),'Расчет сбытовых надбавок'!$B$2281:'Расчет сбытовых надбавок'!$G$3024,4)</f>
        <v>64.3</v>
      </c>
      <c r="W799" s="97">
        <f>VLOOKUP($A799+ROUND((COLUMN()-2)/24,5),АТС!$A$41:$F$736,5)+VLOOKUP($A799+ROUND((COLUMN()-2)/24,5),'Расчет сбытовых надбавок'!$B$2281:'Расчет сбытовых надбавок'!$G$3024,4)</f>
        <v>408.3</v>
      </c>
      <c r="X799" s="97">
        <f>VLOOKUP($A799+ROUND((COLUMN()-2)/24,5),АТС!$A$41:$F$736,5)+VLOOKUP($A799+ROUND((COLUMN()-2)/24,5),'Расчет сбытовых надбавок'!$B$2281:'Расчет сбытовых надбавок'!$G$3024,4)</f>
        <v>899.29</v>
      </c>
      <c r="Y799" s="97">
        <f>VLOOKUP($A799+ROUND((COLUMN()-2)/24,5),АТС!$A$41:$F$736,5)+VLOOKUP($A799+ROUND((COLUMN()-2)/24,5),'Расчет сбытовых надбавок'!$B$2281:'Расчет сбытовых надбавок'!$G$3024,4)</f>
        <v>953.56000000000006</v>
      </c>
    </row>
    <row r="800" spans="1:27" x14ac:dyDescent="0.2">
      <c r="A800" s="78">
        <f t="shared" si="23"/>
        <v>42922</v>
      </c>
      <c r="B800" s="97">
        <f>VLOOKUP($A800+ROUND((COLUMN()-2)/24,5),АТС!$A$41:$F$736,5)+VLOOKUP($A800+ROUND((COLUMN()-2)/24,5),'Расчет сбытовых надбавок'!$B$2281:'Расчет сбытовых надбавок'!$G$3024,4)</f>
        <v>390.06000000000006</v>
      </c>
      <c r="C800" s="97">
        <f>VLOOKUP($A800+ROUND((COLUMN()-2)/24,5),АТС!$A$41:$F$736,5)+VLOOKUP($A800+ROUND((COLUMN()-2)/24,5),'Расчет сбытовых надбавок'!$B$2281:'Расчет сбытовых надбавок'!$G$3024,4)</f>
        <v>276.07</v>
      </c>
      <c r="D800" s="97">
        <f>VLOOKUP($A800+ROUND((COLUMN()-2)/24,5),АТС!$A$41:$F$736,5)+VLOOKUP($A800+ROUND((COLUMN()-2)/24,5),'Расчет сбытовых надбавок'!$B$2281:'Расчет сбытовых надбавок'!$G$3024,4)</f>
        <v>280.43</v>
      </c>
      <c r="E800" s="97">
        <f>VLOOKUP($A800+ROUND((COLUMN()-2)/24,5),АТС!$A$41:$F$736,5)+VLOOKUP($A800+ROUND((COLUMN()-2)/24,5),'Расчет сбытовых надбавок'!$B$2281:'Расчет сбытовых надбавок'!$G$3024,4)</f>
        <v>566.32999999999993</v>
      </c>
      <c r="F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G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7">
        <f>VLOOKUP($A800+ROUND((COLUMN()-2)/24,5),АТС!$A$41:$F$736,5)+VLOOKUP($A800+ROUND((COLUMN()-2)/24,5),'Расчет сбытовых надбавок'!$B$2281:'Расчет сбытовых надбавок'!$G$3024,4)</f>
        <v>0.33</v>
      </c>
      <c r="J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L800" s="97">
        <f>VLOOKUP($A800+ROUND((COLUMN()-2)/24,5),АТС!$A$41:$F$736,5)+VLOOKUP($A800+ROUND((COLUMN()-2)/24,5),'Расчет сбытовых надбавок'!$B$2281:'Расчет сбытовых надбавок'!$G$3024,4)</f>
        <v>40.07</v>
      </c>
      <c r="M800" s="97">
        <f>VLOOKUP($A800+ROUND((COLUMN()-2)/24,5),АТС!$A$41:$F$736,5)+VLOOKUP($A800+ROUND((COLUMN()-2)/24,5),'Расчет сбытовых надбавок'!$B$2281:'Расчет сбытовых надбавок'!$G$3024,4)</f>
        <v>302.42</v>
      </c>
      <c r="N800" s="97">
        <f>VLOOKUP($A800+ROUND((COLUMN()-2)/24,5),АТС!$A$41:$F$736,5)+VLOOKUP($A800+ROUND((COLUMN()-2)/24,5),'Расчет сбытовых надбавок'!$B$2281:'Расчет сбытовых надбавок'!$G$3024,4)</f>
        <v>446.1</v>
      </c>
      <c r="O800" s="97">
        <f>VLOOKUP($A800+ROUND((COLUMN()-2)/24,5),АТС!$A$41:$F$736,5)+VLOOKUP($A800+ROUND((COLUMN()-2)/24,5),'Расчет сбытовых надбавок'!$B$2281:'Расчет сбытовых надбавок'!$G$3024,4)</f>
        <v>321.92</v>
      </c>
      <c r="P800" s="97">
        <f>VLOOKUP($A800+ROUND((COLUMN()-2)/24,5),АТС!$A$41:$F$736,5)+VLOOKUP($A800+ROUND((COLUMN()-2)/24,5),'Расчет сбытовых надбавок'!$B$2281:'Расчет сбытовых надбавок'!$G$3024,4)</f>
        <v>493.44</v>
      </c>
      <c r="Q800" s="97">
        <f>VLOOKUP($A800+ROUND((COLUMN()-2)/24,5),АТС!$A$41:$F$736,5)+VLOOKUP($A800+ROUND((COLUMN()-2)/24,5),'Расчет сбытовых надбавок'!$B$2281:'Расчет сбытовых надбавок'!$G$3024,4)</f>
        <v>431.39</v>
      </c>
      <c r="R800" s="97">
        <f>VLOOKUP($A800+ROUND((COLUMN()-2)/24,5),АТС!$A$41:$F$736,5)+VLOOKUP($A800+ROUND((COLUMN()-2)/24,5),'Расчет сбытовых надбавок'!$B$2281:'Расчет сбытовых надбавок'!$G$3024,4)</f>
        <v>440.55</v>
      </c>
      <c r="S800" s="97">
        <f>VLOOKUP($A800+ROUND((COLUMN()-2)/24,5),АТС!$A$41:$F$736,5)+VLOOKUP($A800+ROUND((COLUMN()-2)/24,5),'Расчет сбытовых надбавок'!$B$2281:'Расчет сбытовых надбавок'!$G$3024,4)</f>
        <v>432.10999999999996</v>
      </c>
      <c r="T800" s="97">
        <f>VLOOKUP($A800+ROUND((COLUMN()-2)/24,5),АТС!$A$41:$F$736,5)+VLOOKUP($A800+ROUND((COLUMN()-2)/24,5),'Расчет сбытовых надбавок'!$B$2281:'Расчет сбытовых надбавок'!$G$3024,4)</f>
        <v>416.54999999999995</v>
      </c>
      <c r="U800" s="97">
        <f>VLOOKUP($A800+ROUND((COLUMN()-2)/24,5),АТС!$A$41:$F$736,5)+VLOOKUP($A800+ROUND((COLUMN()-2)/24,5),'Расчет сбытовых надбавок'!$B$2281:'Расчет сбытовых надбавок'!$G$3024,4)</f>
        <v>660.51</v>
      </c>
      <c r="V800" s="97">
        <f>VLOOKUP($A800+ROUND((COLUMN()-2)/24,5),АТС!$A$41:$F$736,5)+VLOOKUP($A800+ROUND((COLUMN()-2)/24,5),'Расчет сбытовых надбавок'!$B$2281:'Расчет сбытовых надбавок'!$G$3024,4)</f>
        <v>305.89999999999998</v>
      </c>
      <c r="W800" s="97">
        <f>VLOOKUP($A800+ROUND((COLUMN()-2)/24,5),АТС!$A$41:$F$736,5)+VLOOKUP($A800+ROUND((COLUMN()-2)/24,5),'Расчет сбытовых надбавок'!$B$2281:'Расчет сбытовых надбавок'!$G$3024,4)</f>
        <v>486.13</v>
      </c>
      <c r="X800" s="97">
        <f>VLOOKUP($A800+ROUND((COLUMN()-2)/24,5),АТС!$A$41:$F$736,5)+VLOOKUP($A800+ROUND((COLUMN()-2)/24,5),'Расчет сбытовых надбавок'!$B$2281:'Расчет сбытовых надбавок'!$G$3024,4)</f>
        <v>860.84999999999991</v>
      </c>
      <c r="Y800" s="97">
        <f>VLOOKUP($A800+ROUND((COLUMN()-2)/24,5),АТС!$A$41:$F$736,5)+VLOOKUP($A800+ROUND((COLUMN()-2)/24,5),'Расчет сбытовых надбавок'!$B$2281:'Расчет сбытовых надбавок'!$G$3024,4)</f>
        <v>1314.8200000000002</v>
      </c>
    </row>
    <row r="801" spans="1:25" x14ac:dyDescent="0.2">
      <c r="A801" s="78">
        <f t="shared" si="23"/>
        <v>42923</v>
      </c>
      <c r="B801" s="97">
        <f>VLOOKUP($A801+ROUND((COLUMN()-2)/24,5),АТС!$A$41:$F$736,5)+VLOOKUP($A801+ROUND((COLUMN()-2)/24,5),'Расчет сбытовых надбавок'!$B$2281:'Расчет сбытовых надбавок'!$G$3024,4)</f>
        <v>938.09</v>
      </c>
      <c r="C801" s="97">
        <f>VLOOKUP($A801+ROUND((COLUMN()-2)/24,5),АТС!$A$41:$F$736,5)+VLOOKUP($A801+ROUND((COLUMN()-2)/24,5),'Расчет сбытовых надбавок'!$B$2281:'Расчет сбытовых надбавок'!$G$3024,4)</f>
        <v>794.1</v>
      </c>
      <c r="D801" s="97">
        <f>VLOOKUP($A801+ROUND((COLUMN()-2)/24,5),АТС!$A$41:$F$736,5)+VLOOKUP($A801+ROUND((COLUMN()-2)/24,5),'Расчет сбытовых надбавок'!$B$2281:'Расчет сбытовых надбавок'!$G$3024,4)</f>
        <v>585.81000000000006</v>
      </c>
      <c r="E801" s="97">
        <f>VLOOKUP($A801+ROUND((COLUMN()-2)/24,5),АТС!$A$41:$F$736,5)+VLOOKUP($A801+ROUND((COLUMN()-2)/24,5),'Расчет сбытовых надбавок'!$B$2281:'Расчет сбытовых надбавок'!$G$3024,4)</f>
        <v>562.29999999999995</v>
      </c>
      <c r="F801" s="97">
        <f>VLOOKUP($A801+ROUND((COLUMN()-2)/24,5),АТС!$A$41:$F$736,5)+VLOOKUP($A801+ROUND((COLUMN()-2)/24,5),'Расчет сбытовых надбавок'!$B$2281:'Расчет сбытовых надбавок'!$G$3024,4)</f>
        <v>113.39</v>
      </c>
      <c r="G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J801" s="97">
        <f>VLOOKUP($A801+ROUND((COLUMN()-2)/24,5),АТС!$A$41:$F$736,5)+VLOOKUP($A801+ROUND((COLUMN()-2)/24,5),'Расчет сбытовых надбавок'!$B$2281:'Расчет сбытовых надбавок'!$G$3024,4)</f>
        <v>0.28999999999999998</v>
      </c>
      <c r="K801" s="97">
        <f>VLOOKUP($A801+ROUND((COLUMN()-2)/24,5),АТС!$A$41:$F$736,5)+VLOOKUP($A801+ROUND((COLUMN()-2)/24,5),'Расчет сбытовых надбавок'!$B$2281:'Расчет сбытовых надбавок'!$G$3024,4)</f>
        <v>33.450000000000003</v>
      </c>
      <c r="L801" s="97">
        <f>VLOOKUP($A801+ROUND((COLUMN()-2)/24,5),АТС!$A$41:$F$736,5)+VLOOKUP($A801+ROUND((COLUMN()-2)/24,5),'Расчет сбытовых надбавок'!$B$2281:'Расчет сбытовых надбавок'!$G$3024,4)</f>
        <v>237.07999999999998</v>
      </c>
      <c r="M801" s="97">
        <f>VLOOKUP($A801+ROUND((COLUMN()-2)/24,5),АТС!$A$41:$F$736,5)+VLOOKUP($A801+ROUND((COLUMN()-2)/24,5),'Расчет сбытовых надбавок'!$B$2281:'Расчет сбытовых надбавок'!$G$3024,4)</f>
        <v>440.93</v>
      </c>
      <c r="N801" s="97">
        <f>VLOOKUP($A801+ROUND((COLUMN()-2)/24,5),АТС!$A$41:$F$736,5)+VLOOKUP($A801+ROUND((COLUMN()-2)/24,5),'Расчет сбытовых надбавок'!$B$2281:'Расчет сбытовых надбавок'!$G$3024,4)</f>
        <v>272.24</v>
      </c>
      <c r="O801" s="97">
        <f>VLOOKUP($A801+ROUND((COLUMN()-2)/24,5),АТС!$A$41:$F$736,5)+VLOOKUP($A801+ROUND((COLUMN()-2)/24,5),'Расчет сбытовых надбавок'!$B$2281:'Расчет сбытовых надбавок'!$G$3024,4)</f>
        <v>254.17000000000002</v>
      </c>
      <c r="P801" s="97">
        <f>VLOOKUP($A801+ROUND((COLUMN()-2)/24,5),АТС!$A$41:$F$736,5)+VLOOKUP($A801+ROUND((COLUMN()-2)/24,5),'Расчет сбытовых надбавок'!$B$2281:'Расчет сбытовых надбавок'!$G$3024,4)</f>
        <v>543.79999999999995</v>
      </c>
      <c r="Q801" s="97">
        <f>VLOOKUP($A801+ROUND((COLUMN()-2)/24,5),АТС!$A$41:$F$736,5)+VLOOKUP($A801+ROUND((COLUMN()-2)/24,5),'Расчет сбытовых надбавок'!$B$2281:'Расчет сбытовых надбавок'!$G$3024,4)</f>
        <v>387.01</v>
      </c>
      <c r="R801" s="97">
        <f>VLOOKUP($A801+ROUND((COLUMN()-2)/24,5),АТС!$A$41:$F$736,5)+VLOOKUP($A801+ROUND((COLUMN()-2)/24,5),'Расчет сбытовых надбавок'!$B$2281:'Расчет сбытовых надбавок'!$G$3024,4)</f>
        <v>381.28</v>
      </c>
      <c r="S801" s="97">
        <f>VLOOKUP($A801+ROUND((COLUMN()-2)/24,5),АТС!$A$41:$F$736,5)+VLOOKUP($A801+ROUND((COLUMN()-2)/24,5),'Расчет сбытовых надбавок'!$B$2281:'Расчет сбытовых надбавок'!$G$3024,4)</f>
        <v>435.51</v>
      </c>
      <c r="T801" s="97">
        <f>VLOOKUP($A801+ROUND((COLUMN()-2)/24,5),АТС!$A$41:$F$736,5)+VLOOKUP($A801+ROUND((COLUMN()-2)/24,5),'Расчет сбытовых надбавок'!$B$2281:'Расчет сбытовых надбавок'!$G$3024,4)</f>
        <v>516.05999999999995</v>
      </c>
      <c r="U801" s="97">
        <f>VLOOKUP($A801+ROUND((COLUMN()-2)/24,5),АТС!$A$41:$F$736,5)+VLOOKUP($A801+ROUND((COLUMN()-2)/24,5),'Расчет сбытовых надбавок'!$B$2281:'Расчет сбытовых надбавок'!$G$3024,4)</f>
        <v>366.59999999999997</v>
      </c>
      <c r="V801" s="97">
        <f>VLOOKUP($A801+ROUND((COLUMN()-2)/24,5),АТС!$A$41:$F$736,5)+VLOOKUP($A801+ROUND((COLUMN()-2)/24,5),'Расчет сбытовых надбавок'!$B$2281:'Расчет сбытовых надбавок'!$G$3024,4)</f>
        <v>298.27</v>
      </c>
      <c r="W801" s="97">
        <f>VLOOKUP($A801+ROUND((COLUMN()-2)/24,5),АТС!$A$41:$F$736,5)+VLOOKUP($A801+ROUND((COLUMN()-2)/24,5),'Расчет сбытовых надбавок'!$B$2281:'Расчет сбытовых надбавок'!$G$3024,4)</f>
        <v>395.14</v>
      </c>
      <c r="X801" s="97">
        <f>VLOOKUP($A801+ROUND((COLUMN()-2)/24,5),АТС!$A$41:$F$736,5)+VLOOKUP($A801+ROUND((COLUMN()-2)/24,5),'Расчет сбытовых надбавок'!$B$2281:'Расчет сбытовых надбавок'!$G$3024,4)</f>
        <v>742.78</v>
      </c>
      <c r="Y801" s="97">
        <f>VLOOKUP($A801+ROUND((COLUMN()-2)/24,5),АТС!$A$41:$F$736,5)+VLOOKUP($A801+ROUND((COLUMN()-2)/24,5),'Расчет сбытовых надбавок'!$B$2281:'Расчет сбытовых надбавок'!$G$3024,4)</f>
        <v>673.2</v>
      </c>
    </row>
    <row r="802" spans="1:25" x14ac:dyDescent="0.2">
      <c r="A802" s="78">
        <f t="shared" si="23"/>
        <v>42924</v>
      </c>
      <c r="B802" s="97">
        <f>VLOOKUP($A802+ROUND((COLUMN()-2)/24,5),АТС!$A$41:$F$736,5)+VLOOKUP($A802+ROUND((COLUMN()-2)/24,5),'Расчет сбытовых надбавок'!$B$2281:'Расчет сбытовых надбавок'!$G$3024,4)</f>
        <v>151.22</v>
      </c>
      <c r="C802" s="97">
        <f>VLOOKUP($A802+ROUND((COLUMN()-2)/24,5),АТС!$A$41:$F$736,5)+VLOOKUP($A802+ROUND((COLUMN()-2)/24,5),'Расчет сбытовых надбавок'!$B$2281:'Расчет сбытовых надбавок'!$G$3024,4)</f>
        <v>52.29</v>
      </c>
      <c r="D802" s="97">
        <f>VLOOKUP($A802+ROUND((COLUMN()-2)/24,5),АТС!$A$41:$F$736,5)+VLOOKUP($A802+ROUND((COLUMN()-2)/24,5),'Расчет сбытовых надбавок'!$B$2281:'Расчет сбытовых надбавок'!$G$3024,4)</f>
        <v>3.52</v>
      </c>
      <c r="E802" s="97">
        <f>VLOOKUP($A802+ROUND((COLUMN()-2)/24,5),АТС!$A$41:$F$736,5)+VLOOKUP($A802+ROUND((COLUMN()-2)/24,5),'Расчет сбытовых надбавок'!$B$2281:'Расчет сбытовых надбавок'!$G$3024,4)</f>
        <v>47.49</v>
      </c>
      <c r="F802" s="97">
        <f>VLOOKUP($A802+ROUND((COLUMN()-2)/24,5),АТС!$A$41:$F$736,5)+VLOOKUP($A802+ROUND((COLUMN()-2)/24,5),'Расчет сбытовых надбавок'!$B$2281:'Расчет сбытовых надбавок'!$G$3024,4)</f>
        <v>37.32</v>
      </c>
      <c r="G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7">
        <f>VLOOKUP($A802+ROUND((COLUMN()-2)/24,5),АТС!$A$41:$F$736,5)+VLOOKUP($A802+ROUND((COLUMN()-2)/24,5),'Расчет сбытовых надбавок'!$B$2281:'Расчет сбытовых надбавок'!$G$3024,4)</f>
        <v>74.13</v>
      </c>
      <c r="J802" s="97">
        <f>VLOOKUP($A802+ROUND((COLUMN()-2)/24,5),АТС!$A$41:$F$736,5)+VLOOKUP($A802+ROUND((COLUMN()-2)/24,5),'Расчет сбытовых надбавок'!$B$2281:'Расчет сбытовых надбавок'!$G$3024,4)</f>
        <v>122.69999999999999</v>
      </c>
      <c r="K802" s="97">
        <f>VLOOKUP($A802+ROUND((COLUMN()-2)/24,5),АТС!$A$41:$F$736,5)+VLOOKUP($A802+ROUND((COLUMN()-2)/24,5),'Расчет сбытовых надбавок'!$B$2281:'Расчет сбытовых надбавок'!$G$3024,4)</f>
        <v>0.01</v>
      </c>
      <c r="L802" s="97">
        <f>VLOOKUP($A802+ROUND((COLUMN()-2)/24,5),АТС!$A$41:$F$736,5)+VLOOKUP($A802+ROUND((COLUMN()-2)/24,5),'Расчет сбытовых надбавок'!$B$2281:'Расчет сбытовых надбавок'!$G$3024,4)</f>
        <v>38.370000000000005</v>
      </c>
      <c r="M802" s="97">
        <f>VLOOKUP($A802+ROUND((COLUMN()-2)/24,5),АТС!$A$41:$F$736,5)+VLOOKUP($A802+ROUND((COLUMN()-2)/24,5),'Расчет сбытовых надбавок'!$B$2281:'Расчет сбытовых надбавок'!$G$3024,4)</f>
        <v>213.93</v>
      </c>
      <c r="N802" s="97">
        <f>VLOOKUP($A802+ROUND((COLUMN()-2)/24,5),АТС!$A$41:$F$736,5)+VLOOKUP($A802+ROUND((COLUMN()-2)/24,5),'Расчет сбытовых надбавок'!$B$2281:'Расчет сбытовых надбавок'!$G$3024,4)</f>
        <v>237.15</v>
      </c>
      <c r="O802" s="97">
        <f>VLOOKUP($A802+ROUND((COLUMN()-2)/24,5),АТС!$A$41:$F$736,5)+VLOOKUP($A802+ROUND((COLUMN()-2)/24,5),'Расчет сбытовых надбавок'!$B$2281:'Расчет сбытовых надбавок'!$G$3024,4)</f>
        <v>540.85</v>
      </c>
      <c r="P802" s="97">
        <f>VLOOKUP($A802+ROUND((COLUMN()-2)/24,5),АТС!$A$41:$F$736,5)+VLOOKUP($A802+ROUND((COLUMN()-2)/24,5),'Расчет сбытовых надбавок'!$B$2281:'Расчет сбытовых надбавок'!$G$3024,4)</f>
        <v>574.16</v>
      </c>
      <c r="Q802" s="97">
        <f>VLOOKUP($A802+ROUND((COLUMN()-2)/24,5),АТС!$A$41:$F$736,5)+VLOOKUP($A802+ROUND((COLUMN()-2)/24,5),'Расчет сбытовых надбавок'!$B$2281:'Расчет сбытовых надбавок'!$G$3024,4)</f>
        <v>149.27000000000001</v>
      </c>
      <c r="R802" s="97">
        <f>VLOOKUP($A802+ROUND((COLUMN()-2)/24,5),АТС!$A$41:$F$736,5)+VLOOKUP($A802+ROUND((COLUMN()-2)/24,5),'Расчет сбытовых надбавок'!$B$2281:'Расчет сбытовых надбавок'!$G$3024,4)</f>
        <v>326.01000000000005</v>
      </c>
      <c r="S802" s="97">
        <f>VLOOKUP($A802+ROUND((COLUMN()-2)/24,5),АТС!$A$41:$F$736,5)+VLOOKUP($A802+ROUND((COLUMN()-2)/24,5),'Расчет сбытовых надбавок'!$B$2281:'Расчет сбытовых надбавок'!$G$3024,4)</f>
        <v>317.39</v>
      </c>
      <c r="T802" s="97">
        <f>VLOOKUP($A802+ROUND((COLUMN()-2)/24,5),АТС!$A$41:$F$736,5)+VLOOKUP($A802+ROUND((COLUMN()-2)/24,5),'Расчет сбытовых надбавок'!$B$2281:'Расчет сбытовых надбавок'!$G$3024,4)</f>
        <v>438.28999999999996</v>
      </c>
      <c r="U802" s="97">
        <f>VLOOKUP($A802+ROUND((COLUMN()-2)/24,5),АТС!$A$41:$F$736,5)+VLOOKUP($A802+ROUND((COLUMN()-2)/24,5),'Расчет сбытовых надбавок'!$B$2281:'Расчет сбытовых надбавок'!$G$3024,4)</f>
        <v>187.72</v>
      </c>
      <c r="V802" s="97">
        <f>VLOOKUP($A802+ROUND((COLUMN()-2)/24,5),АТС!$A$41:$F$736,5)+VLOOKUP($A802+ROUND((COLUMN()-2)/24,5),'Расчет сбытовых надбавок'!$B$2281:'Расчет сбытовых надбавок'!$G$3024,4)</f>
        <v>128.74</v>
      </c>
      <c r="W802" s="97">
        <f>VLOOKUP($A802+ROUND((COLUMN()-2)/24,5),АТС!$A$41:$F$736,5)+VLOOKUP($A802+ROUND((COLUMN()-2)/24,5),'Расчет сбытовых надбавок'!$B$2281:'Расчет сбытовых надбавок'!$G$3024,4)</f>
        <v>178.85999999999999</v>
      </c>
      <c r="X802" s="97">
        <f>VLOOKUP($A802+ROUND((COLUMN()-2)/24,5),АТС!$A$41:$F$736,5)+VLOOKUP($A802+ROUND((COLUMN()-2)/24,5),'Расчет сбытовых надбавок'!$B$2281:'Расчет сбытовых надбавок'!$G$3024,4)</f>
        <v>657.36999999999989</v>
      </c>
      <c r="Y802" s="97">
        <f>VLOOKUP($A802+ROUND((COLUMN()-2)/24,5),АТС!$A$41:$F$736,5)+VLOOKUP($A802+ROUND((COLUMN()-2)/24,5),'Расчет сбытовых надбавок'!$B$2281:'Расчет сбытовых надбавок'!$G$3024,4)</f>
        <v>756.63</v>
      </c>
    </row>
    <row r="803" spans="1:25" x14ac:dyDescent="0.2">
      <c r="A803" s="78">
        <f t="shared" si="23"/>
        <v>42925</v>
      </c>
      <c r="B803" s="97">
        <f>VLOOKUP($A803+ROUND((COLUMN()-2)/24,5),АТС!$A$41:$F$736,5)+VLOOKUP($A803+ROUND((COLUMN()-2)/24,5),'Расчет сбытовых надбавок'!$B$2281:'Расчет сбытовых надбавок'!$G$3024,4)</f>
        <v>361.84999999999997</v>
      </c>
      <c r="C803" s="97">
        <f>VLOOKUP($A803+ROUND((COLUMN()-2)/24,5),АТС!$A$41:$F$736,5)+VLOOKUP($A803+ROUND((COLUMN()-2)/24,5),'Расчет сбытовых надбавок'!$B$2281:'Расчет сбытовых надбавок'!$G$3024,4)</f>
        <v>269.17</v>
      </c>
      <c r="D803" s="97">
        <f>VLOOKUP($A803+ROUND((COLUMN()-2)/24,5),АТС!$A$41:$F$736,5)+VLOOKUP($A803+ROUND((COLUMN()-2)/24,5),'Расчет сбытовых надбавок'!$B$2281:'Расчет сбытовых надбавок'!$G$3024,4)</f>
        <v>211.89000000000001</v>
      </c>
      <c r="E803" s="97">
        <f>VLOOKUP($A803+ROUND((COLUMN()-2)/24,5),АТС!$A$41:$F$736,5)+VLOOKUP($A803+ROUND((COLUMN()-2)/24,5),'Расчет сбытовых надбавок'!$B$2281:'Расчет сбытовых надбавок'!$G$3024,4)</f>
        <v>150.53</v>
      </c>
      <c r="F803" s="97">
        <f>VLOOKUP($A803+ROUND((COLUMN()-2)/24,5),АТС!$A$41:$F$736,5)+VLOOKUP($A803+ROUND((COLUMN()-2)/24,5),'Расчет сбытовых надбавок'!$B$2281:'Расчет сбытовых надбавок'!$G$3024,4)</f>
        <v>108.42</v>
      </c>
      <c r="G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7">
        <f>VLOOKUP($A803+ROUND((COLUMN()-2)/24,5),АТС!$A$41:$F$736,5)+VLOOKUP($A803+ROUND((COLUMN()-2)/24,5),'Расчет сбытовых надбавок'!$B$2281:'Расчет сбытовых надбавок'!$G$3024,4)</f>
        <v>37.85</v>
      </c>
      <c r="L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M803" s="97">
        <f>VLOOKUP($A803+ROUND((COLUMN()-2)/24,5),АТС!$A$41:$F$736,5)+VLOOKUP($A803+ROUND((COLUMN()-2)/24,5),'Расчет сбытовых надбавок'!$B$2281:'Расчет сбытовых надбавок'!$G$3024,4)</f>
        <v>244.34</v>
      </c>
      <c r="N803" s="97">
        <f>VLOOKUP($A803+ROUND((COLUMN()-2)/24,5),АТС!$A$41:$F$736,5)+VLOOKUP($A803+ROUND((COLUMN()-2)/24,5),'Расчет сбытовых надбавок'!$B$2281:'Расчет сбытовых надбавок'!$G$3024,4)</f>
        <v>231.4</v>
      </c>
      <c r="O803" s="97">
        <f>VLOOKUP($A803+ROUND((COLUMN()-2)/24,5),АТС!$A$41:$F$736,5)+VLOOKUP($A803+ROUND((COLUMN()-2)/24,5),'Расчет сбытовых надбавок'!$B$2281:'Расчет сбытовых надбавок'!$G$3024,4)</f>
        <v>478.74</v>
      </c>
      <c r="P803" s="97">
        <f>VLOOKUP($A803+ROUND((COLUMN()-2)/24,5),АТС!$A$41:$F$736,5)+VLOOKUP($A803+ROUND((COLUMN()-2)/24,5),'Расчет сбытовых надбавок'!$B$2281:'Расчет сбытовых надбавок'!$G$3024,4)</f>
        <v>474.7</v>
      </c>
      <c r="Q803" s="97">
        <f>VLOOKUP($A803+ROUND((COLUMN()-2)/24,5),АТС!$A$41:$F$736,5)+VLOOKUP($A803+ROUND((COLUMN()-2)/24,5),'Расчет сбытовых надбавок'!$B$2281:'Расчет сбытовых надбавок'!$G$3024,4)</f>
        <v>543.26</v>
      </c>
      <c r="R803" s="97">
        <f>VLOOKUP($A803+ROUND((COLUMN()-2)/24,5),АТС!$A$41:$F$736,5)+VLOOKUP($A803+ROUND((COLUMN()-2)/24,5),'Расчет сбытовых надбавок'!$B$2281:'Расчет сбытовых надбавок'!$G$3024,4)</f>
        <v>535.15</v>
      </c>
      <c r="S803" s="97">
        <f>VLOOKUP($A803+ROUND((COLUMN()-2)/24,5),АТС!$A$41:$F$736,5)+VLOOKUP($A803+ROUND((COLUMN()-2)/24,5),'Расчет сбытовых надбавок'!$B$2281:'Расчет сбытовых надбавок'!$G$3024,4)</f>
        <v>409.09000000000003</v>
      </c>
      <c r="T803" s="97">
        <f>VLOOKUP($A803+ROUND((COLUMN()-2)/24,5),АТС!$A$41:$F$736,5)+VLOOKUP($A803+ROUND((COLUMN()-2)/24,5),'Расчет сбытовых надбавок'!$B$2281:'Расчет сбытовых надбавок'!$G$3024,4)</f>
        <v>78.709999999999994</v>
      </c>
      <c r="U803" s="97">
        <f>VLOOKUP($A803+ROUND((COLUMN()-2)/24,5),АТС!$A$41:$F$736,5)+VLOOKUP($A803+ROUND((COLUMN()-2)/24,5),'Расчет сбытовых надбавок'!$B$2281:'Расчет сбытовых надбавок'!$G$3024,4)</f>
        <v>0.13</v>
      </c>
      <c r="V803" s="97">
        <f>VLOOKUP($A803+ROUND((COLUMN()-2)/24,5),АТС!$A$41:$F$736,5)+VLOOKUP($A803+ROUND((COLUMN()-2)/24,5),'Расчет сбытовых надбавок'!$B$2281:'Расчет сбытовых надбавок'!$G$3024,4)</f>
        <v>249.55</v>
      </c>
      <c r="W803" s="97">
        <f>VLOOKUP($A803+ROUND((COLUMN()-2)/24,5),АТС!$A$41:$F$736,5)+VLOOKUP($A803+ROUND((COLUMN()-2)/24,5),'Расчет сбытовых надбавок'!$B$2281:'Расчет сбытовых надбавок'!$G$3024,4)</f>
        <v>364.97</v>
      </c>
      <c r="X803" s="97">
        <f>VLOOKUP($A803+ROUND((COLUMN()-2)/24,5),АТС!$A$41:$F$736,5)+VLOOKUP($A803+ROUND((COLUMN()-2)/24,5),'Расчет сбытовых надбавок'!$B$2281:'Расчет сбытовых надбавок'!$G$3024,4)</f>
        <v>589.98</v>
      </c>
      <c r="Y803" s="97">
        <f>VLOOKUP($A803+ROUND((COLUMN()-2)/24,5),АТС!$A$41:$F$736,5)+VLOOKUP($A803+ROUND((COLUMN()-2)/24,5),'Расчет сбытовых надбавок'!$B$2281:'Расчет сбытовых надбавок'!$G$3024,4)</f>
        <v>570.41</v>
      </c>
    </row>
    <row r="804" spans="1:25" x14ac:dyDescent="0.2">
      <c r="A804" s="78">
        <f t="shared" si="23"/>
        <v>42926</v>
      </c>
      <c r="B804" s="97">
        <f>VLOOKUP($A804+ROUND((COLUMN()-2)/24,5),АТС!$A$41:$F$736,5)+VLOOKUP($A804+ROUND((COLUMN()-2)/24,5),'Расчет сбытовых надбавок'!$B$2281:'Расчет сбытовых надбавок'!$G$3024,4)</f>
        <v>104.47</v>
      </c>
      <c r="C804" s="97">
        <f>VLOOKUP($A804+ROUND((COLUMN()-2)/24,5),АТС!$A$41:$F$736,5)+VLOOKUP($A804+ROUND((COLUMN()-2)/24,5),'Расчет сбытовых надбавок'!$B$2281:'Расчет сбытовых надбавок'!$G$3024,4)</f>
        <v>201.77</v>
      </c>
      <c r="D804" s="97">
        <f>VLOOKUP($A804+ROUND((COLUMN()-2)/24,5),АТС!$A$41:$F$736,5)+VLOOKUP($A804+ROUND((COLUMN()-2)/24,5),'Расчет сбытовых надбавок'!$B$2281:'Расчет сбытовых надбавок'!$G$3024,4)</f>
        <v>308.78999999999996</v>
      </c>
      <c r="E804" s="97">
        <f>VLOOKUP($A804+ROUND((COLUMN()-2)/24,5),АТС!$A$41:$F$736,5)+VLOOKUP($A804+ROUND((COLUMN()-2)/24,5),'Расчет сбытовых надбавок'!$B$2281:'Расчет сбытовых надбавок'!$G$3024,4)</f>
        <v>300.75</v>
      </c>
      <c r="F804" s="97">
        <f>VLOOKUP($A804+ROUND((COLUMN()-2)/24,5),АТС!$A$41:$F$736,5)+VLOOKUP($A804+ROUND((COLUMN()-2)/24,5),'Расчет сбытовых надбавок'!$B$2281:'Расчет сбытовых надбавок'!$G$3024,4)</f>
        <v>76.66</v>
      </c>
      <c r="G804" s="97">
        <f>VLOOKUP($A804+ROUND((COLUMN()-2)/24,5),АТС!$A$41:$F$736,5)+VLOOKUP($A804+ROUND((COLUMN()-2)/24,5),'Расчет сбытовых надбавок'!$B$2281:'Расчет сбытовых надбавок'!$G$3024,4)</f>
        <v>0.01</v>
      </c>
      <c r="H804" s="97">
        <f>VLOOKUP($A804+ROUND((COLUMN()-2)/24,5),АТС!$A$41:$F$736,5)+VLOOKUP($A804+ROUND((COLUMN()-2)/24,5),'Расчет сбытовых надбавок'!$B$2281:'Расчет сбытовых надбавок'!$G$3024,4)</f>
        <v>13.540000000000001</v>
      </c>
      <c r="I804" s="97">
        <f>VLOOKUP($A804+ROUND((COLUMN()-2)/24,5),АТС!$A$41:$F$736,5)+VLOOKUP($A804+ROUND((COLUMN()-2)/24,5),'Расчет сбытовых надбавок'!$B$2281:'Расчет сбытовых надбавок'!$G$3024,4)</f>
        <v>58.64</v>
      </c>
      <c r="J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K804" s="97">
        <f>VLOOKUP($A804+ROUND((COLUMN()-2)/24,5),АТС!$A$41:$F$736,5)+VLOOKUP($A804+ROUND((COLUMN()-2)/24,5),'Расчет сбытовых надбавок'!$B$2281:'Расчет сбытовых надбавок'!$G$3024,4)</f>
        <v>120.52</v>
      </c>
      <c r="L804" s="97">
        <f>VLOOKUP($A804+ROUND((COLUMN()-2)/24,5),АТС!$A$41:$F$736,5)+VLOOKUP($A804+ROUND((COLUMN()-2)/24,5),'Расчет сбытовых надбавок'!$B$2281:'Расчет сбытовых надбавок'!$G$3024,4)</f>
        <v>326.27999999999997</v>
      </c>
      <c r="M804" s="97">
        <f>VLOOKUP($A804+ROUND((COLUMN()-2)/24,5),АТС!$A$41:$F$736,5)+VLOOKUP($A804+ROUND((COLUMN()-2)/24,5),'Расчет сбытовых надбавок'!$B$2281:'Расчет сбытовых надбавок'!$G$3024,4)</f>
        <v>423.59</v>
      </c>
      <c r="N804" s="97">
        <f>VLOOKUP($A804+ROUND((COLUMN()-2)/24,5),АТС!$A$41:$F$736,5)+VLOOKUP($A804+ROUND((COLUMN()-2)/24,5),'Расчет сбытовых надбавок'!$B$2281:'Расчет сбытовых надбавок'!$G$3024,4)</f>
        <v>420.33000000000004</v>
      </c>
      <c r="O804" s="97">
        <f>VLOOKUP($A804+ROUND((COLUMN()-2)/24,5),АТС!$A$41:$F$736,5)+VLOOKUP($A804+ROUND((COLUMN()-2)/24,5),'Расчет сбытовых надбавок'!$B$2281:'Расчет сбытовых надбавок'!$G$3024,4)</f>
        <v>435.1</v>
      </c>
      <c r="P804" s="97">
        <f>VLOOKUP($A804+ROUND((COLUMN()-2)/24,5),АТС!$A$41:$F$736,5)+VLOOKUP($A804+ROUND((COLUMN()-2)/24,5),'Расчет сбытовых надбавок'!$B$2281:'Расчет сбытовых надбавок'!$G$3024,4)</f>
        <v>375.40999999999997</v>
      </c>
      <c r="Q804" s="97">
        <f>VLOOKUP($A804+ROUND((COLUMN()-2)/24,5),АТС!$A$41:$F$736,5)+VLOOKUP($A804+ROUND((COLUMN()-2)/24,5),'Расчет сбытовых надбавок'!$B$2281:'Расчет сбытовых надбавок'!$G$3024,4)</f>
        <v>161.35999999999999</v>
      </c>
      <c r="R804" s="97">
        <f>VLOOKUP($A804+ROUND((COLUMN()-2)/24,5),АТС!$A$41:$F$736,5)+VLOOKUP($A804+ROUND((COLUMN()-2)/24,5),'Расчет сбытовых надбавок'!$B$2281:'Расчет сбытовых надбавок'!$G$3024,4)</f>
        <v>440.19</v>
      </c>
      <c r="S804" s="97">
        <f>VLOOKUP($A804+ROUND((COLUMN()-2)/24,5),АТС!$A$41:$F$736,5)+VLOOKUP($A804+ROUND((COLUMN()-2)/24,5),'Расчет сбытовых надбавок'!$B$2281:'Расчет сбытовых надбавок'!$G$3024,4)</f>
        <v>392.84000000000003</v>
      </c>
      <c r="T804" s="97">
        <f>VLOOKUP($A804+ROUND((COLUMN()-2)/24,5),АТС!$A$41:$F$736,5)+VLOOKUP($A804+ROUND((COLUMN()-2)/24,5),'Расчет сбытовых надбавок'!$B$2281:'Расчет сбытовых надбавок'!$G$3024,4)</f>
        <v>171.45999999999998</v>
      </c>
      <c r="U804" s="97">
        <f>VLOOKUP($A804+ROUND((COLUMN()-2)/24,5),АТС!$A$41:$F$736,5)+VLOOKUP($A804+ROUND((COLUMN()-2)/24,5),'Расчет сбытовых надбавок'!$B$2281:'Расчет сбытовых надбавок'!$G$3024,4)</f>
        <v>84.92</v>
      </c>
      <c r="V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W804" s="97">
        <f>VLOOKUP($A804+ROUND((COLUMN()-2)/24,5),АТС!$A$41:$F$736,5)+VLOOKUP($A804+ROUND((COLUMN()-2)/24,5),'Расчет сбытовых надбавок'!$B$2281:'Расчет сбытовых надбавок'!$G$3024,4)</f>
        <v>115.91999999999999</v>
      </c>
      <c r="X804" s="97">
        <f>VLOOKUP($A804+ROUND((COLUMN()-2)/24,5),АТС!$A$41:$F$736,5)+VLOOKUP($A804+ROUND((COLUMN()-2)/24,5),'Расчет сбытовых надбавок'!$B$2281:'Расчет сбытовых надбавок'!$G$3024,4)</f>
        <v>620.68000000000006</v>
      </c>
      <c r="Y804" s="97">
        <f>VLOOKUP($A804+ROUND((COLUMN()-2)/24,5),АТС!$A$41:$F$736,5)+VLOOKUP($A804+ROUND((COLUMN()-2)/24,5),'Расчет сбытовых надбавок'!$B$2281:'Расчет сбытовых надбавок'!$G$3024,4)</f>
        <v>664.42</v>
      </c>
    </row>
    <row r="805" spans="1:25" x14ac:dyDescent="0.2">
      <c r="A805" s="78">
        <f t="shared" si="23"/>
        <v>42927</v>
      </c>
      <c r="B805" s="97">
        <f>VLOOKUP($A805+ROUND((COLUMN()-2)/24,5),АТС!$A$41:$F$736,5)+VLOOKUP($A805+ROUND((COLUMN()-2)/24,5),'Расчет сбытовых надбавок'!$B$2281:'Расчет сбытовых надбавок'!$G$3024,4)</f>
        <v>351.96999999999997</v>
      </c>
      <c r="C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D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E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F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G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J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7">
        <f>VLOOKUP($A805+ROUND((COLUMN()-2)/24,5),АТС!$A$41:$F$736,5)+VLOOKUP($A805+ROUND((COLUMN()-2)/24,5),'Расчет сбытовых надбавок'!$B$2281:'Расчет сбытовых надбавок'!$G$3024,4)</f>
        <v>2.17</v>
      </c>
      <c r="L805" s="97">
        <f>VLOOKUP($A805+ROUND((COLUMN()-2)/24,5),АТС!$A$41:$F$736,5)+VLOOKUP($A805+ROUND((COLUMN()-2)/24,5),'Расчет сбытовых надбавок'!$B$2281:'Расчет сбытовых надбавок'!$G$3024,4)</f>
        <v>55.769999999999996</v>
      </c>
      <c r="M805" s="97">
        <f>VLOOKUP($A805+ROUND((COLUMN()-2)/24,5),АТС!$A$41:$F$736,5)+VLOOKUP($A805+ROUND((COLUMN()-2)/24,5),'Расчет сбытовых надбавок'!$B$2281:'Расчет сбытовых надбавок'!$G$3024,4)</f>
        <v>198.45999999999998</v>
      </c>
      <c r="N805" s="97">
        <f>VLOOKUP($A805+ROUND((COLUMN()-2)/24,5),АТС!$A$41:$F$736,5)+VLOOKUP($A805+ROUND((COLUMN()-2)/24,5),'Расчет сбытовых надбавок'!$B$2281:'Расчет сбытовых надбавок'!$G$3024,4)</f>
        <v>26.560000000000002</v>
      </c>
      <c r="O805" s="97">
        <f>VLOOKUP($A805+ROUND((COLUMN()-2)/24,5),АТС!$A$41:$F$736,5)+VLOOKUP($A805+ROUND((COLUMN()-2)/24,5),'Расчет сбытовых надбавок'!$B$2281:'Расчет сбытовых надбавок'!$G$3024,4)</f>
        <v>48.32</v>
      </c>
      <c r="P805" s="97">
        <f>VLOOKUP($A805+ROUND((COLUMN()-2)/24,5),АТС!$A$41:$F$736,5)+VLOOKUP($A805+ROUND((COLUMN()-2)/24,5),'Расчет сбытовых надбавок'!$B$2281:'Расчет сбытовых надбавок'!$G$3024,4)</f>
        <v>51.849999999999994</v>
      </c>
      <c r="Q805" s="97">
        <f>VLOOKUP($A805+ROUND((COLUMN()-2)/24,5),АТС!$A$41:$F$736,5)+VLOOKUP($A805+ROUND((COLUMN()-2)/24,5),'Расчет сбытовых надбавок'!$B$2281:'Расчет сбытовых надбавок'!$G$3024,4)</f>
        <v>135.67000000000002</v>
      </c>
      <c r="R805" s="97">
        <f>VLOOKUP($A805+ROUND((COLUMN()-2)/24,5),АТС!$A$41:$F$736,5)+VLOOKUP($A805+ROUND((COLUMN()-2)/24,5),'Расчет сбытовых надбавок'!$B$2281:'Расчет сбытовых надбавок'!$G$3024,4)</f>
        <v>219.29000000000002</v>
      </c>
      <c r="S805" s="97">
        <f>VLOOKUP($A805+ROUND((COLUMN()-2)/24,5),АТС!$A$41:$F$736,5)+VLOOKUP($A805+ROUND((COLUMN()-2)/24,5),'Расчет сбытовых надбавок'!$B$2281:'Расчет сбытовых надбавок'!$G$3024,4)</f>
        <v>191.79999999999998</v>
      </c>
      <c r="T805" s="97">
        <f>VLOOKUP($A805+ROUND((COLUMN()-2)/24,5),АТС!$A$41:$F$736,5)+VLOOKUP($A805+ROUND((COLUMN()-2)/24,5),'Расчет сбытовых надбавок'!$B$2281:'Расчет сбытовых надбавок'!$G$3024,4)</f>
        <v>239.63</v>
      </c>
      <c r="U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V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W805" s="97">
        <f>VLOOKUP($A805+ROUND((COLUMN()-2)/24,5),АТС!$A$41:$F$736,5)+VLOOKUP($A805+ROUND((COLUMN()-2)/24,5),'Расчет сбытовых надбавок'!$B$2281:'Расчет сбытовых надбавок'!$G$3024,4)</f>
        <v>305.39</v>
      </c>
      <c r="X805" s="97">
        <f>VLOOKUP($A805+ROUND((COLUMN()-2)/24,5),АТС!$A$41:$F$736,5)+VLOOKUP($A805+ROUND((COLUMN()-2)/24,5),'Расчет сбытовых надбавок'!$B$2281:'Расчет сбытовых надбавок'!$G$3024,4)</f>
        <v>482.9</v>
      </c>
      <c r="Y805" s="97">
        <f>VLOOKUP($A805+ROUND((COLUMN()-2)/24,5),АТС!$A$41:$F$736,5)+VLOOKUP($A805+ROUND((COLUMN()-2)/24,5),'Расчет сбытовых надбавок'!$B$2281:'Расчет сбытовых надбавок'!$G$3024,4)</f>
        <v>770.99</v>
      </c>
    </row>
    <row r="806" spans="1:25" x14ac:dyDescent="0.2">
      <c r="A806" s="78">
        <f t="shared" si="23"/>
        <v>42928</v>
      </c>
      <c r="B806" s="97">
        <f>VLOOKUP($A806+ROUND((COLUMN()-2)/24,5),АТС!$A$41:$F$736,5)+VLOOKUP($A806+ROUND((COLUMN()-2)/24,5),'Расчет сбытовых надбавок'!$B$2281:'Расчет сбытовых надбавок'!$G$3024,4)</f>
        <v>329.84</v>
      </c>
      <c r="C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D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E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F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G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7">
        <f>VLOOKUP($A806+ROUND((COLUMN()-2)/24,5),АТС!$A$41:$F$736,5)+VLOOKUP($A806+ROUND((COLUMN()-2)/24,5),'Расчет сбытовых надбавок'!$B$2281:'Расчет сбытовых надбавок'!$G$3024,4)</f>
        <v>55.64</v>
      </c>
      <c r="J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7">
        <f>VLOOKUP($A806+ROUND((COLUMN()-2)/24,5),АТС!$A$41:$F$736,5)+VLOOKUP($A806+ROUND((COLUMN()-2)/24,5),'Расчет сбытовых надбавок'!$B$2281:'Расчет сбытовых надбавок'!$G$3024,4)</f>
        <v>11.18</v>
      </c>
      <c r="L806" s="97">
        <f>VLOOKUP($A806+ROUND((COLUMN()-2)/24,5),АТС!$A$41:$F$736,5)+VLOOKUP($A806+ROUND((COLUMN()-2)/24,5),'Расчет сбытовых надбавок'!$B$2281:'Расчет сбытовых надбавок'!$G$3024,4)</f>
        <v>97.07</v>
      </c>
      <c r="M806" s="97">
        <f>VLOOKUP($A806+ROUND((COLUMN()-2)/24,5),АТС!$A$41:$F$736,5)+VLOOKUP($A806+ROUND((COLUMN()-2)/24,5),'Расчет сбытовых надбавок'!$B$2281:'Расчет сбытовых надбавок'!$G$3024,4)</f>
        <v>344.28999999999996</v>
      </c>
      <c r="N806" s="97">
        <f>VLOOKUP($A806+ROUND((COLUMN()-2)/24,5),АТС!$A$41:$F$736,5)+VLOOKUP($A806+ROUND((COLUMN()-2)/24,5),'Расчет сбытовых надбавок'!$B$2281:'Расчет сбытовых надбавок'!$G$3024,4)</f>
        <v>346.41</v>
      </c>
      <c r="O806" s="97">
        <f>VLOOKUP($A806+ROUND((COLUMN()-2)/24,5),АТС!$A$41:$F$736,5)+VLOOKUP($A806+ROUND((COLUMN()-2)/24,5),'Расчет сбытовых надбавок'!$B$2281:'Расчет сбытовых надбавок'!$G$3024,4)</f>
        <v>158.5</v>
      </c>
      <c r="P806" s="97">
        <f>VLOOKUP($A806+ROUND((COLUMN()-2)/24,5),АТС!$A$41:$F$736,5)+VLOOKUP($A806+ROUND((COLUMN()-2)/24,5),'Расчет сбытовых надбавок'!$B$2281:'Расчет сбытовых надбавок'!$G$3024,4)</f>
        <v>205.68</v>
      </c>
      <c r="Q806" s="97">
        <f>VLOOKUP($A806+ROUND((COLUMN()-2)/24,5),АТС!$A$41:$F$736,5)+VLOOKUP($A806+ROUND((COLUMN()-2)/24,5),'Расчет сбытовых надбавок'!$B$2281:'Расчет сбытовых надбавок'!$G$3024,4)</f>
        <v>69.63</v>
      </c>
      <c r="R806" s="97">
        <f>VLOOKUP($A806+ROUND((COLUMN()-2)/24,5),АТС!$A$41:$F$736,5)+VLOOKUP($A806+ROUND((COLUMN()-2)/24,5),'Расчет сбытовых надбавок'!$B$2281:'Расчет сбытовых надбавок'!$G$3024,4)</f>
        <v>81.790000000000006</v>
      </c>
      <c r="S806" s="97">
        <f>VLOOKUP($A806+ROUND((COLUMN()-2)/24,5),АТС!$A$41:$F$736,5)+VLOOKUP($A806+ROUND((COLUMN()-2)/24,5),'Расчет сбытовых надбавок'!$B$2281:'Расчет сбытовых надбавок'!$G$3024,4)</f>
        <v>291</v>
      </c>
      <c r="T806" s="97">
        <f>VLOOKUP($A806+ROUND((COLUMN()-2)/24,5),АТС!$A$41:$F$736,5)+VLOOKUP($A806+ROUND((COLUMN()-2)/24,5),'Расчет сбытовых надбавок'!$B$2281:'Расчет сбытовых надбавок'!$G$3024,4)</f>
        <v>129.88999999999999</v>
      </c>
      <c r="U806" s="97">
        <f>VLOOKUP($A806+ROUND((COLUMN()-2)/24,5),АТС!$A$41:$F$736,5)+VLOOKUP($A806+ROUND((COLUMN()-2)/24,5),'Расчет сбытовых надбавок'!$B$2281:'Расчет сбытовых надбавок'!$G$3024,4)</f>
        <v>87.47</v>
      </c>
      <c r="V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W806" s="97">
        <f>VLOOKUP($A806+ROUND((COLUMN()-2)/24,5),АТС!$A$41:$F$736,5)+VLOOKUP($A806+ROUND((COLUMN()-2)/24,5),'Расчет сбытовых надбавок'!$B$2281:'Расчет сбытовых надбавок'!$G$3024,4)</f>
        <v>135.96</v>
      </c>
      <c r="X806" s="97">
        <f>VLOOKUP($A806+ROUND((COLUMN()-2)/24,5),АТС!$A$41:$F$736,5)+VLOOKUP($A806+ROUND((COLUMN()-2)/24,5),'Расчет сбытовых надбавок'!$B$2281:'Расчет сбытовых надбавок'!$G$3024,4)</f>
        <v>569.91999999999996</v>
      </c>
      <c r="Y806" s="97">
        <f>VLOOKUP($A806+ROUND((COLUMN()-2)/24,5),АТС!$A$41:$F$736,5)+VLOOKUP($A806+ROUND((COLUMN()-2)/24,5),'Расчет сбытовых надбавок'!$B$2281:'Расчет сбытовых надбавок'!$G$3024,4)</f>
        <v>727.83999999999992</v>
      </c>
    </row>
    <row r="807" spans="1:25" x14ac:dyDescent="0.2">
      <c r="A807" s="78">
        <f t="shared" si="23"/>
        <v>42929</v>
      </c>
      <c r="B807" s="97">
        <f>VLOOKUP($A807+ROUND((COLUMN()-2)/24,5),АТС!$A$41:$F$736,5)+VLOOKUP($A807+ROUND((COLUMN()-2)/24,5),'Расчет сбытовых надбавок'!$B$2281:'Расчет сбытовых надбавок'!$G$3024,4)</f>
        <v>990.89</v>
      </c>
      <c r="C807" s="97">
        <f>VLOOKUP($A807+ROUND((COLUMN()-2)/24,5),АТС!$A$41:$F$736,5)+VLOOKUP($A807+ROUND((COLUMN()-2)/24,5),'Расчет сбытовых надбавок'!$B$2281:'Расчет сбытовых надбавок'!$G$3024,4)</f>
        <v>263.95</v>
      </c>
      <c r="D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E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F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G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L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M807" s="97">
        <f>VLOOKUP($A807+ROUND((COLUMN()-2)/24,5),АТС!$A$41:$F$736,5)+VLOOKUP($A807+ROUND((COLUMN()-2)/24,5),'Расчет сбытовых надбавок'!$B$2281:'Расчет сбытовых надбавок'!$G$3024,4)</f>
        <v>185.75</v>
      </c>
      <c r="N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O807" s="97">
        <f>VLOOKUP($A807+ROUND((COLUMN()-2)/24,5),АТС!$A$41:$F$736,5)+VLOOKUP($A807+ROUND((COLUMN()-2)/24,5),'Расчет сбытовых надбавок'!$B$2281:'Расчет сбытовых надбавок'!$G$3024,4)</f>
        <v>0.01</v>
      </c>
      <c r="P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Q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R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S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T807" s="97">
        <f>VLOOKUP($A807+ROUND((COLUMN()-2)/24,5),АТС!$A$41:$F$736,5)+VLOOKUP($A807+ROUND((COLUMN()-2)/24,5),'Расчет сбытовых надбавок'!$B$2281:'Расчет сбытовых надбавок'!$G$3024,4)</f>
        <v>0.32</v>
      </c>
      <c r="U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V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W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X807" s="97">
        <f>VLOOKUP($A807+ROUND((COLUMN()-2)/24,5),АТС!$A$41:$F$736,5)+VLOOKUP($A807+ROUND((COLUMN()-2)/24,5),'Расчет сбытовых надбавок'!$B$2281:'Расчет сбытовых надбавок'!$G$3024,4)</f>
        <v>415.97</v>
      </c>
      <c r="Y807" s="97">
        <f>VLOOKUP($A807+ROUND((COLUMN()-2)/24,5),АТС!$A$41:$F$736,5)+VLOOKUP($A807+ROUND((COLUMN()-2)/24,5),'Расчет сбытовых надбавок'!$B$2281:'Расчет сбытовых надбавок'!$G$3024,4)</f>
        <v>501.02</v>
      </c>
    </row>
    <row r="808" spans="1:25" x14ac:dyDescent="0.2">
      <c r="A808" s="78">
        <f t="shared" si="23"/>
        <v>42930</v>
      </c>
      <c r="B808" s="97">
        <f>VLOOKUP($A808+ROUND((COLUMN()-2)/24,5),АТС!$A$41:$F$736,5)+VLOOKUP($A808+ROUND((COLUMN()-2)/24,5),'Расчет сбытовых надбавок'!$B$2281:'Расчет сбытовых надбавок'!$G$3024,4)</f>
        <v>47.06</v>
      </c>
      <c r="C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D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E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F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G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J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L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M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N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O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P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Q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R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S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T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U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V808" s="97">
        <f>VLOOKUP($A808+ROUND((COLUMN()-2)/24,5),АТС!$A$41:$F$736,5)+VLOOKUP($A808+ROUND((COLUMN()-2)/24,5),'Расчет сбытовых надбавок'!$B$2281:'Расчет сбытовых надбавок'!$G$3024,4)</f>
        <v>13.950000000000001</v>
      </c>
      <c r="W808" s="97">
        <f>VLOOKUP($A808+ROUND((COLUMN()-2)/24,5),АТС!$A$41:$F$736,5)+VLOOKUP($A808+ROUND((COLUMN()-2)/24,5),'Расчет сбытовых надбавок'!$B$2281:'Расчет сбытовых надбавок'!$G$3024,4)</f>
        <v>126.82</v>
      </c>
      <c r="X808" s="97">
        <f>VLOOKUP($A808+ROUND((COLUMN()-2)/24,5),АТС!$A$41:$F$736,5)+VLOOKUP($A808+ROUND((COLUMN()-2)/24,5),'Расчет сбытовых надбавок'!$B$2281:'Расчет сбытовых надбавок'!$G$3024,4)</f>
        <v>595.92000000000007</v>
      </c>
      <c r="Y808" s="97">
        <f>VLOOKUP($A808+ROUND((COLUMN()-2)/24,5),АТС!$A$41:$F$736,5)+VLOOKUP($A808+ROUND((COLUMN()-2)/24,5),'Расчет сбытовых надбавок'!$B$2281:'Расчет сбытовых надбавок'!$G$3024,4)</f>
        <v>561</v>
      </c>
    </row>
    <row r="809" spans="1:25" x14ac:dyDescent="0.2">
      <c r="A809" s="78">
        <f t="shared" si="23"/>
        <v>42931</v>
      </c>
      <c r="B809" s="97">
        <f>VLOOKUP($A809+ROUND((COLUMN()-2)/24,5),АТС!$A$41:$F$736,5)+VLOOKUP($A809+ROUND((COLUMN()-2)/24,5),'Расчет сбытовых надбавок'!$B$2281:'Расчет сбытовых надбавок'!$G$3024,4)</f>
        <v>194.45</v>
      </c>
      <c r="C809" s="97">
        <f>VLOOKUP($A809+ROUND((COLUMN()-2)/24,5),АТС!$A$41:$F$736,5)+VLOOKUP($A809+ROUND((COLUMN()-2)/24,5),'Расчет сбытовых надбавок'!$B$2281:'Расчет сбытовых надбавок'!$G$3024,4)</f>
        <v>92.460000000000008</v>
      </c>
      <c r="D809" s="97">
        <f>VLOOKUP($A809+ROUND((COLUMN()-2)/24,5),АТС!$A$41:$F$736,5)+VLOOKUP($A809+ROUND((COLUMN()-2)/24,5),'Расчет сбытовых надбавок'!$B$2281:'Расчет сбытовых надбавок'!$G$3024,4)</f>
        <v>49.08</v>
      </c>
      <c r="E809" s="97">
        <f>VLOOKUP($A809+ROUND((COLUMN()-2)/24,5),АТС!$A$41:$F$736,5)+VLOOKUP($A809+ROUND((COLUMN()-2)/24,5),'Расчет сбытовых надбавок'!$B$2281:'Расчет сбытовых надбавок'!$G$3024,4)</f>
        <v>65.95</v>
      </c>
      <c r="F809" s="97">
        <f>VLOOKUP($A809+ROUND((COLUMN()-2)/24,5),АТС!$A$41:$F$736,5)+VLOOKUP($A809+ROUND((COLUMN()-2)/24,5),'Расчет сбытовых надбавок'!$B$2281:'Расчет сбытовых надбавок'!$G$3024,4)</f>
        <v>31.11</v>
      </c>
      <c r="G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7">
        <f>VLOOKUP($A809+ROUND((COLUMN()-2)/24,5),АТС!$A$41:$F$736,5)+VLOOKUP($A809+ROUND((COLUMN()-2)/24,5),'Расчет сбытовых надбавок'!$B$2281:'Расчет сбытовых надбавок'!$G$3024,4)</f>
        <v>135.62</v>
      </c>
      <c r="K809" s="97">
        <f>VLOOKUP($A809+ROUND((COLUMN()-2)/24,5),АТС!$A$41:$F$736,5)+VLOOKUP($A809+ROUND((COLUMN()-2)/24,5),'Расчет сбытовых надбавок'!$B$2281:'Расчет сбытовых надбавок'!$G$3024,4)</f>
        <v>38.340000000000003</v>
      </c>
      <c r="L809" s="97">
        <f>VLOOKUP($A809+ROUND((COLUMN()-2)/24,5),АТС!$A$41:$F$736,5)+VLOOKUP($A809+ROUND((COLUMN()-2)/24,5),'Расчет сбытовых надбавок'!$B$2281:'Расчет сбытовых надбавок'!$G$3024,4)</f>
        <v>42.72</v>
      </c>
      <c r="M809" s="97">
        <f>VLOOKUP($A809+ROUND((COLUMN()-2)/24,5),АТС!$A$41:$F$736,5)+VLOOKUP($A809+ROUND((COLUMN()-2)/24,5),'Расчет сбытовых надбавок'!$B$2281:'Расчет сбытовых надбавок'!$G$3024,4)</f>
        <v>117.48</v>
      </c>
      <c r="N809" s="97">
        <f>VLOOKUP($A809+ROUND((COLUMN()-2)/24,5),АТС!$A$41:$F$736,5)+VLOOKUP($A809+ROUND((COLUMN()-2)/24,5),'Расчет сбытовых надбавок'!$B$2281:'Расчет сбытовых надбавок'!$G$3024,4)</f>
        <v>238.86</v>
      </c>
      <c r="O809" s="97">
        <f>VLOOKUP($A809+ROUND((COLUMN()-2)/24,5),АТС!$A$41:$F$736,5)+VLOOKUP($A809+ROUND((COLUMN()-2)/24,5),'Расчет сбытовых надбавок'!$B$2281:'Расчет сбытовых надбавок'!$G$3024,4)</f>
        <v>364.53999999999996</v>
      </c>
      <c r="P809" s="97">
        <f>VLOOKUP($A809+ROUND((COLUMN()-2)/24,5),АТС!$A$41:$F$736,5)+VLOOKUP($A809+ROUND((COLUMN()-2)/24,5),'Расчет сбытовых надбавок'!$B$2281:'Расчет сбытовых надбавок'!$G$3024,4)</f>
        <v>365.24</v>
      </c>
      <c r="Q809" s="97">
        <f>VLOOKUP($A809+ROUND((COLUMN()-2)/24,5),АТС!$A$41:$F$736,5)+VLOOKUP($A809+ROUND((COLUMN()-2)/24,5),'Расчет сбытовых надбавок'!$B$2281:'Расчет сбытовых надбавок'!$G$3024,4)</f>
        <v>95.17</v>
      </c>
      <c r="R809" s="97">
        <f>VLOOKUP($A809+ROUND((COLUMN()-2)/24,5),АТС!$A$41:$F$736,5)+VLOOKUP($A809+ROUND((COLUMN()-2)/24,5),'Расчет сбытовых надбавок'!$B$2281:'Расчет сбытовых надбавок'!$G$3024,4)</f>
        <v>101.63</v>
      </c>
      <c r="S809" s="97">
        <f>VLOOKUP($A809+ROUND((COLUMN()-2)/24,5),АТС!$A$41:$F$736,5)+VLOOKUP($A809+ROUND((COLUMN()-2)/24,5),'Расчет сбытовых надбавок'!$B$2281:'Расчет сбытовых надбавок'!$G$3024,4)</f>
        <v>165.75</v>
      </c>
      <c r="T809" s="97">
        <f>VLOOKUP($A809+ROUND((COLUMN()-2)/24,5),АТС!$A$41:$F$736,5)+VLOOKUP($A809+ROUND((COLUMN()-2)/24,5),'Расчет сбытовых надбавок'!$B$2281:'Расчет сбытовых надбавок'!$G$3024,4)</f>
        <v>464.33</v>
      </c>
      <c r="U809" s="97">
        <f>VLOOKUP($A809+ROUND((COLUMN()-2)/24,5),АТС!$A$41:$F$736,5)+VLOOKUP($A809+ROUND((COLUMN()-2)/24,5),'Расчет сбытовых надбавок'!$B$2281:'Расчет сбытовых надбавок'!$G$3024,4)</f>
        <v>225.87</v>
      </c>
      <c r="V809" s="97">
        <f>VLOOKUP($A809+ROUND((COLUMN()-2)/24,5),АТС!$A$41:$F$736,5)+VLOOKUP($A809+ROUND((COLUMN()-2)/24,5),'Расчет сбытовых надбавок'!$B$2281:'Расчет сбытовых надбавок'!$G$3024,4)</f>
        <v>23.419999999999998</v>
      </c>
      <c r="W809" s="97">
        <f>VLOOKUP($A809+ROUND((COLUMN()-2)/24,5),АТС!$A$41:$F$736,5)+VLOOKUP($A809+ROUND((COLUMN()-2)/24,5),'Расчет сбытовых надбавок'!$B$2281:'Расчет сбытовых надбавок'!$G$3024,4)</f>
        <v>353</v>
      </c>
      <c r="X809" s="97">
        <f>VLOOKUP($A809+ROUND((COLUMN()-2)/24,5),АТС!$A$41:$F$736,5)+VLOOKUP($A809+ROUND((COLUMN()-2)/24,5),'Расчет сбытовых надбавок'!$B$2281:'Расчет сбытовых надбавок'!$G$3024,4)</f>
        <v>645.48</v>
      </c>
      <c r="Y809" s="97">
        <f>VLOOKUP($A809+ROUND((COLUMN()-2)/24,5),АТС!$A$41:$F$736,5)+VLOOKUP($A809+ROUND((COLUMN()-2)/24,5),'Расчет сбытовых надбавок'!$B$2281:'Расчет сбытовых надбавок'!$G$3024,4)</f>
        <v>597.31000000000006</v>
      </c>
    </row>
    <row r="810" spans="1:25" x14ac:dyDescent="0.2">
      <c r="A810" s="78">
        <f t="shared" si="23"/>
        <v>42932</v>
      </c>
      <c r="B810" s="97">
        <f>VLOOKUP($A810+ROUND((COLUMN()-2)/24,5),АТС!$A$41:$F$736,5)+VLOOKUP($A810+ROUND((COLUMN()-2)/24,5),'Расчет сбытовых надбавок'!$B$2281:'Расчет сбытовых надбавок'!$G$3024,4)</f>
        <v>255.02</v>
      </c>
      <c r="C810" s="97">
        <f>VLOOKUP($A810+ROUND((COLUMN()-2)/24,5),АТС!$A$41:$F$736,5)+VLOOKUP($A810+ROUND((COLUMN()-2)/24,5),'Расчет сбытовых надбавок'!$B$2281:'Расчет сбытовых надбавок'!$G$3024,4)</f>
        <v>102.53</v>
      </c>
      <c r="D810" s="97">
        <f>VLOOKUP($A810+ROUND((COLUMN()-2)/24,5),АТС!$A$41:$F$736,5)+VLOOKUP($A810+ROUND((COLUMN()-2)/24,5),'Расчет сбытовых надбавок'!$B$2281:'Расчет сбытовых надбавок'!$G$3024,4)</f>
        <v>48.47</v>
      </c>
      <c r="E810" s="97">
        <f>VLOOKUP($A810+ROUND((COLUMN()-2)/24,5),АТС!$A$41:$F$736,5)+VLOOKUP($A810+ROUND((COLUMN()-2)/24,5),'Расчет сбытовых надбавок'!$B$2281:'Расчет сбытовых надбавок'!$G$3024,4)</f>
        <v>32.32</v>
      </c>
      <c r="F810" s="97">
        <f>VLOOKUP($A810+ROUND((COLUMN()-2)/24,5),АТС!$A$41:$F$736,5)+VLOOKUP($A810+ROUND((COLUMN()-2)/24,5),'Расчет сбытовых надбавок'!$B$2281:'Расчет сбытовых надбавок'!$G$3024,4)</f>
        <v>4.71</v>
      </c>
      <c r="G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7">
        <f>VLOOKUP($A810+ROUND((COLUMN()-2)/24,5),АТС!$A$41:$F$736,5)+VLOOKUP($A810+ROUND((COLUMN()-2)/24,5),'Расчет сбытовых надбавок'!$B$2281:'Расчет сбытовых надбавок'!$G$3024,4)</f>
        <v>38.32</v>
      </c>
      <c r="K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L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M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N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O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P810" s="97">
        <f>VLOOKUP($A810+ROUND((COLUMN()-2)/24,5),АТС!$A$41:$F$736,5)+VLOOKUP($A810+ROUND((COLUMN()-2)/24,5),'Расчет сбытовых надбавок'!$B$2281:'Расчет сбытовых надбавок'!$G$3024,4)</f>
        <v>8.59</v>
      </c>
      <c r="Q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R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S810" s="97">
        <f>VLOOKUP($A810+ROUND((COLUMN()-2)/24,5),АТС!$A$41:$F$736,5)+VLOOKUP($A810+ROUND((COLUMN()-2)/24,5),'Расчет сбытовых надбавок'!$B$2281:'Расчет сбытовых надбавок'!$G$3024,4)</f>
        <v>80.039999999999992</v>
      </c>
      <c r="T810" s="97">
        <f>VLOOKUP($A810+ROUND((COLUMN()-2)/24,5),АТС!$A$41:$F$736,5)+VLOOKUP($A810+ROUND((COLUMN()-2)/24,5),'Расчет сбытовых надбавок'!$B$2281:'Расчет сбытовых надбавок'!$G$3024,4)</f>
        <v>242.54000000000002</v>
      </c>
      <c r="U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V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W810" s="97">
        <f>VLOOKUP($A810+ROUND((COLUMN()-2)/24,5),АТС!$A$41:$F$736,5)+VLOOKUP($A810+ROUND((COLUMN()-2)/24,5),'Расчет сбытовых надбавок'!$B$2281:'Расчет сбытовых надбавок'!$G$3024,4)</f>
        <v>43.4</v>
      </c>
      <c r="X810" s="97">
        <f>VLOOKUP($A810+ROUND((COLUMN()-2)/24,5),АТС!$A$41:$F$736,5)+VLOOKUP($A810+ROUND((COLUMN()-2)/24,5),'Расчет сбытовых надбавок'!$B$2281:'Расчет сбытовых надбавок'!$G$3024,4)</f>
        <v>570.79</v>
      </c>
      <c r="Y810" s="97">
        <f>VLOOKUP($A810+ROUND((COLUMN()-2)/24,5),АТС!$A$41:$F$736,5)+VLOOKUP($A810+ROUND((COLUMN()-2)/24,5),'Расчет сбытовых надбавок'!$B$2281:'Расчет сбытовых надбавок'!$G$3024,4)</f>
        <v>372.90000000000003</v>
      </c>
    </row>
    <row r="811" spans="1:25" x14ac:dyDescent="0.2">
      <c r="A811" s="78">
        <f t="shared" si="23"/>
        <v>42933</v>
      </c>
      <c r="B811" s="97">
        <f>VLOOKUP($A811+ROUND((COLUMN()-2)/24,5),АТС!$A$41:$F$736,5)+VLOOKUP($A811+ROUND((COLUMN()-2)/24,5),'Расчет сбытовых надбавок'!$B$2281:'Расчет сбытовых надбавок'!$G$3024,4)</f>
        <v>223.63</v>
      </c>
      <c r="C811" s="97">
        <f>VLOOKUP($A811+ROUND((COLUMN()-2)/24,5),АТС!$A$41:$F$736,5)+VLOOKUP($A811+ROUND((COLUMN()-2)/24,5),'Расчет сбытовых надбавок'!$B$2281:'Расчет сбытовых надбавок'!$G$3024,4)</f>
        <v>275.65999999999997</v>
      </c>
      <c r="D811" s="97">
        <f>VLOOKUP($A811+ROUND((COLUMN()-2)/24,5),АТС!$A$41:$F$736,5)+VLOOKUP($A811+ROUND((COLUMN()-2)/24,5),'Расчет сбытовых надбавок'!$B$2281:'Расчет сбытовых надбавок'!$G$3024,4)</f>
        <v>175.47</v>
      </c>
      <c r="E811" s="97">
        <f>VLOOKUP($A811+ROUND((COLUMN()-2)/24,5),АТС!$A$41:$F$736,5)+VLOOKUP($A811+ROUND((COLUMN()-2)/24,5),'Расчет сбытовых надбавок'!$B$2281:'Расчет сбытовых надбавок'!$G$3024,4)</f>
        <v>263.07</v>
      </c>
      <c r="F811" s="97">
        <f>VLOOKUP($A811+ROUND((COLUMN()-2)/24,5),АТС!$A$41:$F$736,5)+VLOOKUP($A811+ROUND((COLUMN()-2)/24,5),'Расчет сбытовых надбавок'!$B$2281:'Расчет сбытовых надбавок'!$G$3024,4)</f>
        <v>283.27</v>
      </c>
      <c r="G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L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M811" s="97">
        <f>VLOOKUP($A811+ROUND((COLUMN()-2)/24,5),АТС!$A$41:$F$736,5)+VLOOKUP($A811+ROUND((COLUMN()-2)/24,5),'Расчет сбытовых надбавок'!$B$2281:'Расчет сбытовых надбавок'!$G$3024,4)</f>
        <v>21.29</v>
      </c>
      <c r="N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O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P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Q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R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S811" s="97">
        <f>VLOOKUP($A811+ROUND((COLUMN()-2)/24,5),АТС!$A$41:$F$736,5)+VLOOKUP($A811+ROUND((COLUMN()-2)/24,5),'Расчет сбытовых надбавок'!$B$2281:'Расчет сбытовых надбавок'!$G$3024,4)</f>
        <v>201.49</v>
      </c>
      <c r="T811" s="97">
        <f>VLOOKUP($A811+ROUND((COLUMN()-2)/24,5),АТС!$A$41:$F$736,5)+VLOOKUP($A811+ROUND((COLUMN()-2)/24,5),'Расчет сбытовых надбавок'!$B$2281:'Расчет сбытовых надбавок'!$G$3024,4)</f>
        <v>418.89</v>
      </c>
      <c r="U811" s="97">
        <f>VLOOKUP($A811+ROUND((COLUMN()-2)/24,5),АТС!$A$41:$F$736,5)+VLOOKUP($A811+ROUND((COLUMN()-2)/24,5),'Расчет сбытовых надбавок'!$B$2281:'Расчет сбытовых надбавок'!$G$3024,4)</f>
        <v>221.86</v>
      </c>
      <c r="V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7">
        <f>VLOOKUP($A811+ROUND((COLUMN()-2)/24,5),АТС!$A$41:$F$736,5)+VLOOKUP($A811+ROUND((COLUMN()-2)/24,5),'Расчет сбытовых надбавок'!$B$2281:'Расчет сбытовых надбавок'!$G$3024,4)</f>
        <v>347.46000000000004</v>
      </c>
      <c r="X811" s="97">
        <f>VLOOKUP($A811+ROUND((COLUMN()-2)/24,5),АТС!$A$41:$F$736,5)+VLOOKUP($A811+ROUND((COLUMN()-2)/24,5),'Расчет сбытовых надбавок'!$B$2281:'Расчет сбытовых надбавок'!$G$3024,4)</f>
        <v>819.44999999999993</v>
      </c>
      <c r="Y811" s="97">
        <f>VLOOKUP($A811+ROUND((COLUMN()-2)/24,5),АТС!$A$41:$F$736,5)+VLOOKUP($A811+ROUND((COLUMN()-2)/24,5),'Расчет сбытовых надбавок'!$B$2281:'Расчет сбытовых надбавок'!$G$3024,4)</f>
        <v>997.02</v>
      </c>
    </row>
    <row r="812" spans="1:25" x14ac:dyDescent="0.2">
      <c r="A812" s="78">
        <f t="shared" si="23"/>
        <v>42934</v>
      </c>
      <c r="B812" s="97">
        <f>VLOOKUP($A812+ROUND((COLUMN()-2)/24,5),АТС!$A$41:$F$736,5)+VLOOKUP($A812+ROUND((COLUMN()-2)/24,5),'Расчет сбытовых надбавок'!$B$2281:'Расчет сбытовых надбавок'!$G$3024,4)</f>
        <v>631.31999999999994</v>
      </c>
      <c r="C812" s="97">
        <f>VLOOKUP($A812+ROUND((COLUMN()-2)/24,5),АТС!$A$41:$F$736,5)+VLOOKUP($A812+ROUND((COLUMN()-2)/24,5),'Расчет сбытовых надбавок'!$B$2281:'Расчет сбытовых надбавок'!$G$3024,4)</f>
        <v>922.14</v>
      </c>
      <c r="D812" s="97">
        <f>VLOOKUP($A812+ROUND((COLUMN()-2)/24,5),АТС!$A$41:$F$736,5)+VLOOKUP($A812+ROUND((COLUMN()-2)/24,5),'Расчет сбытовых надбавок'!$B$2281:'Расчет сбытовых надбавок'!$G$3024,4)</f>
        <v>762.07</v>
      </c>
      <c r="E812" s="97">
        <f>VLOOKUP($A812+ROUND((COLUMN()-2)/24,5),АТС!$A$41:$F$736,5)+VLOOKUP($A812+ROUND((COLUMN()-2)/24,5),'Расчет сбытовых надбавок'!$B$2281:'Расчет сбытовых надбавок'!$G$3024,4)</f>
        <v>677.56</v>
      </c>
      <c r="F812" s="97">
        <f>VLOOKUP($A812+ROUND((COLUMN()-2)/24,5),АТС!$A$41:$F$736,5)+VLOOKUP($A812+ROUND((COLUMN()-2)/24,5),'Расчет сбытовых надбавок'!$B$2281:'Расчет сбытовых надбавок'!$G$3024,4)</f>
        <v>619.54999999999995</v>
      </c>
      <c r="G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7">
        <f>VLOOKUP($A812+ROUND((COLUMN()-2)/24,5),АТС!$A$41:$F$736,5)+VLOOKUP($A812+ROUND((COLUMN()-2)/24,5),'Расчет сбытовых надбавок'!$B$2281:'Расчет сбытовых надбавок'!$G$3024,4)</f>
        <v>7.86</v>
      </c>
      <c r="J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M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N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O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P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Q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R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S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T812" s="97">
        <f>VLOOKUP($A812+ROUND((COLUMN()-2)/24,5),АТС!$A$41:$F$736,5)+VLOOKUP($A812+ROUND((COLUMN()-2)/24,5),'Расчет сбытовых надбавок'!$B$2281:'Расчет сбытовых надбавок'!$G$3024,4)</f>
        <v>42.71</v>
      </c>
      <c r="U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W812" s="97">
        <f>VLOOKUP($A812+ROUND((COLUMN()-2)/24,5),АТС!$A$41:$F$736,5)+VLOOKUP($A812+ROUND((COLUMN()-2)/24,5),'Расчет сбытовых надбавок'!$B$2281:'Расчет сбытовых надбавок'!$G$3024,4)</f>
        <v>16</v>
      </c>
      <c r="X812" s="97">
        <f>VLOOKUP($A812+ROUND((COLUMN()-2)/24,5),АТС!$A$41:$F$736,5)+VLOOKUP($A812+ROUND((COLUMN()-2)/24,5),'Расчет сбытовых надбавок'!$B$2281:'Расчет сбытовых надбавок'!$G$3024,4)</f>
        <v>669.49</v>
      </c>
      <c r="Y812" s="97">
        <f>VLOOKUP($A812+ROUND((COLUMN()-2)/24,5),АТС!$A$41:$F$736,5)+VLOOKUP($A812+ROUND((COLUMN()-2)/24,5),'Расчет сбытовых надбавок'!$B$2281:'Расчет сбытовых надбавок'!$G$3024,4)</f>
        <v>730.58999999999992</v>
      </c>
    </row>
    <row r="813" spans="1:25" x14ac:dyDescent="0.2">
      <c r="A813" s="78">
        <f t="shared" si="23"/>
        <v>42935</v>
      </c>
      <c r="B813" s="97">
        <f>VLOOKUP($A813+ROUND((COLUMN()-2)/24,5),АТС!$A$41:$F$736,5)+VLOOKUP($A813+ROUND((COLUMN()-2)/24,5),'Расчет сбытовых надбавок'!$B$2281:'Расчет сбытовых надбавок'!$G$3024,4)</f>
        <v>200.23</v>
      </c>
      <c r="C813" s="97">
        <f>VLOOKUP($A813+ROUND((COLUMN()-2)/24,5),АТС!$A$41:$F$736,5)+VLOOKUP($A813+ROUND((COLUMN()-2)/24,5),'Расчет сбытовых надбавок'!$B$2281:'Расчет сбытовых надбавок'!$G$3024,4)</f>
        <v>529.46</v>
      </c>
      <c r="D813" s="97">
        <f>VLOOKUP($A813+ROUND((COLUMN()-2)/24,5),АТС!$A$41:$F$736,5)+VLOOKUP($A813+ROUND((COLUMN()-2)/24,5),'Расчет сбытовых надбавок'!$B$2281:'Расчет сбытовых надбавок'!$G$3024,4)</f>
        <v>444.75</v>
      </c>
      <c r="E813" s="97">
        <f>VLOOKUP($A813+ROUND((COLUMN()-2)/24,5),АТС!$A$41:$F$736,5)+VLOOKUP($A813+ROUND((COLUMN()-2)/24,5),'Расчет сбытовых надбавок'!$B$2281:'Расчет сбытовых надбавок'!$G$3024,4)</f>
        <v>629.84</v>
      </c>
      <c r="F813" s="97">
        <f>VLOOKUP($A813+ROUND((COLUMN()-2)/24,5),АТС!$A$41:$F$736,5)+VLOOKUP($A813+ROUND((COLUMN()-2)/24,5),'Расчет сбытовых надбавок'!$B$2281:'Расчет сбытовых надбавок'!$G$3024,4)</f>
        <v>165.33999999999997</v>
      </c>
      <c r="G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L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M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N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O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P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Q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R813" s="97">
        <f>VLOOKUP($A813+ROUND((COLUMN()-2)/24,5),АТС!$A$41:$F$736,5)+VLOOKUP($A813+ROUND((COLUMN()-2)/24,5),'Расчет сбытовых надбавок'!$B$2281:'Расчет сбытовых надбавок'!$G$3024,4)</f>
        <v>141.37</v>
      </c>
      <c r="S813" s="97">
        <f>VLOOKUP($A813+ROUND((COLUMN()-2)/24,5),АТС!$A$41:$F$736,5)+VLOOKUP($A813+ROUND((COLUMN()-2)/24,5),'Расчет сбытовых надбавок'!$B$2281:'Расчет сбытовых надбавок'!$G$3024,4)</f>
        <v>231.83999999999997</v>
      </c>
      <c r="T813" s="97">
        <f>VLOOKUP($A813+ROUND((COLUMN()-2)/24,5),АТС!$A$41:$F$736,5)+VLOOKUP($A813+ROUND((COLUMN()-2)/24,5),'Расчет сбытовых надбавок'!$B$2281:'Расчет сбытовых надбавок'!$G$3024,4)</f>
        <v>500.88</v>
      </c>
      <c r="U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V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W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X813" s="97">
        <f>VLOOKUP($A813+ROUND((COLUMN()-2)/24,5),АТС!$A$41:$F$736,5)+VLOOKUP($A813+ROUND((COLUMN()-2)/24,5),'Расчет сбытовых надбавок'!$B$2281:'Расчет сбытовых надбавок'!$G$3024,4)</f>
        <v>821.39</v>
      </c>
      <c r="Y813" s="97">
        <f>VLOOKUP($A813+ROUND((COLUMN()-2)/24,5),АТС!$A$41:$F$736,5)+VLOOKUP($A813+ROUND((COLUMN()-2)/24,5),'Расчет сбытовых надбавок'!$B$2281:'Расчет сбытовых надбавок'!$G$3024,4)</f>
        <v>719.45</v>
      </c>
    </row>
    <row r="814" spans="1:25" x14ac:dyDescent="0.2">
      <c r="A814" s="78">
        <f t="shared" si="23"/>
        <v>42936</v>
      </c>
      <c r="B814" s="97">
        <f>VLOOKUP($A814+ROUND((COLUMN()-2)/24,5),АТС!$A$41:$F$736,5)+VLOOKUP($A814+ROUND((COLUMN()-2)/24,5),'Расчет сбытовых надбавок'!$B$2281:'Расчет сбытовых надбавок'!$G$3024,4)</f>
        <v>557.89</v>
      </c>
      <c r="C814" s="97">
        <f>VLOOKUP($A814+ROUND((COLUMN()-2)/24,5),АТС!$A$41:$F$736,5)+VLOOKUP($A814+ROUND((COLUMN()-2)/24,5),'Расчет сбытовых надбавок'!$B$2281:'Расчет сбытовых надбавок'!$G$3024,4)</f>
        <v>581.97</v>
      </c>
      <c r="D814" s="97">
        <f>VLOOKUP($A814+ROUND((COLUMN()-2)/24,5),АТС!$A$41:$F$736,5)+VLOOKUP($A814+ROUND((COLUMN()-2)/24,5),'Расчет сбытовых надбавок'!$B$2281:'Расчет сбытовых надбавок'!$G$3024,4)</f>
        <v>388.49</v>
      </c>
      <c r="E814" s="97">
        <f>VLOOKUP($A814+ROUND((COLUMN()-2)/24,5),АТС!$A$41:$F$736,5)+VLOOKUP($A814+ROUND((COLUMN()-2)/24,5),'Расчет сбытовых надбавок'!$B$2281:'Расчет сбытовых надбавок'!$G$3024,4)</f>
        <v>284.13</v>
      </c>
      <c r="F814" s="97">
        <f>VLOOKUP($A814+ROUND((COLUMN()-2)/24,5),АТС!$A$41:$F$736,5)+VLOOKUP($A814+ROUND((COLUMN()-2)/24,5),'Расчет сбытовых надбавок'!$B$2281:'Расчет сбытовых надбавок'!$G$3024,4)</f>
        <v>189.26</v>
      </c>
      <c r="G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7">
        <f>VLOOKUP($A814+ROUND((COLUMN()-2)/24,5),АТС!$A$41:$F$736,5)+VLOOKUP($A814+ROUND((COLUMN()-2)/24,5),'Расчет сбытовых надбавок'!$B$2281:'Расчет сбытовых надбавок'!$G$3024,4)</f>
        <v>64.33</v>
      </c>
      <c r="J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K814" s="97">
        <f>VLOOKUP($A814+ROUND((COLUMN()-2)/24,5),АТС!$A$41:$F$736,5)+VLOOKUP($A814+ROUND((COLUMN()-2)/24,5),'Расчет сбытовых надбавок'!$B$2281:'Расчет сбытовых надбавок'!$G$3024,4)</f>
        <v>24.59</v>
      </c>
      <c r="L814" s="97">
        <f>VLOOKUP($A814+ROUND((COLUMN()-2)/24,5),АТС!$A$41:$F$736,5)+VLOOKUP($A814+ROUND((COLUMN()-2)/24,5),'Расчет сбытовых надбавок'!$B$2281:'Расчет сбытовых надбавок'!$G$3024,4)</f>
        <v>55.99</v>
      </c>
      <c r="M814" s="97">
        <f>VLOOKUP($A814+ROUND((COLUMN()-2)/24,5),АТС!$A$41:$F$736,5)+VLOOKUP($A814+ROUND((COLUMN()-2)/24,5),'Расчет сбытовых надбавок'!$B$2281:'Расчет сбытовых надбавок'!$G$3024,4)</f>
        <v>145.72999999999999</v>
      </c>
      <c r="N814" s="97">
        <f>VLOOKUP($A814+ROUND((COLUMN()-2)/24,5),АТС!$A$41:$F$736,5)+VLOOKUP($A814+ROUND((COLUMN()-2)/24,5),'Расчет сбытовых надбавок'!$B$2281:'Расчет сбытовых надбавок'!$G$3024,4)</f>
        <v>115.11</v>
      </c>
      <c r="O814" s="97">
        <f>VLOOKUP($A814+ROUND((COLUMN()-2)/24,5),АТС!$A$41:$F$736,5)+VLOOKUP($A814+ROUND((COLUMN()-2)/24,5),'Расчет сбытовых надбавок'!$B$2281:'Расчет сбытовых надбавок'!$G$3024,4)</f>
        <v>158.76000000000002</v>
      </c>
      <c r="P814" s="97">
        <f>VLOOKUP($A814+ROUND((COLUMN()-2)/24,5),АТС!$A$41:$F$736,5)+VLOOKUP($A814+ROUND((COLUMN()-2)/24,5),'Расчет сбытовых надбавок'!$B$2281:'Расчет сбытовых надбавок'!$G$3024,4)</f>
        <v>180.66</v>
      </c>
      <c r="Q814" s="97">
        <f>VLOOKUP($A814+ROUND((COLUMN()-2)/24,5),АТС!$A$41:$F$736,5)+VLOOKUP($A814+ROUND((COLUMN()-2)/24,5),'Расчет сбытовых надбавок'!$B$2281:'Расчет сбытовых надбавок'!$G$3024,4)</f>
        <v>167.74</v>
      </c>
      <c r="R814" s="97">
        <f>VLOOKUP($A814+ROUND((COLUMN()-2)/24,5),АТС!$A$41:$F$736,5)+VLOOKUP($A814+ROUND((COLUMN()-2)/24,5),'Расчет сбытовых надбавок'!$B$2281:'Расчет сбытовых надбавок'!$G$3024,4)</f>
        <v>285.60000000000002</v>
      </c>
      <c r="S814" s="97">
        <f>VLOOKUP($A814+ROUND((COLUMN()-2)/24,5),АТС!$A$41:$F$736,5)+VLOOKUP($A814+ROUND((COLUMN()-2)/24,5),'Расчет сбытовых надбавок'!$B$2281:'Расчет сбытовых надбавок'!$G$3024,4)</f>
        <v>387.40999999999997</v>
      </c>
      <c r="T814" s="97">
        <f>VLOOKUP($A814+ROUND((COLUMN()-2)/24,5),АТС!$A$41:$F$736,5)+VLOOKUP($A814+ROUND((COLUMN()-2)/24,5),'Расчет сбытовых надбавок'!$B$2281:'Расчет сбытовых надбавок'!$G$3024,4)</f>
        <v>486.71</v>
      </c>
      <c r="U814" s="97">
        <f>VLOOKUP($A814+ROUND((COLUMN()-2)/24,5),АТС!$A$41:$F$736,5)+VLOOKUP($A814+ROUND((COLUMN()-2)/24,5),'Расчет сбытовых надбавок'!$B$2281:'Расчет сбытовых надбавок'!$G$3024,4)</f>
        <v>289.27999999999997</v>
      </c>
      <c r="V814" s="97">
        <f>VLOOKUP($A814+ROUND((COLUMN()-2)/24,5),АТС!$A$41:$F$736,5)+VLOOKUP($A814+ROUND((COLUMN()-2)/24,5),'Расчет сбытовых надбавок'!$B$2281:'Расчет сбытовых надбавок'!$G$3024,4)</f>
        <v>132.96</v>
      </c>
      <c r="W814" s="97">
        <f>VLOOKUP($A814+ROUND((COLUMN()-2)/24,5),АТС!$A$41:$F$736,5)+VLOOKUP($A814+ROUND((COLUMN()-2)/24,5),'Расчет сбытовых надбавок'!$B$2281:'Расчет сбытовых надбавок'!$G$3024,4)</f>
        <v>414.76</v>
      </c>
      <c r="X814" s="97">
        <f>VLOOKUP($A814+ROUND((COLUMN()-2)/24,5),АТС!$A$41:$F$736,5)+VLOOKUP($A814+ROUND((COLUMN()-2)/24,5),'Расчет сбытовых надбавок'!$B$2281:'Расчет сбытовых надбавок'!$G$3024,4)</f>
        <v>948.45</v>
      </c>
      <c r="Y814" s="97">
        <f>VLOOKUP($A814+ROUND((COLUMN()-2)/24,5),АТС!$A$41:$F$736,5)+VLOOKUP($A814+ROUND((COLUMN()-2)/24,5),'Расчет сбытовых надбавок'!$B$2281:'Расчет сбытовых надбавок'!$G$3024,4)</f>
        <v>1018.45</v>
      </c>
    </row>
    <row r="815" spans="1:25" x14ac:dyDescent="0.2">
      <c r="A815" s="78">
        <f t="shared" si="23"/>
        <v>42937</v>
      </c>
      <c r="B815" s="97">
        <f>VLOOKUP($A815+ROUND((COLUMN()-2)/24,5),АТС!$A$41:$F$736,5)+VLOOKUP($A815+ROUND((COLUMN()-2)/24,5),'Расчет сбытовых надбавок'!$B$2281:'Расчет сбытовых надбавок'!$G$3024,4)</f>
        <v>205.61</v>
      </c>
      <c r="C815" s="97">
        <f>VLOOKUP($A815+ROUND((COLUMN()-2)/24,5),АТС!$A$41:$F$736,5)+VLOOKUP($A815+ROUND((COLUMN()-2)/24,5),'Расчет сбытовых надбавок'!$B$2281:'Расчет сбытовых надбавок'!$G$3024,4)</f>
        <v>219.79</v>
      </c>
      <c r="D815" s="97">
        <f>VLOOKUP($A815+ROUND((COLUMN()-2)/24,5),АТС!$A$41:$F$736,5)+VLOOKUP($A815+ROUND((COLUMN()-2)/24,5),'Расчет сбытовых надбавок'!$B$2281:'Расчет сбытовых надбавок'!$G$3024,4)</f>
        <v>268.23</v>
      </c>
      <c r="E815" s="97">
        <f>VLOOKUP($A815+ROUND((COLUMN()-2)/24,5),АТС!$A$41:$F$736,5)+VLOOKUP($A815+ROUND((COLUMN()-2)/24,5),'Расчет сбытовых надбавок'!$B$2281:'Расчет сбытовых надбавок'!$G$3024,4)</f>
        <v>760.75</v>
      </c>
      <c r="F815" s="97">
        <f>VLOOKUP($A815+ROUND((COLUMN()-2)/24,5),АТС!$A$41:$F$736,5)+VLOOKUP($A815+ROUND((COLUMN()-2)/24,5),'Расчет сбытовых надбавок'!$B$2281:'Расчет сбытовых надбавок'!$G$3024,4)</f>
        <v>765.03</v>
      </c>
      <c r="G815" s="97">
        <f>VLOOKUP($A815+ROUND((COLUMN()-2)/24,5),АТС!$A$41:$F$736,5)+VLOOKUP($A815+ROUND((COLUMN()-2)/24,5),'Расчет сбытовых надбавок'!$B$2281:'Расчет сбытовых надбавок'!$G$3024,4)</f>
        <v>29.99</v>
      </c>
      <c r="H815" s="97">
        <f>VLOOKUP($A815+ROUND((COLUMN()-2)/24,5),АТС!$A$41:$F$736,5)+VLOOKUP($A815+ROUND((COLUMN()-2)/24,5),'Расчет сбытовых надбавок'!$B$2281:'Расчет сбытовых надбавок'!$G$3024,4)</f>
        <v>124.41</v>
      </c>
      <c r="I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7">
        <f>VLOOKUP($A815+ROUND((COLUMN()-2)/24,5),АТС!$A$41:$F$736,5)+VLOOKUP($A815+ROUND((COLUMN()-2)/24,5),'Расчет сбытовых надбавок'!$B$2281:'Расчет сбытовых надбавок'!$G$3024,4)</f>
        <v>17.12</v>
      </c>
      <c r="L815" s="97">
        <f>VLOOKUP($A815+ROUND((COLUMN()-2)/24,5),АТС!$A$41:$F$736,5)+VLOOKUP($A815+ROUND((COLUMN()-2)/24,5),'Расчет сбытовых надбавок'!$B$2281:'Расчет сбытовых надбавок'!$G$3024,4)</f>
        <v>57.86</v>
      </c>
      <c r="M815" s="97">
        <f>VLOOKUP($A815+ROUND((COLUMN()-2)/24,5),АТС!$A$41:$F$736,5)+VLOOKUP($A815+ROUND((COLUMN()-2)/24,5),'Расчет сбытовых надбавок'!$B$2281:'Расчет сбытовых надбавок'!$G$3024,4)</f>
        <v>105.83999999999999</v>
      </c>
      <c r="N815" s="97">
        <f>VLOOKUP($A815+ROUND((COLUMN()-2)/24,5),АТС!$A$41:$F$736,5)+VLOOKUP($A815+ROUND((COLUMN()-2)/24,5),'Расчет сбытовых надбавок'!$B$2281:'Расчет сбытовых надбавок'!$G$3024,4)</f>
        <v>134.29</v>
      </c>
      <c r="O815" s="97">
        <f>VLOOKUP($A815+ROUND((COLUMN()-2)/24,5),АТС!$A$41:$F$736,5)+VLOOKUP($A815+ROUND((COLUMN()-2)/24,5),'Расчет сбытовых надбавок'!$B$2281:'Расчет сбытовых надбавок'!$G$3024,4)</f>
        <v>146.42000000000002</v>
      </c>
      <c r="P815" s="97">
        <f>VLOOKUP($A815+ROUND((COLUMN()-2)/24,5),АТС!$A$41:$F$736,5)+VLOOKUP($A815+ROUND((COLUMN()-2)/24,5),'Расчет сбытовых надбавок'!$B$2281:'Расчет сбытовых надбавок'!$G$3024,4)</f>
        <v>196.47</v>
      </c>
      <c r="Q815" s="97">
        <f>VLOOKUP($A815+ROUND((COLUMN()-2)/24,5),АТС!$A$41:$F$736,5)+VLOOKUP($A815+ROUND((COLUMN()-2)/24,5),'Расчет сбытовых надбавок'!$B$2281:'Расчет сбытовых надбавок'!$G$3024,4)</f>
        <v>188.5</v>
      </c>
      <c r="R815" s="97">
        <f>VLOOKUP($A815+ROUND((COLUMN()-2)/24,5),АТС!$A$41:$F$736,5)+VLOOKUP($A815+ROUND((COLUMN()-2)/24,5),'Расчет сбытовых надбавок'!$B$2281:'Расчет сбытовых надбавок'!$G$3024,4)</f>
        <v>179.06</v>
      </c>
      <c r="S815" s="97">
        <f>VLOOKUP($A815+ROUND((COLUMN()-2)/24,5),АТС!$A$41:$F$736,5)+VLOOKUP($A815+ROUND((COLUMN()-2)/24,5),'Расчет сбытовых надбавок'!$B$2281:'Расчет сбытовых надбавок'!$G$3024,4)</f>
        <v>169.46</v>
      </c>
      <c r="T815" s="97">
        <f>VLOOKUP($A815+ROUND((COLUMN()-2)/24,5),АТС!$A$41:$F$736,5)+VLOOKUP($A815+ROUND((COLUMN()-2)/24,5),'Расчет сбытовых надбавок'!$B$2281:'Расчет сбытовых надбавок'!$G$3024,4)</f>
        <v>114.99000000000001</v>
      </c>
      <c r="U815" s="97">
        <f>VLOOKUP($A815+ROUND((COLUMN()-2)/24,5),АТС!$A$41:$F$736,5)+VLOOKUP($A815+ROUND((COLUMN()-2)/24,5),'Расчет сбытовых надбавок'!$B$2281:'Расчет сбытовых надбавок'!$G$3024,4)</f>
        <v>52.27</v>
      </c>
      <c r="V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W815" s="97">
        <f>VLOOKUP($A815+ROUND((COLUMN()-2)/24,5),АТС!$A$41:$F$736,5)+VLOOKUP($A815+ROUND((COLUMN()-2)/24,5),'Расчет сбытовых надбавок'!$B$2281:'Расчет сбытовых надбавок'!$G$3024,4)</f>
        <v>174.51999999999998</v>
      </c>
      <c r="X815" s="97">
        <f>VLOOKUP($A815+ROUND((COLUMN()-2)/24,5),АТС!$A$41:$F$736,5)+VLOOKUP($A815+ROUND((COLUMN()-2)/24,5),'Расчет сбытовых надбавок'!$B$2281:'Расчет сбытовых надбавок'!$G$3024,4)</f>
        <v>394.74</v>
      </c>
      <c r="Y815" s="97">
        <f>VLOOKUP($A815+ROUND((COLUMN()-2)/24,5),АТС!$A$41:$F$736,5)+VLOOKUP($A815+ROUND((COLUMN()-2)/24,5),'Расчет сбытовых надбавок'!$B$2281:'Расчет сбытовых надбавок'!$G$3024,4)</f>
        <v>708.8900000000001</v>
      </c>
    </row>
    <row r="816" spans="1:25" x14ac:dyDescent="0.2">
      <c r="A816" s="78">
        <f t="shared" si="23"/>
        <v>42938</v>
      </c>
      <c r="B816" s="97">
        <f>VLOOKUP($A816+ROUND((COLUMN()-2)/24,5),АТС!$A$41:$F$736,5)+VLOOKUP($A816+ROUND((COLUMN()-2)/24,5),'Расчет сбытовых надбавок'!$B$2281:'Расчет сбытовых надбавок'!$G$3024,4)</f>
        <v>163.53</v>
      </c>
      <c r="C816" s="97">
        <f>VLOOKUP($A816+ROUND((COLUMN()-2)/24,5),АТС!$A$41:$F$736,5)+VLOOKUP($A816+ROUND((COLUMN()-2)/24,5),'Расчет сбытовых надбавок'!$B$2281:'Расчет сбытовых надбавок'!$G$3024,4)</f>
        <v>196.55</v>
      </c>
      <c r="D816" s="97">
        <f>VLOOKUP($A816+ROUND((COLUMN()-2)/24,5),АТС!$A$41:$F$736,5)+VLOOKUP($A816+ROUND((COLUMN()-2)/24,5),'Расчет сбытовых надбавок'!$B$2281:'Расчет сбытовых надбавок'!$G$3024,4)</f>
        <v>154.80000000000001</v>
      </c>
      <c r="E816" s="97">
        <f>VLOOKUP($A816+ROUND((COLUMN()-2)/24,5),АТС!$A$41:$F$736,5)+VLOOKUP($A816+ROUND((COLUMN()-2)/24,5),'Расчет сбытовых надбавок'!$B$2281:'Расчет сбытовых надбавок'!$G$3024,4)</f>
        <v>46.38</v>
      </c>
      <c r="F816" s="97">
        <f>VLOOKUP($A816+ROUND((COLUMN()-2)/24,5),АТС!$A$41:$F$736,5)+VLOOKUP($A816+ROUND((COLUMN()-2)/24,5),'Расчет сбытовых надбавок'!$B$2281:'Расчет сбытовых надбавок'!$G$3024,4)</f>
        <v>7.2</v>
      </c>
      <c r="G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L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N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O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P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R816" s="97">
        <f>VLOOKUP($A816+ROUND((COLUMN()-2)/24,5),АТС!$A$41:$F$736,5)+VLOOKUP($A816+ROUND((COLUMN()-2)/24,5),'Расчет сбытовых надбавок'!$B$2281:'Расчет сбытовых надбавок'!$G$3024,4)</f>
        <v>0.13</v>
      </c>
      <c r="S816" s="97">
        <f>VLOOKUP($A816+ROUND((COLUMN()-2)/24,5),АТС!$A$41:$F$736,5)+VLOOKUP($A816+ROUND((COLUMN()-2)/24,5),'Расчет сбытовых надбавок'!$B$2281:'Расчет сбытовых надбавок'!$G$3024,4)</f>
        <v>42.620000000000005</v>
      </c>
      <c r="T816" s="97">
        <f>VLOOKUP($A816+ROUND((COLUMN()-2)/24,5),АТС!$A$41:$F$736,5)+VLOOKUP($A816+ROUND((COLUMN()-2)/24,5),'Расчет сбытовых надбавок'!$B$2281:'Расчет сбытовых надбавок'!$G$3024,4)</f>
        <v>49.410000000000004</v>
      </c>
      <c r="U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W816" s="97">
        <f>VLOOKUP($A816+ROUND((COLUMN()-2)/24,5),АТС!$A$41:$F$736,5)+VLOOKUP($A816+ROUND((COLUMN()-2)/24,5),'Расчет сбытовых надбавок'!$B$2281:'Расчет сбытовых надбавок'!$G$3024,4)</f>
        <v>84.75</v>
      </c>
      <c r="X816" s="97">
        <f>VLOOKUP($A816+ROUND((COLUMN()-2)/24,5),АТС!$A$41:$F$736,5)+VLOOKUP($A816+ROUND((COLUMN()-2)/24,5),'Расчет сбытовых надбавок'!$B$2281:'Расчет сбытовых надбавок'!$G$3024,4)</f>
        <v>656.85</v>
      </c>
      <c r="Y816" s="97">
        <f>VLOOKUP($A816+ROUND((COLUMN()-2)/24,5),АТС!$A$41:$F$736,5)+VLOOKUP($A816+ROUND((COLUMN()-2)/24,5),'Расчет сбытовых надбавок'!$B$2281:'Расчет сбытовых надбавок'!$G$3024,4)</f>
        <v>378.25</v>
      </c>
    </row>
    <row r="817" spans="1:27" x14ac:dyDescent="0.2">
      <c r="A817" s="78">
        <f t="shared" si="23"/>
        <v>42939</v>
      </c>
      <c r="B817" s="97">
        <f>VLOOKUP($A817+ROUND((COLUMN()-2)/24,5),АТС!$A$41:$F$736,5)+VLOOKUP($A817+ROUND((COLUMN()-2)/24,5),'Расчет сбытовых надбавок'!$B$2281:'Расчет сбытовых надбавок'!$G$3024,4)</f>
        <v>320.47999999999996</v>
      </c>
      <c r="C817" s="97">
        <f>VLOOKUP($A817+ROUND((COLUMN()-2)/24,5),АТС!$A$41:$F$736,5)+VLOOKUP($A817+ROUND((COLUMN()-2)/24,5),'Расчет сбытовых надбавок'!$B$2281:'Расчет сбытовых надбавок'!$G$3024,4)</f>
        <v>162.25</v>
      </c>
      <c r="D817" s="97">
        <f>VLOOKUP($A817+ROUND((COLUMN()-2)/24,5),АТС!$A$41:$F$736,5)+VLOOKUP($A817+ROUND((COLUMN()-2)/24,5),'Расчет сбытовых надбавок'!$B$2281:'Расчет сбытовых надбавок'!$G$3024,4)</f>
        <v>68.31</v>
      </c>
      <c r="E817" s="97">
        <f>VLOOKUP($A817+ROUND((COLUMN()-2)/24,5),АТС!$A$41:$F$736,5)+VLOOKUP($A817+ROUND((COLUMN()-2)/24,5),'Расчет сбытовых надбавок'!$B$2281:'Расчет сбытовых надбавок'!$G$3024,4)</f>
        <v>169.2</v>
      </c>
      <c r="F817" s="97">
        <f>VLOOKUP($A817+ROUND((COLUMN()-2)/24,5),АТС!$A$41:$F$736,5)+VLOOKUP($A817+ROUND((COLUMN()-2)/24,5),'Расчет сбытовых надбавок'!$B$2281:'Расчет сбытовых надбавок'!$G$3024,4)</f>
        <v>122.49000000000001</v>
      </c>
      <c r="G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7">
        <f>VLOOKUP($A817+ROUND((COLUMN()-2)/24,5),АТС!$A$41:$F$736,5)+VLOOKUP($A817+ROUND((COLUMN()-2)/24,5),'Расчет сбытовых надбавок'!$B$2281:'Расчет сбытовых надбавок'!$G$3024,4)</f>
        <v>106.92999999999999</v>
      </c>
      <c r="J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7">
        <f>VLOOKUP($A817+ROUND((COLUMN()-2)/24,5),АТС!$A$41:$F$736,5)+VLOOKUP($A817+ROUND((COLUMN()-2)/24,5),'Расчет сбытовых надбавок'!$B$2281:'Расчет сбытовых надбавок'!$G$3024,4)</f>
        <v>11.07</v>
      </c>
      <c r="L817" s="97">
        <f>VLOOKUP($A817+ROUND((COLUMN()-2)/24,5),АТС!$A$41:$F$736,5)+VLOOKUP($A817+ROUND((COLUMN()-2)/24,5),'Расчет сбытовых надбавок'!$B$2281:'Расчет сбытовых надбавок'!$G$3024,4)</f>
        <v>133.26</v>
      </c>
      <c r="M817" s="97">
        <f>VLOOKUP($A817+ROUND((COLUMN()-2)/24,5),АТС!$A$41:$F$736,5)+VLOOKUP($A817+ROUND((COLUMN()-2)/24,5),'Расчет сбытовых надбавок'!$B$2281:'Расчет сбытовых надбавок'!$G$3024,4)</f>
        <v>212.83999999999997</v>
      </c>
      <c r="N817" s="97">
        <f>VLOOKUP($A817+ROUND((COLUMN()-2)/24,5),АТС!$A$41:$F$736,5)+VLOOKUP($A817+ROUND((COLUMN()-2)/24,5),'Расчет сбытовых надбавок'!$B$2281:'Расчет сбытовых надбавок'!$G$3024,4)</f>
        <v>164.53</v>
      </c>
      <c r="O817" s="97">
        <f>VLOOKUP($A817+ROUND((COLUMN()-2)/24,5),АТС!$A$41:$F$736,5)+VLOOKUP($A817+ROUND((COLUMN()-2)/24,5),'Расчет сбытовых надбавок'!$B$2281:'Расчет сбытовых надбавок'!$G$3024,4)</f>
        <v>204.86999999999998</v>
      </c>
      <c r="P817" s="97">
        <f>VLOOKUP($A817+ROUND((COLUMN()-2)/24,5),АТС!$A$41:$F$736,5)+VLOOKUP($A817+ROUND((COLUMN()-2)/24,5),'Расчет сбытовых надбавок'!$B$2281:'Расчет сбытовых надбавок'!$G$3024,4)</f>
        <v>234.83</v>
      </c>
      <c r="Q817" s="97">
        <f>VLOOKUP($A817+ROUND((COLUMN()-2)/24,5),АТС!$A$41:$F$736,5)+VLOOKUP($A817+ROUND((COLUMN()-2)/24,5),'Расчет сбытовых надбавок'!$B$2281:'Расчет сбытовых надбавок'!$G$3024,4)</f>
        <v>233.92000000000002</v>
      </c>
      <c r="R817" s="97">
        <f>VLOOKUP($A817+ROUND((COLUMN()-2)/24,5),АТС!$A$41:$F$736,5)+VLOOKUP($A817+ROUND((COLUMN()-2)/24,5),'Расчет сбытовых надбавок'!$B$2281:'Расчет сбытовых надбавок'!$G$3024,4)</f>
        <v>265.63</v>
      </c>
      <c r="S817" s="97">
        <f>VLOOKUP($A817+ROUND((COLUMN()-2)/24,5),АТС!$A$41:$F$736,5)+VLOOKUP($A817+ROUND((COLUMN()-2)/24,5),'Расчет сбытовых надбавок'!$B$2281:'Расчет сбытовых надбавок'!$G$3024,4)</f>
        <v>291.86</v>
      </c>
      <c r="T817" s="97">
        <f>VLOOKUP($A817+ROUND((COLUMN()-2)/24,5),АТС!$A$41:$F$736,5)+VLOOKUP($A817+ROUND((COLUMN()-2)/24,5),'Расчет сбытовых надбавок'!$B$2281:'Расчет сбытовых надбавок'!$G$3024,4)</f>
        <v>360.46999999999997</v>
      </c>
      <c r="U817" s="97">
        <f>VLOOKUP($A817+ROUND((COLUMN()-2)/24,5),АТС!$A$41:$F$736,5)+VLOOKUP($A817+ROUND((COLUMN()-2)/24,5),'Расчет сбытовых надбавок'!$B$2281:'Расчет сбытовых надбавок'!$G$3024,4)</f>
        <v>124.41</v>
      </c>
      <c r="V817" s="97">
        <f>VLOOKUP($A817+ROUND((COLUMN()-2)/24,5),АТС!$A$41:$F$736,5)+VLOOKUP($A817+ROUND((COLUMN()-2)/24,5),'Расчет сбытовых надбавок'!$B$2281:'Расчет сбытовых надбавок'!$G$3024,4)</f>
        <v>107.17</v>
      </c>
      <c r="W817" s="97">
        <f>VLOOKUP($A817+ROUND((COLUMN()-2)/24,5),АТС!$A$41:$F$736,5)+VLOOKUP($A817+ROUND((COLUMN()-2)/24,5),'Расчет сбытовых надбавок'!$B$2281:'Расчет сбытовых надбавок'!$G$3024,4)</f>
        <v>293.33</v>
      </c>
      <c r="X817" s="97">
        <f>VLOOKUP($A817+ROUND((COLUMN()-2)/24,5),АТС!$A$41:$F$736,5)+VLOOKUP($A817+ROUND((COLUMN()-2)/24,5),'Расчет сбытовых надбавок'!$B$2281:'Расчет сбытовых надбавок'!$G$3024,4)</f>
        <v>709.22</v>
      </c>
      <c r="Y817" s="97">
        <f>VLOOKUP($A817+ROUND((COLUMN()-2)/24,5),АТС!$A$41:$F$736,5)+VLOOKUP($A817+ROUND((COLUMN()-2)/24,5),'Расчет сбытовых надбавок'!$B$2281:'Расчет сбытовых надбавок'!$G$3024,4)</f>
        <v>668.94</v>
      </c>
    </row>
    <row r="818" spans="1:27" x14ac:dyDescent="0.2">
      <c r="A818" s="78">
        <f t="shared" si="23"/>
        <v>42940</v>
      </c>
      <c r="B818" s="97">
        <f>VLOOKUP($A818+ROUND((COLUMN()-2)/24,5),АТС!$A$41:$F$736,5)+VLOOKUP($A818+ROUND((COLUMN()-2)/24,5),'Расчет сбытовых надбавок'!$B$2281:'Расчет сбытовых надбавок'!$G$3024,4)</f>
        <v>215.92000000000002</v>
      </c>
      <c r="C818" s="97">
        <f>VLOOKUP($A818+ROUND((COLUMN()-2)/24,5),АТС!$A$41:$F$736,5)+VLOOKUP($A818+ROUND((COLUMN()-2)/24,5),'Расчет сбытовых надбавок'!$B$2281:'Расчет сбытовых надбавок'!$G$3024,4)</f>
        <v>73.59</v>
      </c>
      <c r="D818" s="97">
        <f>VLOOKUP($A818+ROUND((COLUMN()-2)/24,5),АТС!$A$41:$F$736,5)+VLOOKUP($A818+ROUND((COLUMN()-2)/24,5),'Расчет сбытовых надбавок'!$B$2281:'Расчет сбытовых надбавок'!$G$3024,4)</f>
        <v>190.81</v>
      </c>
      <c r="E818" s="97">
        <f>VLOOKUP($A818+ROUND((COLUMN()-2)/24,5),АТС!$A$41:$F$736,5)+VLOOKUP($A818+ROUND((COLUMN()-2)/24,5),'Расчет сбытовых надбавок'!$B$2281:'Расчет сбытовых надбавок'!$G$3024,4)</f>
        <v>154.52000000000001</v>
      </c>
      <c r="F818" s="97">
        <f>VLOOKUP($A818+ROUND((COLUMN()-2)/24,5),АТС!$A$41:$F$736,5)+VLOOKUP($A818+ROUND((COLUMN()-2)/24,5),'Расчет сбытовых надбавок'!$B$2281:'Расчет сбытовых надбавок'!$G$3024,4)</f>
        <v>12.22</v>
      </c>
      <c r="G818" s="97">
        <f>VLOOKUP($A818+ROUND((COLUMN()-2)/24,5),АТС!$A$41:$F$736,5)+VLOOKUP($A818+ROUND((COLUMN()-2)/24,5),'Расчет сбытовых надбавок'!$B$2281:'Расчет сбытовых надбавок'!$G$3024,4)</f>
        <v>11.889999999999999</v>
      </c>
      <c r="H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7">
        <f>VLOOKUP($A818+ROUND((COLUMN()-2)/24,5),АТС!$A$41:$F$736,5)+VLOOKUP($A818+ROUND((COLUMN()-2)/24,5),'Расчет сбытовых надбавок'!$B$2281:'Расчет сбытовых надбавок'!$G$3024,4)</f>
        <v>64.009999999999991</v>
      </c>
      <c r="L818" s="97">
        <f>VLOOKUP($A818+ROUND((COLUMN()-2)/24,5),АТС!$A$41:$F$736,5)+VLOOKUP($A818+ROUND((COLUMN()-2)/24,5),'Расчет сбытовых надбавок'!$B$2281:'Расчет сбытовых надбавок'!$G$3024,4)</f>
        <v>24.580000000000002</v>
      </c>
      <c r="M818" s="97">
        <f>VLOOKUP($A818+ROUND((COLUMN()-2)/24,5),АТС!$A$41:$F$736,5)+VLOOKUP($A818+ROUND((COLUMN()-2)/24,5),'Расчет сбытовых надбавок'!$B$2281:'Расчет сбытовых надбавок'!$G$3024,4)</f>
        <v>15.33</v>
      </c>
      <c r="N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O818" s="97">
        <f>VLOOKUP($A818+ROUND((COLUMN()-2)/24,5),АТС!$A$41:$F$736,5)+VLOOKUP($A818+ROUND((COLUMN()-2)/24,5),'Расчет сбытовых надбавок'!$B$2281:'Расчет сбытовых надбавок'!$G$3024,4)</f>
        <v>3.29</v>
      </c>
      <c r="P818" s="97">
        <f>VLOOKUP($A818+ROUND((COLUMN()-2)/24,5),АТС!$A$41:$F$736,5)+VLOOKUP($A818+ROUND((COLUMN()-2)/24,5),'Расчет сбытовых надбавок'!$B$2281:'Расчет сбытовых надбавок'!$G$3024,4)</f>
        <v>14.7</v>
      </c>
      <c r="Q818" s="97">
        <f>VLOOKUP($A818+ROUND((COLUMN()-2)/24,5),АТС!$A$41:$F$736,5)+VLOOKUP($A818+ROUND((COLUMN()-2)/24,5),'Расчет сбытовых надбавок'!$B$2281:'Расчет сбытовых надбавок'!$G$3024,4)</f>
        <v>26.18</v>
      </c>
      <c r="R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S818" s="97">
        <f>VLOOKUP($A818+ROUND((COLUMN()-2)/24,5),АТС!$A$41:$F$736,5)+VLOOKUP($A818+ROUND((COLUMN()-2)/24,5),'Расчет сбытовых надбавок'!$B$2281:'Расчет сбытовых надбавок'!$G$3024,4)</f>
        <v>13.94</v>
      </c>
      <c r="T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U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V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W818" s="97">
        <f>VLOOKUP($A818+ROUND((COLUMN()-2)/24,5),АТС!$A$41:$F$736,5)+VLOOKUP($A818+ROUND((COLUMN()-2)/24,5),'Расчет сбытовых надбавок'!$B$2281:'Расчет сбытовых надбавок'!$G$3024,4)</f>
        <v>155.44999999999999</v>
      </c>
      <c r="X818" s="97">
        <f>VLOOKUP($A818+ROUND((COLUMN()-2)/24,5),АТС!$A$41:$F$736,5)+VLOOKUP($A818+ROUND((COLUMN()-2)/24,5),'Расчет сбытовых надбавок'!$B$2281:'Расчет сбытовых надбавок'!$G$3024,4)</f>
        <v>382.04</v>
      </c>
      <c r="Y818" s="97">
        <f>VLOOKUP($A818+ROUND((COLUMN()-2)/24,5),АТС!$A$41:$F$736,5)+VLOOKUP($A818+ROUND((COLUMN()-2)/24,5),'Расчет сбытовых надбавок'!$B$2281:'Расчет сбытовых надбавок'!$G$3024,4)</f>
        <v>293.08</v>
      </c>
    </row>
    <row r="819" spans="1:27" x14ac:dyDescent="0.2">
      <c r="A819" s="78">
        <f t="shared" si="23"/>
        <v>42941</v>
      </c>
      <c r="B819" s="97">
        <f>VLOOKUP($A819+ROUND((COLUMN()-2)/24,5),АТС!$A$41:$F$736,5)+VLOOKUP($A819+ROUND((COLUMN()-2)/24,5),'Расчет сбытовых надбавок'!$B$2281:'Расчет сбытовых надбавок'!$G$3024,4)</f>
        <v>176.08</v>
      </c>
      <c r="C819" s="97">
        <f>VLOOKUP($A819+ROUND((COLUMN()-2)/24,5),АТС!$A$41:$F$736,5)+VLOOKUP($A819+ROUND((COLUMN()-2)/24,5),'Расчет сбытовых надбавок'!$B$2281:'Расчет сбытовых надбавок'!$G$3024,4)</f>
        <v>124.65</v>
      </c>
      <c r="D819" s="97">
        <f>VLOOKUP($A819+ROUND((COLUMN()-2)/24,5),АТС!$A$41:$F$736,5)+VLOOKUP($A819+ROUND((COLUMN()-2)/24,5),'Расчет сбытовых надбавок'!$B$2281:'Расчет сбытовых надбавок'!$G$3024,4)</f>
        <v>57.290000000000006</v>
      </c>
      <c r="E819" s="97">
        <f>VLOOKUP($A819+ROUND((COLUMN()-2)/24,5),АТС!$A$41:$F$736,5)+VLOOKUP($A819+ROUND((COLUMN()-2)/24,5),'Расчет сбытовых надбавок'!$B$2281:'Расчет сбытовых надбавок'!$G$3024,4)</f>
        <v>799.31000000000006</v>
      </c>
      <c r="F819" s="97">
        <f>VLOOKUP($A819+ROUND((COLUMN()-2)/24,5),АТС!$A$41:$F$736,5)+VLOOKUP($A819+ROUND((COLUMN()-2)/24,5),'Расчет сбытовых надбавок'!$B$2281:'Расчет сбытовых надбавок'!$G$3024,4)</f>
        <v>768.19</v>
      </c>
      <c r="G819" s="97">
        <f>VLOOKUP($A819+ROUND((COLUMN()-2)/24,5),АТС!$A$41:$F$736,5)+VLOOKUP($A819+ROUND((COLUMN()-2)/24,5),'Расчет сбытовых надбавок'!$B$2281:'Расчет сбытовых надбавок'!$G$3024,4)</f>
        <v>2.0099999999999998</v>
      </c>
      <c r="H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L819" s="97">
        <f>VLOOKUP($A819+ROUND((COLUMN()-2)/24,5),АТС!$A$41:$F$736,5)+VLOOKUP($A819+ROUND((COLUMN()-2)/24,5),'Расчет сбытовых надбавок'!$B$2281:'Расчет сбытовых надбавок'!$G$3024,4)</f>
        <v>46.54</v>
      </c>
      <c r="M819" s="97">
        <f>VLOOKUP($A819+ROUND((COLUMN()-2)/24,5),АТС!$A$41:$F$736,5)+VLOOKUP($A819+ROUND((COLUMN()-2)/24,5),'Расчет сбытовых надбавок'!$B$2281:'Расчет сбытовых надбавок'!$G$3024,4)</f>
        <v>60.81</v>
      </c>
      <c r="N819" s="97">
        <f>VLOOKUP($A819+ROUND((COLUMN()-2)/24,5),АТС!$A$41:$F$736,5)+VLOOKUP($A819+ROUND((COLUMN()-2)/24,5),'Расчет сбытовых надбавок'!$B$2281:'Расчет сбытовых надбавок'!$G$3024,4)</f>
        <v>0.89</v>
      </c>
      <c r="O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P819" s="97">
        <f>VLOOKUP($A819+ROUND((COLUMN()-2)/24,5),АТС!$A$41:$F$736,5)+VLOOKUP($A819+ROUND((COLUMN()-2)/24,5),'Расчет сбытовых надбавок'!$B$2281:'Расчет сбытовых надбавок'!$G$3024,4)</f>
        <v>3.29</v>
      </c>
      <c r="Q819" s="97">
        <f>VLOOKUP($A819+ROUND((COLUMN()-2)/24,5),АТС!$A$41:$F$736,5)+VLOOKUP($A819+ROUND((COLUMN()-2)/24,5),'Расчет сбытовых надбавок'!$B$2281:'Расчет сбытовых надбавок'!$G$3024,4)</f>
        <v>52.83</v>
      </c>
      <c r="R819" s="97">
        <f>VLOOKUP($A819+ROUND((COLUMN()-2)/24,5),АТС!$A$41:$F$736,5)+VLOOKUP($A819+ROUND((COLUMN()-2)/24,5),'Расчет сбытовых надбавок'!$B$2281:'Расчет сбытовых надбавок'!$G$3024,4)</f>
        <v>44.03</v>
      </c>
      <c r="S819" s="97">
        <f>VLOOKUP($A819+ROUND((COLUMN()-2)/24,5),АТС!$A$41:$F$736,5)+VLOOKUP($A819+ROUND((COLUMN()-2)/24,5),'Расчет сбытовых надбавок'!$B$2281:'Расчет сбытовых надбавок'!$G$3024,4)</f>
        <v>81.38</v>
      </c>
      <c r="T819" s="97">
        <f>VLOOKUP($A819+ROUND((COLUMN()-2)/24,5),АТС!$A$41:$F$736,5)+VLOOKUP($A819+ROUND((COLUMN()-2)/24,5),'Расчет сбытовых надбавок'!$B$2281:'Расчет сбытовых надбавок'!$G$3024,4)</f>
        <v>198.07999999999998</v>
      </c>
      <c r="U819" s="97">
        <f>VLOOKUP($A819+ROUND((COLUMN()-2)/24,5),АТС!$A$41:$F$736,5)+VLOOKUP($A819+ROUND((COLUMN()-2)/24,5),'Расчет сбытовых надбавок'!$B$2281:'Расчет сбытовых надбавок'!$G$3024,4)</f>
        <v>214.24</v>
      </c>
      <c r="V819" s="97">
        <f>VLOOKUP($A819+ROUND((COLUMN()-2)/24,5),АТС!$A$41:$F$736,5)+VLOOKUP($A819+ROUND((COLUMN()-2)/24,5),'Расчет сбытовых надбавок'!$B$2281:'Расчет сбытовых надбавок'!$G$3024,4)</f>
        <v>90.91</v>
      </c>
      <c r="W819" s="97">
        <f>VLOOKUP($A819+ROUND((COLUMN()-2)/24,5),АТС!$A$41:$F$736,5)+VLOOKUP($A819+ROUND((COLUMN()-2)/24,5),'Расчет сбытовых надбавок'!$B$2281:'Расчет сбытовых надбавок'!$G$3024,4)</f>
        <v>328.38</v>
      </c>
      <c r="X819" s="97">
        <f>VLOOKUP($A819+ROUND((COLUMN()-2)/24,5),АТС!$A$41:$F$736,5)+VLOOKUP($A819+ROUND((COLUMN()-2)/24,5),'Расчет сбытовых надбавок'!$B$2281:'Расчет сбытовых надбавок'!$G$3024,4)</f>
        <v>486.85</v>
      </c>
      <c r="Y819" s="97">
        <f>VLOOKUP($A819+ROUND((COLUMN()-2)/24,5),АТС!$A$41:$F$736,5)+VLOOKUP($A819+ROUND((COLUMN()-2)/24,5),'Расчет сбытовых надбавок'!$B$2281:'Расчет сбытовых надбавок'!$G$3024,4)</f>
        <v>428.57</v>
      </c>
    </row>
    <row r="820" spans="1:27" x14ac:dyDescent="0.2">
      <c r="A820" s="78">
        <f t="shared" si="23"/>
        <v>42942</v>
      </c>
      <c r="B820" s="97">
        <f>VLOOKUP($A820+ROUND((COLUMN()-2)/24,5),АТС!$A$41:$F$736,5)+VLOOKUP($A820+ROUND((COLUMN()-2)/24,5),'Расчет сбытовых надбавок'!$B$2281:'Расчет сбытовых надбавок'!$G$3024,4)</f>
        <v>175.06</v>
      </c>
      <c r="C820" s="97">
        <f>VLOOKUP($A820+ROUND((COLUMN()-2)/24,5),АТС!$A$41:$F$736,5)+VLOOKUP($A820+ROUND((COLUMN()-2)/24,5),'Расчет сбытовых надбавок'!$B$2281:'Расчет сбытовых надбавок'!$G$3024,4)</f>
        <v>235.7</v>
      </c>
      <c r="D820" s="97">
        <f>VLOOKUP($A820+ROUND((COLUMN()-2)/24,5),АТС!$A$41:$F$736,5)+VLOOKUP($A820+ROUND((COLUMN()-2)/24,5),'Расчет сбытовых надбавок'!$B$2281:'Расчет сбытовых надбавок'!$G$3024,4)</f>
        <v>169.99</v>
      </c>
      <c r="E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F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G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L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M820" s="97">
        <f>VLOOKUP($A820+ROUND((COLUMN()-2)/24,5),АТС!$A$41:$F$736,5)+VLOOKUP($A820+ROUND((COLUMN()-2)/24,5),'Расчет сбытовых надбавок'!$B$2281:'Расчет сбытовых надбавок'!$G$3024,4)</f>
        <v>8.98</v>
      </c>
      <c r="N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O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P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Q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R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S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T820" s="97">
        <f>VLOOKUP($A820+ROUND((COLUMN()-2)/24,5),АТС!$A$41:$F$736,5)+VLOOKUP($A820+ROUND((COLUMN()-2)/24,5),'Расчет сбытовых надбавок'!$B$2281:'Расчет сбытовых надбавок'!$G$3024,4)</f>
        <v>0.01</v>
      </c>
      <c r="U820" s="97">
        <f>VLOOKUP($A820+ROUND((COLUMN()-2)/24,5),АТС!$A$41:$F$736,5)+VLOOKUP($A820+ROUND((COLUMN()-2)/24,5),'Расчет сбытовых надбавок'!$B$2281:'Расчет сбытовых надбавок'!$G$3024,4)</f>
        <v>116.50999999999999</v>
      </c>
      <c r="V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W820" s="97">
        <f>VLOOKUP($A820+ROUND((COLUMN()-2)/24,5),АТС!$A$41:$F$736,5)+VLOOKUP($A820+ROUND((COLUMN()-2)/24,5),'Расчет сбытовых надбавок'!$B$2281:'Расчет сбытовых надбавок'!$G$3024,4)</f>
        <v>17.53</v>
      </c>
      <c r="X820" s="97">
        <f>VLOOKUP($A820+ROUND((COLUMN()-2)/24,5),АТС!$A$41:$F$736,5)+VLOOKUP($A820+ROUND((COLUMN()-2)/24,5),'Расчет сбытовых надбавок'!$B$2281:'Расчет сбытовых надбавок'!$G$3024,4)</f>
        <v>487.55</v>
      </c>
      <c r="Y820" s="97">
        <f>VLOOKUP($A820+ROUND((COLUMN()-2)/24,5),АТС!$A$41:$F$736,5)+VLOOKUP($A820+ROUND((COLUMN()-2)/24,5),'Расчет сбытовых надбавок'!$B$2281:'Расчет сбытовых надбавок'!$G$3024,4)</f>
        <v>200.88</v>
      </c>
    </row>
    <row r="821" spans="1:27" x14ac:dyDescent="0.2">
      <c r="A821" s="78">
        <f t="shared" si="23"/>
        <v>42943</v>
      </c>
      <c r="B821" s="97">
        <f>VLOOKUP($A821+ROUND((COLUMN()-2)/24,5),АТС!$A$41:$F$736,5)+VLOOKUP($A821+ROUND((COLUMN()-2)/24,5),'Расчет сбытовых надбавок'!$B$2281:'Расчет сбытовых надбавок'!$G$3024,4)</f>
        <v>493.82</v>
      </c>
      <c r="C821" s="97">
        <f>VLOOKUP($A821+ROUND((COLUMN()-2)/24,5),АТС!$A$41:$F$736,5)+VLOOKUP($A821+ROUND((COLUMN()-2)/24,5),'Расчет сбытовых надбавок'!$B$2281:'Расчет сбытовых надбавок'!$G$3024,4)</f>
        <v>261.44</v>
      </c>
      <c r="D821" s="97">
        <f>VLOOKUP($A821+ROUND((COLUMN()-2)/24,5),АТС!$A$41:$F$736,5)+VLOOKUP($A821+ROUND((COLUMN()-2)/24,5),'Расчет сбытовых надбавок'!$B$2281:'Расчет сбытовых надбавок'!$G$3024,4)</f>
        <v>277.64</v>
      </c>
      <c r="E821" s="97">
        <f>VLOOKUP($A821+ROUND((COLUMN()-2)/24,5),АТС!$A$41:$F$736,5)+VLOOKUP($A821+ROUND((COLUMN()-2)/24,5),'Расчет сбытовых надбавок'!$B$2281:'Расчет сбытовых надбавок'!$G$3024,4)</f>
        <v>192.14999999999998</v>
      </c>
      <c r="F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G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L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M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N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O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P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Q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R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S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T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U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W821" s="97">
        <f>VLOOKUP($A821+ROUND((COLUMN()-2)/24,5),АТС!$A$41:$F$736,5)+VLOOKUP($A821+ROUND((COLUMN()-2)/24,5),'Расчет сбытовых надбавок'!$B$2281:'Расчет сбытовых надбавок'!$G$3024,4)</f>
        <v>48.85</v>
      </c>
      <c r="X821" s="97">
        <f>VLOOKUP($A821+ROUND((COLUMN()-2)/24,5),АТС!$A$41:$F$736,5)+VLOOKUP($A821+ROUND((COLUMN()-2)/24,5),'Расчет сбытовых надбавок'!$B$2281:'Расчет сбытовых надбавок'!$G$3024,4)</f>
        <v>453.61</v>
      </c>
      <c r="Y821" s="97">
        <f>VLOOKUP($A821+ROUND((COLUMN()-2)/24,5),АТС!$A$41:$F$736,5)+VLOOKUP($A821+ROUND((COLUMN()-2)/24,5),'Расчет сбытовых надбавок'!$B$2281:'Расчет сбытовых надбавок'!$G$3024,4)</f>
        <v>444.14</v>
      </c>
    </row>
    <row r="822" spans="1:27" x14ac:dyDescent="0.2">
      <c r="A822" s="78">
        <f t="shared" si="23"/>
        <v>42944</v>
      </c>
      <c r="B822" s="97">
        <f>VLOOKUP($A822+ROUND((COLUMN()-2)/24,5),АТС!$A$41:$F$736,5)+VLOOKUP($A822+ROUND((COLUMN()-2)/24,5),'Расчет сбытовых надбавок'!$B$2281:'Расчет сбытовых надбавок'!$G$3024,4)</f>
        <v>129.06</v>
      </c>
      <c r="C822" s="97">
        <f>VLOOKUP($A822+ROUND((COLUMN()-2)/24,5),АТС!$A$41:$F$736,5)+VLOOKUP($A822+ROUND((COLUMN()-2)/24,5),'Расчет сбытовых надбавок'!$B$2281:'Расчет сбытовых надбавок'!$G$3024,4)</f>
        <v>220.41</v>
      </c>
      <c r="D822" s="97">
        <f>VLOOKUP($A822+ROUND((COLUMN()-2)/24,5),АТС!$A$41:$F$736,5)+VLOOKUP($A822+ROUND((COLUMN()-2)/24,5),'Расчет сбытовых надбавок'!$B$2281:'Расчет сбытовых надбавок'!$G$3024,4)</f>
        <v>107.92999999999999</v>
      </c>
      <c r="E822" s="97">
        <f>VLOOKUP($A822+ROUND((COLUMN()-2)/24,5),АТС!$A$41:$F$736,5)+VLOOKUP($A822+ROUND((COLUMN()-2)/24,5),'Расчет сбытовых надбавок'!$B$2281:'Расчет сбытовых надбавок'!$G$3024,4)</f>
        <v>32.15</v>
      </c>
      <c r="F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G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7">
        <f>VLOOKUP($A822+ROUND((COLUMN()-2)/24,5),АТС!$A$41:$F$736,5)+VLOOKUP($A822+ROUND((COLUMN()-2)/24,5),'Расчет сбытовых надбавок'!$B$2281:'Расчет сбытовых надбавок'!$G$3024,4)</f>
        <v>0.01</v>
      </c>
      <c r="I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L822" s="97">
        <f>VLOOKUP($A822+ROUND((COLUMN()-2)/24,5),АТС!$A$41:$F$736,5)+VLOOKUP($A822+ROUND((COLUMN()-2)/24,5),'Расчет сбытовых надбавок'!$B$2281:'Расчет сбытовых надбавок'!$G$3024,4)</f>
        <v>0.01</v>
      </c>
      <c r="M822" s="97">
        <f>VLOOKUP($A822+ROUND((COLUMN()-2)/24,5),АТС!$A$41:$F$736,5)+VLOOKUP($A822+ROUND((COLUMN()-2)/24,5),'Расчет сбытовых надбавок'!$B$2281:'Расчет сбытовых надбавок'!$G$3024,4)</f>
        <v>5.64</v>
      </c>
      <c r="N822" s="97">
        <f>VLOOKUP($A822+ROUND((COLUMN()-2)/24,5),АТС!$A$41:$F$736,5)+VLOOKUP($A822+ROUND((COLUMN()-2)/24,5),'Расчет сбытовых надбавок'!$B$2281:'Расчет сбытовых надбавок'!$G$3024,4)</f>
        <v>0.01</v>
      </c>
      <c r="O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P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Q822" s="97">
        <f>VLOOKUP($A822+ROUND((COLUMN()-2)/24,5),АТС!$A$41:$F$736,5)+VLOOKUP($A822+ROUND((COLUMN()-2)/24,5),'Расчет сбытовых надбавок'!$B$2281:'Расчет сбытовых надбавок'!$G$3024,4)</f>
        <v>0.01</v>
      </c>
      <c r="R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S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T822" s="97">
        <f>VLOOKUP($A822+ROUND((COLUMN()-2)/24,5),АТС!$A$41:$F$736,5)+VLOOKUP($A822+ROUND((COLUMN()-2)/24,5),'Расчет сбытовых надбавок'!$B$2281:'Расчет сбытовых надбавок'!$G$3024,4)</f>
        <v>24.61</v>
      </c>
      <c r="U822" s="97">
        <f>VLOOKUP($A822+ROUND((COLUMN()-2)/24,5),АТС!$A$41:$F$736,5)+VLOOKUP($A822+ROUND((COLUMN()-2)/24,5),'Расчет сбытовых надбавок'!$B$2281:'Расчет сбытовых надбавок'!$G$3024,4)</f>
        <v>316.06</v>
      </c>
      <c r="V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W822" s="97">
        <f>VLOOKUP($A822+ROUND((COLUMN()-2)/24,5),АТС!$A$41:$F$736,5)+VLOOKUP($A822+ROUND((COLUMN()-2)/24,5),'Расчет сбытовых надбавок'!$B$2281:'Расчет сбытовых надбавок'!$G$3024,4)</f>
        <v>198.09</v>
      </c>
      <c r="X822" s="97">
        <f>VLOOKUP($A822+ROUND((COLUMN()-2)/24,5),АТС!$A$41:$F$736,5)+VLOOKUP($A822+ROUND((COLUMN()-2)/24,5),'Расчет сбытовых надбавок'!$B$2281:'Расчет сбытовых надбавок'!$G$3024,4)</f>
        <v>351.57</v>
      </c>
      <c r="Y822" s="97">
        <f>VLOOKUP($A822+ROUND((COLUMN()-2)/24,5),АТС!$A$41:$F$736,5)+VLOOKUP($A822+ROUND((COLUMN()-2)/24,5),'Расчет сбытовых надбавок'!$B$2281:'Расчет сбытовых надбавок'!$G$3024,4)</f>
        <v>0</v>
      </c>
    </row>
    <row r="823" spans="1:27" x14ac:dyDescent="0.2">
      <c r="A823" s="78">
        <f t="shared" si="23"/>
        <v>42945</v>
      </c>
      <c r="B823" s="97">
        <f>VLOOKUP($A823+ROUND((COLUMN()-2)/24,5),АТС!$A$41:$F$736,5)+VLOOKUP($A823+ROUND((COLUMN()-2)/24,5),'Расчет сбытовых надбавок'!$B$2281:'Расчет сбытовых надбавок'!$G$3024,4)</f>
        <v>164.53</v>
      </c>
      <c r="C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D823" s="97">
        <f>VLOOKUP($A823+ROUND((COLUMN()-2)/24,5),АТС!$A$41:$F$736,5)+VLOOKUP($A823+ROUND((COLUMN()-2)/24,5),'Расчет сбытовых надбавок'!$B$2281:'Расчет сбытовых надбавок'!$G$3024,4)</f>
        <v>35.549999999999997</v>
      </c>
      <c r="E823" s="97">
        <f>VLOOKUP($A823+ROUND((COLUMN()-2)/24,5),АТС!$A$41:$F$736,5)+VLOOKUP($A823+ROUND((COLUMN()-2)/24,5),'Расчет сбытовых надбавок'!$B$2281:'Расчет сбытовых надбавок'!$G$3024,4)</f>
        <v>45.49</v>
      </c>
      <c r="F823" s="97">
        <f>VLOOKUP($A823+ROUND((COLUMN()-2)/24,5),АТС!$A$41:$F$736,5)+VLOOKUP($A823+ROUND((COLUMN()-2)/24,5),'Расчет сбытовых надбавок'!$B$2281:'Расчет сбытовых надбавок'!$G$3024,4)</f>
        <v>46.650000000000006</v>
      </c>
      <c r="G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L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M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N823" s="97">
        <f>VLOOKUP($A823+ROUND((COLUMN()-2)/24,5),АТС!$A$41:$F$736,5)+VLOOKUP($A823+ROUND((COLUMN()-2)/24,5),'Расчет сбытовых надбавок'!$B$2281:'Расчет сбытовых надбавок'!$G$3024,4)</f>
        <v>0.98</v>
      </c>
      <c r="O823" s="97">
        <f>VLOOKUP($A823+ROUND((COLUMN()-2)/24,5),АТС!$A$41:$F$736,5)+VLOOKUP($A823+ROUND((COLUMN()-2)/24,5),'Расчет сбытовых надбавок'!$B$2281:'Расчет сбытовых надбавок'!$G$3024,4)</f>
        <v>29.58</v>
      </c>
      <c r="P823" s="97">
        <f>VLOOKUP($A823+ROUND((COLUMN()-2)/24,5),АТС!$A$41:$F$736,5)+VLOOKUP($A823+ROUND((COLUMN()-2)/24,5),'Расчет сбытовых надбавок'!$B$2281:'Расчет сбытовых надбавок'!$G$3024,4)</f>
        <v>67.16</v>
      </c>
      <c r="Q823" s="97">
        <f>VLOOKUP($A823+ROUND((COLUMN()-2)/24,5),АТС!$A$41:$F$736,5)+VLOOKUP($A823+ROUND((COLUMN()-2)/24,5),'Расчет сбытовых надбавок'!$B$2281:'Расчет сбытовых надбавок'!$G$3024,4)</f>
        <v>118.36999999999999</v>
      </c>
      <c r="R823" s="97">
        <f>VLOOKUP($A823+ROUND((COLUMN()-2)/24,5),АТС!$A$41:$F$736,5)+VLOOKUP($A823+ROUND((COLUMN()-2)/24,5),'Расчет сбытовых надбавок'!$B$2281:'Расчет сбытовых надбавок'!$G$3024,4)</f>
        <v>174.28</v>
      </c>
      <c r="S823" s="97">
        <f>VLOOKUP($A823+ROUND((COLUMN()-2)/24,5),АТС!$A$41:$F$736,5)+VLOOKUP($A823+ROUND((COLUMN()-2)/24,5),'Расчет сбытовых надбавок'!$B$2281:'Расчет сбытовых надбавок'!$G$3024,4)</f>
        <v>138.52000000000001</v>
      </c>
      <c r="T823" s="97">
        <f>VLOOKUP($A823+ROUND((COLUMN()-2)/24,5),АТС!$A$41:$F$736,5)+VLOOKUP($A823+ROUND((COLUMN()-2)/24,5),'Расчет сбытовых надбавок'!$B$2281:'Расчет сбытовых надбавок'!$G$3024,4)</f>
        <v>135.37</v>
      </c>
      <c r="U823" s="97">
        <f>VLOOKUP($A823+ROUND((COLUMN()-2)/24,5),АТС!$A$41:$F$736,5)+VLOOKUP($A823+ROUND((COLUMN()-2)/24,5),'Расчет сбытовых надбавок'!$B$2281:'Расчет сбытовых надбавок'!$G$3024,4)</f>
        <v>23.57</v>
      </c>
      <c r="V823" s="97">
        <f>VLOOKUP($A823+ROUND((COLUMN()-2)/24,5),АТС!$A$41:$F$736,5)+VLOOKUP($A823+ROUND((COLUMN()-2)/24,5),'Расчет сбытовых надбавок'!$B$2281:'Расчет сбытовых надбавок'!$G$3024,4)</f>
        <v>22.8</v>
      </c>
      <c r="W823" s="97">
        <f>VLOOKUP($A823+ROUND((COLUMN()-2)/24,5),АТС!$A$41:$F$736,5)+VLOOKUP($A823+ROUND((COLUMN()-2)/24,5),'Расчет сбытовых надбавок'!$B$2281:'Расчет сбытовых надбавок'!$G$3024,4)</f>
        <v>229.17000000000002</v>
      </c>
      <c r="X823" s="97">
        <f>VLOOKUP($A823+ROUND((COLUMN()-2)/24,5),АТС!$A$41:$F$736,5)+VLOOKUP($A823+ROUND((COLUMN()-2)/24,5),'Расчет сбытовых надбавок'!$B$2281:'Расчет сбытовых надбавок'!$G$3024,4)</f>
        <v>574.26</v>
      </c>
      <c r="Y823" s="97">
        <f>VLOOKUP($A823+ROUND((COLUMN()-2)/24,5),АТС!$A$41:$F$736,5)+VLOOKUP($A823+ROUND((COLUMN()-2)/24,5),'Расчет сбытовых надбавок'!$B$2281:'Расчет сбытовых надбавок'!$G$3024,4)</f>
        <v>277.77999999999997</v>
      </c>
    </row>
    <row r="824" spans="1:27" x14ac:dyDescent="0.2">
      <c r="A824" s="78">
        <f t="shared" si="23"/>
        <v>42946</v>
      </c>
      <c r="B824" s="97">
        <f>VLOOKUP($A824+ROUND((COLUMN()-2)/24,5),АТС!$A$41:$F$760,5)+VLOOKUP($A824+ROUND((COLUMN()-2)/24,5),'Расчет сбытовых надбавок'!$B$2281:'Расчет сбытовых надбавок'!$G$3024,4)</f>
        <v>108.77</v>
      </c>
      <c r="C824" s="97">
        <f>VLOOKUP($A824+ROUND((COLUMN()-2)/24,5),АТС!$A$41:$F$760,5)+VLOOKUP($A824+ROUND((COLUMN()-2)/24,5),'Расчет сбытовых надбавок'!$B$2281:'Расчет сбытовых надбавок'!$G$3024,4)</f>
        <v>68.08</v>
      </c>
      <c r="D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E824" s="97">
        <f>VLOOKUP($A824+ROUND((COLUMN()-2)/24,5),АТС!$A$41:$F$760,5)+VLOOKUP($A824+ROUND((COLUMN()-2)/24,5),'Расчет сбытовых надбавок'!$B$2281:'Расчет сбытовых надбавок'!$G$3024,4)</f>
        <v>116.92</v>
      </c>
      <c r="F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G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K824" s="97">
        <f>VLOOKUP($A824+ROUND((COLUMN()-2)/24,5),АТС!$A$41:$F$760,5)+VLOOKUP($A824+ROUND((COLUMN()-2)/24,5),'Расчет сбытовых надбавок'!$B$2281:'Расчет сбытовых надбавок'!$G$3024,4)</f>
        <v>59.4</v>
      </c>
      <c r="L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M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N824" s="97">
        <f>VLOOKUP($A824+ROUND((COLUMN()-2)/24,5),АТС!$A$41:$F$760,5)+VLOOKUP($A824+ROUND((COLUMN()-2)/24,5),'Расчет сбытовых надбавок'!$B$2281:'Расчет сбытовых надбавок'!$G$3024,4)</f>
        <v>28.49</v>
      </c>
      <c r="O824" s="97">
        <f>VLOOKUP($A824+ROUND((COLUMN()-2)/24,5),АТС!$A$41:$F$760,5)+VLOOKUP($A824+ROUND((COLUMN()-2)/24,5),'Расчет сбытовых надбавок'!$B$2281:'Расчет сбытовых надбавок'!$G$3024,4)</f>
        <v>54.51</v>
      </c>
      <c r="P824" s="97">
        <f>VLOOKUP($A824+ROUND((COLUMN()-2)/24,5),АТС!$A$41:$F$760,5)+VLOOKUP($A824+ROUND((COLUMN()-2)/24,5),'Расчет сбытовых надбавок'!$B$2281:'Расчет сбытовых надбавок'!$G$3024,4)</f>
        <v>122.13</v>
      </c>
      <c r="Q824" s="97">
        <f>VLOOKUP($A824+ROUND((COLUMN()-2)/24,5),АТС!$A$41:$F$760,5)+VLOOKUP($A824+ROUND((COLUMN()-2)/24,5),'Расчет сбытовых надбавок'!$B$2281:'Расчет сбытовых надбавок'!$G$3024,4)</f>
        <v>51.43</v>
      </c>
      <c r="R824" s="97">
        <f>VLOOKUP($A824+ROUND((COLUMN()-2)/24,5),АТС!$A$41:$F$760,5)+VLOOKUP($A824+ROUND((COLUMN()-2)/24,5),'Расчет сбытовых надбавок'!$B$2281:'Расчет сбытовых надбавок'!$G$3024,4)</f>
        <v>115.56</v>
      </c>
      <c r="S824" s="97">
        <f>VLOOKUP($A824+ROUND((COLUMN()-2)/24,5),АТС!$A$41:$F$760,5)+VLOOKUP($A824+ROUND((COLUMN()-2)/24,5),'Расчет сбытовых надбавок'!$B$2281:'Расчет сбытовых надбавок'!$G$3024,4)</f>
        <v>182.83999999999997</v>
      </c>
      <c r="T824" s="97">
        <f>VLOOKUP($A824+ROUND((COLUMN()-2)/24,5),АТС!$A$41:$F$760,5)+VLOOKUP($A824+ROUND((COLUMN()-2)/24,5),'Расчет сбытовых надбавок'!$B$2281:'Расчет сбытовых надбавок'!$G$3024,4)</f>
        <v>148.11000000000001</v>
      </c>
      <c r="U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V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W824" s="97">
        <f>VLOOKUP($A824+ROUND((COLUMN()-2)/24,5),АТС!$A$41:$F$760,5)+VLOOKUP($A824+ROUND((COLUMN()-2)/24,5),'Расчет сбытовых надбавок'!$B$2281:'Расчет сбытовых надбавок'!$G$3024,4)</f>
        <v>107.38</v>
      </c>
      <c r="X824" s="97">
        <f>VLOOKUP($A824+ROUND((COLUMN()-2)/24,5),АТС!$A$41:$F$760,5)+VLOOKUP($A824+ROUND((COLUMN()-2)/24,5),'Расчет сбытовых надбавок'!$B$2281:'Расчет сбытовых надбавок'!$G$3024,4)</f>
        <v>564.25</v>
      </c>
      <c r="Y824" s="97">
        <f>VLOOKUP($A824+ROUND((COLUMN()-2)/24,5),АТС!$A$41:$F$760,5)+VLOOKUP($A824+ROUND((COLUMN()-2)/24,5),'Расчет сбытовых надбавок'!$B$2281:'Расчет сбытовых надбавок'!$G$3024,4)</f>
        <v>185.99</v>
      </c>
    </row>
    <row r="825" spans="1:27" x14ac:dyDescent="0.2">
      <c r="A825" s="78">
        <f t="shared" si="23"/>
        <v>42947</v>
      </c>
      <c r="B825" s="97">
        <f>VLOOKUP($A825+ROUND((COLUMN()-2)/24,5),АТС!$A$41:$F$784,5)+VLOOKUP($A825+ROUND((COLUMN()-2)/24,5),'Расчет сбытовых надбавок'!$B$2281:'Расчет сбытовых надбавок'!$G$3024,4)</f>
        <v>161.46</v>
      </c>
      <c r="C825" s="97">
        <f>VLOOKUP($A825+ROUND((COLUMN()-2)/24,5),АТС!$A$41:$F$784,5)+VLOOKUP($A825+ROUND((COLUMN()-2)/24,5),'Расчет сбытовых надбавок'!$B$2281:'Расчет сбытовых надбавок'!$G$3024,4)</f>
        <v>22.880000000000003</v>
      </c>
      <c r="D825" s="97">
        <f>VLOOKUP($A825+ROUND((COLUMN()-2)/24,5),АТС!$A$41:$F$784,5)+VLOOKUP($A825+ROUND((COLUMN()-2)/24,5),'Расчет сбытовых надбавок'!$B$2281:'Расчет сбытовых надбавок'!$G$3024,4)</f>
        <v>753.87</v>
      </c>
      <c r="E825" s="97">
        <f>VLOOKUP($A825+ROUND((COLUMN()-2)/24,5),АТС!$A$41:$F$784,5)+VLOOKUP($A825+ROUND((COLUMN()-2)/24,5),'Расчет сбытовых надбавок'!$B$2281:'Расчет сбытовых надбавок'!$G$3024,4)</f>
        <v>2.6</v>
      </c>
      <c r="F825" s="97">
        <f>VLOOKUP($A825+ROUND((COLUMN()-2)/24,5),АТС!$A$41:$F$784,5)+VLOOKUP($A825+ROUND((COLUMN()-2)/24,5),'Расчет сбытовых надбавок'!$B$2281:'Расчет сбытовых надбавок'!$G$3024,4)</f>
        <v>2.4899999999999998</v>
      </c>
      <c r="G825" s="97">
        <f>VLOOKUP($A825+ROUND((COLUMN()-2)/24,5),АТС!$A$41:$F$784,5)+VLOOKUP($A825+ROUND((COLUMN()-2)/24,5),'Расчет сбытовых надбавок'!$B$2281:'Расчет сбытовых надбавок'!$G$3024,4)</f>
        <v>3.13</v>
      </c>
      <c r="H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M825" s="97">
        <f>VLOOKUP($A825+ROUND((COLUMN()-2)/24,5),АТС!$A$41:$F$784,5)+VLOOKUP($A825+ROUND((COLUMN()-2)/24,5),'Расчет сбытовых надбавок'!$B$2281:'Расчет сбытовых надбавок'!$G$3024,4)</f>
        <v>24.47</v>
      </c>
      <c r="N825" s="97">
        <f>VLOOKUP($A825+ROUND((COLUMN()-2)/24,5),АТС!$A$41:$F$784,5)+VLOOKUP($A825+ROUND((COLUMN()-2)/24,5),'Расчет сбытовых надбавок'!$B$2281:'Расчет сбытовых надбавок'!$G$3024,4)</f>
        <v>64.98</v>
      </c>
      <c r="O825" s="97">
        <f>VLOOKUP($A825+ROUND((COLUMN()-2)/24,5),АТС!$A$41:$F$784,5)+VLOOKUP($A825+ROUND((COLUMN()-2)/24,5),'Расчет сбытовых надбавок'!$B$2281:'Расчет сбытовых надбавок'!$G$3024,4)</f>
        <v>135.21</v>
      </c>
      <c r="P825" s="97">
        <f>VLOOKUP($A825+ROUND((COLUMN()-2)/24,5),АТС!$A$41:$F$784,5)+VLOOKUP($A825+ROUND((COLUMN()-2)/24,5),'Расчет сбытовых надбавок'!$B$2281:'Расчет сбытовых надбавок'!$G$3024,4)</f>
        <v>270.36</v>
      </c>
      <c r="Q825" s="97">
        <f>VLOOKUP($A825+ROUND((COLUMN()-2)/24,5),АТС!$A$41:$F$784,5)+VLOOKUP($A825+ROUND((COLUMN()-2)/24,5),'Расчет сбытовых надбавок'!$B$2281:'Расчет сбытовых надбавок'!$G$3024,4)</f>
        <v>168.93</v>
      </c>
      <c r="R825" s="97">
        <f>VLOOKUP($A825+ROUND((COLUMN()-2)/24,5),АТС!$A$41:$F$784,5)+VLOOKUP($A825+ROUND((COLUMN()-2)/24,5),'Расчет сбытовых надбавок'!$B$2281:'Расчет сбытовых надбавок'!$G$3024,4)</f>
        <v>156.70999999999998</v>
      </c>
      <c r="S825" s="97">
        <f>VLOOKUP($A825+ROUND((COLUMN()-2)/24,5),АТС!$A$41:$F$784,5)+VLOOKUP($A825+ROUND((COLUMN()-2)/24,5),'Расчет сбытовых надбавок'!$B$2281:'Расчет сбытовых надбавок'!$G$3024,4)</f>
        <v>63.489999999999995</v>
      </c>
      <c r="T825" s="97">
        <f>VLOOKUP($A825+ROUND((COLUMN()-2)/24,5),АТС!$A$41:$F$784,5)+VLOOKUP($A825+ROUND((COLUMN()-2)/24,5),'Расчет сбытовых надбавок'!$B$2281:'Расчет сбытовых надбавок'!$G$3024,4)</f>
        <v>263.3</v>
      </c>
      <c r="U825" s="97">
        <f>VLOOKUP($A825+ROUND((COLUMN()-2)/24,5),АТС!$A$41:$F$784,5)+VLOOKUP($A825+ROUND((COLUMN()-2)/24,5),'Расчет сбытовых надбавок'!$B$2281:'Расчет сбытовых надбавок'!$G$3024,4)</f>
        <v>129.03</v>
      </c>
      <c r="V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7">
        <f>VLOOKUP($A825+ROUND((COLUMN()-2)/24,5),АТС!$A$41:$F$784,5)+VLOOKUP($A825+ROUND((COLUMN()-2)/24,5),'Расчет сбытовых надбавок'!$B$2281:'Расчет сбытовых надбавок'!$G$3024,4)</f>
        <v>203.07</v>
      </c>
      <c r="X825" s="97">
        <f>VLOOKUP($A825+ROUND((COLUMN()-2)/24,5),АТС!$A$41:$F$784,5)+VLOOKUP($A825+ROUND((COLUMN()-2)/24,5),'Расчет сбытовых надбавок'!$B$2281:'Расчет сбытовых надбавок'!$G$3024,4)</f>
        <v>416.21000000000004</v>
      </c>
      <c r="Y825" s="97">
        <f>VLOOKUP($A825+ROUND((COLUMN()-2)/24,5),АТС!$A$41:$F$784,5)+VLOOKUP($A825+ROUND((COLUMN()-2)/24,5),'Расчет сбытовых надбавок'!$B$2281:'Расчет сбытовых надбавок'!$G$3024,4)</f>
        <v>185.32</v>
      </c>
    </row>
    <row r="826" spans="1:27" ht="12.75" customHeight="1" x14ac:dyDescent="0.25">
      <c r="A826" s="92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4"/>
    </row>
    <row r="827" spans="1:27" x14ac:dyDescent="0.25">
      <c r="A827" s="86" t="s">
        <v>151</v>
      </c>
      <c r="B827" s="77"/>
      <c r="C827" s="77"/>
      <c r="D827" s="77"/>
    </row>
    <row r="828" spans="1:27" ht="12.75" customHeight="1" x14ac:dyDescent="0.2">
      <c r="A828" s="175" t="s">
        <v>48</v>
      </c>
      <c r="B828" s="186" t="s">
        <v>154</v>
      </c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8"/>
    </row>
    <row r="829" spans="1:27" ht="12.75" customHeight="1" x14ac:dyDescent="0.2">
      <c r="A829" s="176"/>
      <c r="B829" s="189"/>
      <c r="C829" s="190"/>
      <c r="D829" s="190"/>
      <c r="E829" s="190"/>
      <c r="F829" s="190"/>
      <c r="G829" s="190"/>
      <c r="H829" s="190"/>
      <c r="I829" s="190"/>
      <c r="J829" s="190"/>
      <c r="K829" s="190"/>
      <c r="L829" s="190"/>
      <c r="M829" s="190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1"/>
    </row>
    <row r="830" spans="1:27" s="110" customFormat="1" ht="12.75" customHeight="1" x14ac:dyDescent="0.2">
      <c r="A830" s="176"/>
      <c r="B830" s="222" t="s">
        <v>122</v>
      </c>
      <c r="C830" s="210" t="s">
        <v>123</v>
      </c>
      <c r="D830" s="210" t="s">
        <v>124</v>
      </c>
      <c r="E830" s="210" t="s">
        <v>125</v>
      </c>
      <c r="F830" s="210" t="s">
        <v>126</v>
      </c>
      <c r="G830" s="210" t="s">
        <v>127</v>
      </c>
      <c r="H830" s="210" t="s">
        <v>128</v>
      </c>
      <c r="I830" s="210" t="s">
        <v>129</v>
      </c>
      <c r="J830" s="210" t="s">
        <v>130</v>
      </c>
      <c r="K830" s="210" t="s">
        <v>131</v>
      </c>
      <c r="L830" s="210" t="s">
        <v>132</v>
      </c>
      <c r="M830" s="210" t="s">
        <v>133</v>
      </c>
      <c r="N830" s="220" t="s">
        <v>134</v>
      </c>
      <c r="O830" s="210" t="s">
        <v>135</v>
      </c>
      <c r="P830" s="210" t="s">
        <v>136</v>
      </c>
      <c r="Q830" s="210" t="s">
        <v>137</v>
      </c>
      <c r="R830" s="210" t="s">
        <v>138</v>
      </c>
      <c r="S830" s="210" t="s">
        <v>139</v>
      </c>
      <c r="T830" s="210" t="s">
        <v>140</v>
      </c>
      <c r="U830" s="210" t="s">
        <v>141</v>
      </c>
      <c r="V830" s="210" t="s">
        <v>142</v>
      </c>
      <c r="W830" s="210" t="s">
        <v>143</v>
      </c>
      <c r="X830" s="210" t="s">
        <v>144</v>
      </c>
      <c r="Y830" s="210" t="s">
        <v>145</v>
      </c>
    </row>
    <row r="831" spans="1:27" s="110" customFormat="1" ht="11.25" customHeight="1" x14ac:dyDescent="0.2">
      <c r="A831" s="177"/>
      <c r="B831" s="223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2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</row>
    <row r="832" spans="1:27" ht="15.75" customHeight="1" x14ac:dyDescent="0.2">
      <c r="A832" s="78">
        <f>A795</f>
        <v>42917</v>
      </c>
      <c r="B832" s="97">
        <f>VLOOKUP($A832+ROUND((COLUMN()-2)/24,5),АТС!$A$41:$F$736,5)+VLOOKUP($A832+ROUND((COLUMN()-2)/24,5),'Расчет сбытовых надбавок'!$B$2281:'Расчет сбытовых надбавок'!$G$3024,5)</f>
        <v>170.85</v>
      </c>
      <c r="C832" s="97">
        <f>VLOOKUP($A832+ROUND((COLUMN()-2)/24,5),АТС!$A$41:$F$736,5)+VLOOKUP($A832+ROUND((COLUMN()-2)/24,5),'Расчет сбытовых надбавок'!$B$2281:'Расчет сбытовых надбавок'!$G$3024,5)</f>
        <v>41.730000000000004</v>
      </c>
      <c r="D832" s="97">
        <f>VLOOKUP($A832+ROUND((COLUMN()-2)/24,5),АТС!$A$41:$F$736,5)+VLOOKUP($A832+ROUND((COLUMN()-2)/24,5),'Расчет сбытовых надбавок'!$B$2281:'Расчет сбытовых надбавок'!$G$3024,5)</f>
        <v>18.75</v>
      </c>
      <c r="E832" s="97">
        <f>VLOOKUP($A832+ROUND((COLUMN()-2)/24,5),АТС!$A$41:$F$736,5)+VLOOKUP($A832+ROUND((COLUMN()-2)/24,5),'Расчет сбытовых надбавок'!$B$2281:'Расчет сбытовых надбавок'!$G$3024,5)</f>
        <v>28.25</v>
      </c>
      <c r="F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G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K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L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M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N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O832" s="97">
        <f>VLOOKUP($A832+ROUND((COLUMN()-2)/24,5),АТС!$A$41:$F$736,5)+VLOOKUP($A832+ROUND((COLUMN()-2)/24,5),'Расчет сбытовых надбавок'!$B$2281:'Расчет сбытовых надбавок'!$G$3024,5)</f>
        <v>0.01</v>
      </c>
      <c r="P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Q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R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S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T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U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V832" s="97">
        <f>VLOOKUP($A832+ROUND((COLUMN()-2)/24,5),АТС!$A$41:$F$736,5)+VLOOKUP($A832+ROUND((COLUMN()-2)/24,5),'Расчет сбытовых надбавок'!$B$2281:'Расчет сбытовых надбавок'!$G$3024,5)</f>
        <v>0.01</v>
      </c>
      <c r="W832" s="97">
        <f>VLOOKUP($A832+ROUND((COLUMN()-2)/24,5),АТС!$A$41:$F$736,5)+VLOOKUP($A832+ROUND((COLUMN()-2)/24,5),'Расчет сбытовых надбавок'!$B$2281:'Расчет сбытовых надбавок'!$G$3024,5)</f>
        <v>0.01</v>
      </c>
      <c r="X832" s="97">
        <f>VLOOKUP($A832+ROUND((COLUMN()-2)/24,5),АТС!$A$41:$F$736,5)+VLOOKUP($A832+ROUND((COLUMN()-2)/24,5),'Расчет сбытовых надбавок'!$B$2281:'Расчет сбытовых надбавок'!$G$3024,5)</f>
        <v>227.06</v>
      </c>
      <c r="Y832" s="97">
        <f>VLOOKUP($A832+ROUND((COLUMN()-2)/24,5),АТС!$A$41:$F$736,5)+VLOOKUP($A832+ROUND((COLUMN()-2)/24,5),'Расчет сбытовых надбавок'!$B$2281:'Расчет сбытовых надбавок'!$G$3024,5)</f>
        <v>242.28</v>
      </c>
      <c r="AA832" s="79"/>
    </row>
    <row r="833" spans="1:25" x14ac:dyDescent="0.2">
      <c r="A833" s="78">
        <f>A832+1</f>
        <v>42918</v>
      </c>
      <c r="B833" s="97">
        <f>VLOOKUP($A833+ROUND((COLUMN()-2)/24,5),АТС!$A$41:$F$736,5)+VLOOKUP($A833+ROUND((COLUMN()-2)/24,5),'Расчет сбытовых надбавок'!$B$2281:'Расчет сбытовых надбавок'!$G$3024,5)</f>
        <v>211.67</v>
      </c>
      <c r="C833" s="97">
        <f>VLOOKUP($A833+ROUND((COLUMN()-2)/24,5),АТС!$A$41:$F$736,5)+VLOOKUP($A833+ROUND((COLUMN()-2)/24,5),'Расчет сбытовых надбавок'!$B$2281:'Расчет сбытовых надбавок'!$G$3024,5)</f>
        <v>55.559999999999995</v>
      </c>
      <c r="D833" s="97">
        <f>VLOOKUP($A833+ROUND((COLUMN()-2)/24,5),АТС!$A$41:$F$736,5)+VLOOKUP($A833+ROUND((COLUMN()-2)/24,5),'Расчет сбытовых надбавок'!$B$2281:'Расчет сбытовых надбавок'!$G$3024,5)</f>
        <v>147.22</v>
      </c>
      <c r="E833" s="97">
        <f>VLOOKUP($A833+ROUND((COLUMN()-2)/24,5),АТС!$A$41:$F$736,5)+VLOOKUP($A833+ROUND((COLUMN()-2)/24,5),'Расчет сбытовых надбавок'!$B$2281:'Расчет сбытовых надбавок'!$G$3024,5)</f>
        <v>467.31</v>
      </c>
      <c r="F833" s="97">
        <f>VLOOKUP($A833+ROUND((COLUMN()-2)/24,5),АТС!$A$41:$F$736,5)+VLOOKUP($A833+ROUND((COLUMN()-2)/24,5),'Расчет сбытовых надбавок'!$B$2281:'Расчет сбытовых надбавок'!$G$3024,5)</f>
        <v>742.35</v>
      </c>
      <c r="G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H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7">
        <f>VLOOKUP($A833+ROUND((COLUMN()-2)/24,5),АТС!$A$41:$F$736,5)+VLOOKUP($A833+ROUND((COLUMN()-2)/24,5),'Расчет сбытовых надбавок'!$B$2281:'Расчет сбытовых надбавок'!$G$3024,5)</f>
        <v>0.01</v>
      </c>
      <c r="K833" s="97">
        <f>VLOOKUP($A833+ROUND((COLUMN()-2)/24,5),АТС!$A$41:$F$736,5)+VLOOKUP($A833+ROUND((COLUMN()-2)/24,5),'Расчет сбытовых надбавок'!$B$2281:'Расчет сбытовых надбавок'!$G$3024,5)</f>
        <v>0.01</v>
      </c>
      <c r="L833" s="97">
        <f>VLOOKUP($A833+ROUND((COLUMN()-2)/24,5),АТС!$A$41:$F$736,5)+VLOOKUP($A833+ROUND((COLUMN()-2)/24,5),'Расчет сбытовых надбавок'!$B$2281:'Расчет сбытовых надбавок'!$G$3024,5)</f>
        <v>89.789999999999992</v>
      </c>
      <c r="M833" s="97">
        <f>VLOOKUP($A833+ROUND((COLUMN()-2)/24,5),АТС!$A$41:$F$736,5)+VLOOKUP($A833+ROUND((COLUMN()-2)/24,5),'Расчет сбытовых надбавок'!$B$2281:'Расчет сбытовых надбавок'!$G$3024,5)</f>
        <v>131.72</v>
      </c>
      <c r="N833" s="97">
        <f>VLOOKUP($A833+ROUND((COLUMN()-2)/24,5),АТС!$A$41:$F$736,5)+VLOOKUP($A833+ROUND((COLUMN()-2)/24,5),'Расчет сбытовых надбавок'!$B$2281:'Расчет сбытовых надбавок'!$G$3024,5)</f>
        <v>78.010000000000005</v>
      </c>
      <c r="O833" s="97">
        <f>VLOOKUP($A833+ROUND((COLUMN()-2)/24,5),АТС!$A$41:$F$736,5)+VLOOKUP($A833+ROUND((COLUMN()-2)/24,5),'Расчет сбытовых надбавок'!$B$2281:'Расчет сбытовых надбавок'!$G$3024,5)</f>
        <v>0.01</v>
      </c>
      <c r="P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Q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R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S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T833" s="97">
        <f>VLOOKUP($A833+ROUND((COLUMN()-2)/24,5),АТС!$A$41:$F$736,5)+VLOOKUP($A833+ROUND((COLUMN()-2)/24,5),'Расчет сбытовых надбавок'!$B$2281:'Расчет сбытовых надбавок'!$G$3024,5)</f>
        <v>529.49</v>
      </c>
      <c r="U833" s="97">
        <f>VLOOKUP($A833+ROUND((COLUMN()-2)/24,5),АТС!$A$41:$F$736,5)+VLOOKUP($A833+ROUND((COLUMN()-2)/24,5),'Расчет сбытовых надбавок'!$B$2281:'Расчет сбытовых надбавок'!$G$3024,5)</f>
        <v>170.51000000000002</v>
      </c>
      <c r="V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W833" s="97">
        <f>VLOOKUP($A833+ROUND((COLUMN()-2)/24,5),АТС!$A$41:$F$736,5)+VLOOKUP($A833+ROUND((COLUMN()-2)/24,5),'Расчет сбытовых надбавок'!$B$2281:'Расчет сбытовых надбавок'!$G$3024,5)</f>
        <v>206.35</v>
      </c>
      <c r="X833" s="97">
        <f>VLOOKUP($A833+ROUND((COLUMN()-2)/24,5),АТС!$A$41:$F$736,5)+VLOOKUP($A833+ROUND((COLUMN()-2)/24,5),'Расчет сбытовых надбавок'!$B$2281:'Расчет сбытовых надбавок'!$G$3024,5)</f>
        <v>495.84000000000003</v>
      </c>
      <c r="Y833" s="97">
        <f>VLOOKUP($A833+ROUND((COLUMN()-2)/24,5),АТС!$A$41:$F$736,5)+VLOOKUP($A833+ROUND((COLUMN()-2)/24,5),'Расчет сбытовых надбавок'!$B$2281:'Расчет сбытовых надбавок'!$G$3024,5)</f>
        <v>746.02</v>
      </c>
    </row>
    <row r="834" spans="1:25" x14ac:dyDescent="0.2">
      <c r="A834" s="78">
        <f t="shared" ref="A834:A862" si="24">A833+1</f>
        <v>42919</v>
      </c>
      <c r="B834" s="97">
        <f>VLOOKUP($A834+ROUND((COLUMN()-2)/24,5),АТС!$A$41:$F$736,5)+VLOOKUP($A834+ROUND((COLUMN()-2)/24,5),'Расчет сбытовых надбавок'!$B$2281:'Расчет сбытовых надбавок'!$G$3024,5)</f>
        <v>378.87</v>
      </c>
      <c r="C834" s="97">
        <f>VLOOKUP($A834+ROUND((COLUMN()-2)/24,5),АТС!$A$41:$F$736,5)+VLOOKUP($A834+ROUND((COLUMN()-2)/24,5),'Расчет сбытовых надбавок'!$B$2281:'Расчет сбытовых надбавок'!$G$3024,5)</f>
        <v>944.45999999999992</v>
      </c>
      <c r="D834" s="97">
        <f>VLOOKUP($A834+ROUND((COLUMN()-2)/24,5),АТС!$A$41:$F$736,5)+VLOOKUP($A834+ROUND((COLUMN()-2)/24,5),'Расчет сбытовых надбавок'!$B$2281:'Расчет сбытовых надбавок'!$G$3024,5)</f>
        <v>664.53</v>
      </c>
      <c r="E834" s="97">
        <f>VLOOKUP($A834+ROUND((COLUMN()-2)/24,5),АТС!$A$41:$F$736,5)+VLOOKUP($A834+ROUND((COLUMN()-2)/24,5),'Расчет сбытовых надбавок'!$B$2281:'Расчет сбытовых надбавок'!$G$3024,5)</f>
        <v>560.17999999999995</v>
      </c>
      <c r="F834" s="97">
        <f>VLOOKUP($A834+ROUND((COLUMN()-2)/24,5),АТС!$A$41:$F$736,5)+VLOOKUP($A834+ROUND((COLUMN()-2)/24,5),'Расчет сбытовых надбавок'!$B$2281:'Расчет сбытовых надбавок'!$G$3024,5)</f>
        <v>450.94</v>
      </c>
      <c r="G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K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L834" s="97">
        <f>VLOOKUP($A834+ROUND((COLUMN()-2)/24,5),АТС!$A$41:$F$736,5)+VLOOKUP($A834+ROUND((COLUMN()-2)/24,5),'Расчет сбытовых надбавок'!$B$2281:'Расчет сбытовых надбавок'!$G$3024,5)</f>
        <v>51.64</v>
      </c>
      <c r="M834" s="97">
        <f>VLOOKUP($A834+ROUND((COLUMN()-2)/24,5),АТС!$A$41:$F$736,5)+VLOOKUP($A834+ROUND((COLUMN()-2)/24,5),'Расчет сбытовых надбавок'!$B$2281:'Расчет сбытовых надбавок'!$G$3024,5)</f>
        <v>53.61</v>
      </c>
      <c r="N834" s="97">
        <f>VLOOKUP($A834+ROUND((COLUMN()-2)/24,5),АТС!$A$41:$F$736,5)+VLOOKUP($A834+ROUND((COLUMN()-2)/24,5),'Расчет сбытовых надбавок'!$B$2281:'Расчет сбытовых надбавок'!$G$3024,5)</f>
        <v>15.56</v>
      </c>
      <c r="O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P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Q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R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S834" s="97">
        <f>VLOOKUP($A834+ROUND((COLUMN()-2)/24,5),АТС!$A$41:$F$736,5)+VLOOKUP($A834+ROUND((COLUMN()-2)/24,5),'Расчет сбытовых надбавок'!$B$2281:'Расчет сбытовых надбавок'!$G$3024,5)</f>
        <v>21.43</v>
      </c>
      <c r="T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U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V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W834" s="97">
        <f>VLOOKUP($A834+ROUND((COLUMN()-2)/24,5),АТС!$A$41:$F$736,5)+VLOOKUP($A834+ROUND((COLUMN()-2)/24,5),'Расчет сбытовых надбавок'!$B$2281:'Расчет сбытовых надбавок'!$G$3024,5)</f>
        <v>45.49</v>
      </c>
      <c r="X834" s="97">
        <f>VLOOKUP($A834+ROUND((COLUMN()-2)/24,5),АТС!$A$41:$F$736,5)+VLOOKUP($A834+ROUND((COLUMN()-2)/24,5),'Расчет сбытовых надбавок'!$B$2281:'Расчет сбытовых надбавок'!$G$3024,5)</f>
        <v>321.77000000000004</v>
      </c>
      <c r="Y834" s="97">
        <f>VLOOKUP($A834+ROUND((COLUMN()-2)/24,5),АТС!$A$41:$F$736,5)+VLOOKUP($A834+ROUND((COLUMN()-2)/24,5),'Расчет сбытовых надбавок'!$B$2281:'Расчет сбытовых надбавок'!$G$3024,5)</f>
        <v>280.68</v>
      </c>
    </row>
    <row r="835" spans="1:25" x14ac:dyDescent="0.2">
      <c r="A835" s="78">
        <f t="shared" si="24"/>
        <v>42920</v>
      </c>
      <c r="B835" s="97">
        <f>VLOOKUP($A835+ROUND((COLUMN()-2)/24,5),АТС!$A$41:$F$736,5)+VLOOKUP($A835+ROUND((COLUMN()-2)/24,5),'Расчет сбытовых надбавок'!$B$2281:'Расчет сбытовых надбавок'!$G$3024,5)</f>
        <v>378.25</v>
      </c>
      <c r="C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D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E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F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G835" s="97">
        <f>VLOOKUP($A835+ROUND((COLUMN()-2)/24,5),АТС!$A$41:$F$736,5)+VLOOKUP($A835+ROUND((COLUMN()-2)/24,5),'Расчет сбытовых надбавок'!$B$2281:'Расчет сбытовых надбавок'!$G$3024,5)</f>
        <v>0.01</v>
      </c>
      <c r="H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L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M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N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O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P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Q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R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S835" s="97">
        <f>VLOOKUP($A835+ROUND((COLUMN()-2)/24,5),АТС!$A$41:$F$736,5)+VLOOKUP($A835+ROUND((COLUMN()-2)/24,5),'Расчет сбытовых надбавок'!$B$2281:'Расчет сбытовых надбавок'!$G$3024,5)</f>
        <v>41.24</v>
      </c>
      <c r="T835" s="97">
        <f>VLOOKUP($A835+ROUND((COLUMN()-2)/24,5),АТС!$A$41:$F$736,5)+VLOOKUP($A835+ROUND((COLUMN()-2)/24,5),'Расчет сбытовых надбавок'!$B$2281:'Расчет сбытовых надбавок'!$G$3024,5)</f>
        <v>565.66999999999996</v>
      </c>
      <c r="U835" s="97">
        <f>VLOOKUP($A835+ROUND((COLUMN()-2)/24,5),АТС!$A$41:$F$736,5)+VLOOKUP($A835+ROUND((COLUMN()-2)/24,5),'Расчет сбытовых надбавок'!$B$2281:'Расчет сбытовых надбавок'!$G$3024,5)</f>
        <v>69.33</v>
      </c>
      <c r="V835" s="97">
        <f>VLOOKUP($A835+ROUND((COLUMN()-2)/24,5),АТС!$A$41:$F$736,5)+VLOOKUP($A835+ROUND((COLUMN()-2)/24,5),'Расчет сбытовых надбавок'!$B$2281:'Расчет сбытовых надбавок'!$G$3024,5)</f>
        <v>1.55</v>
      </c>
      <c r="W835" s="97">
        <f>VLOOKUP($A835+ROUND((COLUMN()-2)/24,5),АТС!$A$41:$F$736,5)+VLOOKUP($A835+ROUND((COLUMN()-2)/24,5),'Расчет сбытовых надбавок'!$B$2281:'Расчет сбытовых надбавок'!$G$3024,5)</f>
        <v>350.21999999999997</v>
      </c>
      <c r="X835" s="97">
        <f>VLOOKUP($A835+ROUND((COLUMN()-2)/24,5),АТС!$A$41:$F$736,5)+VLOOKUP($A835+ROUND((COLUMN()-2)/24,5),'Расчет сбытовых надбавок'!$B$2281:'Расчет сбытовых надбавок'!$G$3024,5)</f>
        <v>709.82999999999993</v>
      </c>
      <c r="Y835" s="97">
        <f>VLOOKUP($A835+ROUND((COLUMN()-2)/24,5),АТС!$A$41:$F$736,5)+VLOOKUP($A835+ROUND((COLUMN()-2)/24,5),'Расчет сбытовых надбавок'!$B$2281:'Расчет сбытовых надбавок'!$G$3024,5)</f>
        <v>696.29</v>
      </c>
    </row>
    <row r="836" spans="1:25" x14ac:dyDescent="0.2">
      <c r="A836" s="78">
        <f t="shared" si="24"/>
        <v>42921</v>
      </c>
      <c r="B836" s="97">
        <f>VLOOKUP($A836+ROUND((COLUMN()-2)/24,5),АТС!$A$41:$F$736,5)+VLOOKUP($A836+ROUND((COLUMN()-2)/24,5),'Расчет сбытовых надбавок'!$B$2281:'Расчет сбытовых надбавок'!$G$3024,5)</f>
        <v>405.34000000000003</v>
      </c>
      <c r="C836" s="97">
        <f>VLOOKUP($A836+ROUND((COLUMN()-2)/24,5),АТС!$A$41:$F$736,5)+VLOOKUP($A836+ROUND((COLUMN()-2)/24,5),'Расчет сбытовых надбавок'!$B$2281:'Расчет сбытовых надбавок'!$G$3024,5)</f>
        <v>355.45000000000005</v>
      </c>
      <c r="D836" s="97">
        <f>VLOOKUP($A836+ROUND((COLUMN()-2)/24,5),АТС!$A$41:$F$736,5)+VLOOKUP($A836+ROUND((COLUMN()-2)/24,5),'Расчет сбытовых надбавок'!$B$2281:'Расчет сбытовых надбавок'!$G$3024,5)</f>
        <v>820.5</v>
      </c>
      <c r="E836" s="97">
        <f>VLOOKUP($A836+ROUND((COLUMN()-2)/24,5),АТС!$A$41:$F$736,5)+VLOOKUP($A836+ROUND((COLUMN()-2)/24,5),'Расчет сбытовых надбавок'!$B$2281:'Расчет сбытовых надбавок'!$G$3024,5)</f>
        <v>765.52</v>
      </c>
      <c r="F836" s="97">
        <f>VLOOKUP($A836+ROUND((COLUMN()-2)/24,5),АТС!$A$41:$F$736,5)+VLOOKUP($A836+ROUND((COLUMN()-2)/24,5),'Расчет сбытовых надбавок'!$B$2281:'Расчет сбытовых надбавок'!$G$3024,5)</f>
        <v>725.06</v>
      </c>
      <c r="G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7">
        <f>VLOOKUP($A836+ROUND((COLUMN()-2)/24,5),АТС!$A$41:$F$736,5)+VLOOKUP($A836+ROUND((COLUMN()-2)/24,5),'Расчет сбытовых надбавок'!$B$2281:'Расчет сбытовых надбавок'!$G$3024,5)</f>
        <v>153.62</v>
      </c>
      <c r="J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K836" s="97">
        <f>VLOOKUP($A836+ROUND((COLUMN()-2)/24,5),АТС!$A$41:$F$736,5)+VLOOKUP($A836+ROUND((COLUMN()-2)/24,5),'Расчет сбытовых надбавок'!$B$2281:'Расчет сбытовых надбавок'!$G$3024,5)</f>
        <v>85.899999999999991</v>
      </c>
      <c r="L836" s="97">
        <f>VLOOKUP($A836+ROUND((COLUMN()-2)/24,5),АТС!$A$41:$F$736,5)+VLOOKUP($A836+ROUND((COLUMN()-2)/24,5),'Расчет сбытовых надбавок'!$B$2281:'Расчет сбытовых надбавок'!$G$3024,5)</f>
        <v>142.38</v>
      </c>
      <c r="M836" s="97">
        <f>VLOOKUP($A836+ROUND((COLUMN()-2)/24,5),АТС!$A$41:$F$736,5)+VLOOKUP($A836+ROUND((COLUMN()-2)/24,5),'Расчет сбытовых надбавок'!$B$2281:'Расчет сбытовых надбавок'!$G$3024,5)</f>
        <v>948.12</v>
      </c>
      <c r="N836" s="97">
        <f>VLOOKUP($A836+ROUND((COLUMN()-2)/24,5),АТС!$A$41:$F$736,5)+VLOOKUP($A836+ROUND((COLUMN()-2)/24,5),'Расчет сбытовых надбавок'!$B$2281:'Расчет сбытовых надбавок'!$G$3024,5)</f>
        <v>907.5</v>
      </c>
      <c r="O836" s="97">
        <f>VLOOKUP($A836+ROUND((COLUMN()-2)/24,5),АТС!$A$41:$F$736,5)+VLOOKUP($A836+ROUND((COLUMN()-2)/24,5),'Расчет сбытовых надбавок'!$B$2281:'Расчет сбытовых надбавок'!$G$3024,5)</f>
        <v>593.30999999999995</v>
      </c>
      <c r="P836" s="97">
        <f>VLOOKUP($A836+ROUND((COLUMN()-2)/24,5),АТС!$A$41:$F$736,5)+VLOOKUP($A836+ROUND((COLUMN()-2)/24,5),'Расчет сбытовых надбавок'!$B$2281:'Расчет сбытовых надбавок'!$G$3024,5)</f>
        <v>660.72</v>
      </c>
      <c r="Q836" s="97">
        <f>VLOOKUP($A836+ROUND((COLUMN()-2)/24,5),АТС!$A$41:$F$736,5)+VLOOKUP($A836+ROUND((COLUMN()-2)/24,5),'Расчет сбытовых надбавок'!$B$2281:'Расчет сбытовых надбавок'!$G$3024,5)</f>
        <v>688.95</v>
      </c>
      <c r="R836" s="97">
        <f>VLOOKUP($A836+ROUND((COLUMN()-2)/24,5),АТС!$A$41:$F$736,5)+VLOOKUP($A836+ROUND((COLUMN()-2)/24,5),'Расчет сбытовых надбавок'!$B$2281:'Расчет сбытовых надбавок'!$G$3024,5)</f>
        <v>863.13</v>
      </c>
      <c r="S836" s="97">
        <f>VLOOKUP($A836+ROUND((COLUMN()-2)/24,5),АТС!$A$41:$F$736,5)+VLOOKUP($A836+ROUND((COLUMN()-2)/24,5),'Расчет сбытовых надбавок'!$B$2281:'Расчет сбытовых надбавок'!$G$3024,5)</f>
        <v>925.7299999999999</v>
      </c>
      <c r="T836" s="97">
        <f>VLOOKUP($A836+ROUND((COLUMN()-2)/24,5),АТС!$A$41:$F$736,5)+VLOOKUP($A836+ROUND((COLUMN()-2)/24,5),'Расчет сбытовых надбавок'!$B$2281:'Расчет сбытовых надбавок'!$G$3024,5)</f>
        <v>925.96</v>
      </c>
      <c r="U836" s="97">
        <f>VLOOKUP($A836+ROUND((COLUMN()-2)/24,5),АТС!$A$41:$F$736,5)+VLOOKUP($A836+ROUND((COLUMN()-2)/24,5),'Расчет сбытовых надбавок'!$B$2281:'Расчет сбытовых надбавок'!$G$3024,5)</f>
        <v>389.57</v>
      </c>
      <c r="V836" s="97">
        <f>VLOOKUP($A836+ROUND((COLUMN()-2)/24,5),АТС!$A$41:$F$736,5)+VLOOKUP($A836+ROUND((COLUMN()-2)/24,5),'Расчет сбытовых надбавок'!$B$2281:'Расчет сбытовых надбавок'!$G$3024,5)</f>
        <v>60.52</v>
      </c>
      <c r="W836" s="97">
        <f>VLOOKUP($A836+ROUND((COLUMN()-2)/24,5),АТС!$A$41:$F$736,5)+VLOOKUP($A836+ROUND((COLUMN()-2)/24,5),'Расчет сбытовых надбавок'!$B$2281:'Расчет сбытовых надбавок'!$G$3024,5)</f>
        <v>384.28000000000003</v>
      </c>
      <c r="X836" s="97">
        <f>VLOOKUP($A836+ROUND((COLUMN()-2)/24,5),АТС!$A$41:$F$736,5)+VLOOKUP($A836+ROUND((COLUMN()-2)/24,5),'Расчет сбытовых надбавок'!$B$2281:'Расчет сбытовых надбавок'!$G$3024,5)</f>
        <v>846.4</v>
      </c>
      <c r="Y836" s="97">
        <f>VLOOKUP($A836+ROUND((COLUMN()-2)/24,5),АТС!$A$41:$F$736,5)+VLOOKUP($A836+ROUND((COLUMN()-2)/24,5),'Расчет сбытовых надбавок'!$B$2281:'Расчет сбытовых надбавок'!$G$3024,5)</f>
        <v>897.48</v>
      </c>
    </row>
    <row r="837" spans="1:25" x14ac:dyDescent="0.2">
      <c r="A837" s="78">
        <f t="shared" si="24"/>
        <v>42922</v>
      </c>
      <c r="B837" s="97">
        <f>VLOOKUP($A837+ROUND((COLUMN()-2)/24,5),АТС!$A$41:$F$736,5)+VLOOKUP($A837+ROUND((COLUMN()-2)/24,5),'Расчет сбытовых надбавок'!$B$2281:'Расчет сбытовых надбавок'!$G$3024,5)</f>
        <v>367.12</v>
      </c>
      <c r="C837" s="97">
        <f>VLOOKUP($A837+ROUND((COLUMN()-2)/24,5),АТС!$A$41:$F$736,5)+VLOOKUP($A837+ROUND((COLUMN()-2)/24,5),'Расчет сбытовых надбавок'!$B$2281:'Расчет сбытовых надбавок'!$G$3024,5)</f>
        <v>259.83999999999997</v>
      </c>
      <c r="D837" s="97">
        <f>VLOOKUP($A837+ROUND((COLUMN()-2)/24,5),АТС!$A$41:$F$736,5)+VLOOKUP($A837+ROUND((COLUMN()-2)/24,5),'Расчет сбытовых надбавок'!$B$2281:'Расчет сбытовых надбавок'!$G$3024,5)</f>
        <v>263.93</v>
      </c>
      <c r="E837" s="97">
        <f>VLOOKUP($A837+ROUND((COLUMN()-2)/24,5),АТС!$A$41:$F$736,5)+VLOOKUP($A837+ROUND((COLUMN()-2)/24,5),'Расчет сбытовых надбавок'!$B$2281:'Расчет сбытовых надбавок'!$G$3024,5)</f>
        <v>533.02</v>
      </c>
      <c r="F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G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7">
        <f>VLOOKUP($A837+ROUND((COLUMN()-2)/24,5),АТС!$A$41:$F$736,5)+VLOOKUP($A837+ROUND((COLUMN()-2)/24,5),'Расчет сбытовых надбавок'!$B$2281:'Расчет сбытовых надбавок'!$G$3024,5)</f>
        <v>0.31</v>
      </c>
      <c r="J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L837" s="97">
        <f>VLOOKUP($A837+ROUND((COLUMN()-2)/24,5),АТС!$A$41:$F$736,5)+VLOOKUP($A837+ROUND((COLUMN()-2)/24,5),'Расчет сбытовых надбавок'!$B$2281:'Расчет сбытовых надбавок'!$G$3024,5)</f>
        <v>37.709999999999994</v>
      </c>
      <c r="M837" s="97">
        <f>VLOOKUP($A837+ROUND((COLUMN()-2)/24,5),АТС!$A$41:$F$736,5)+VLOOKUP($A837+ROUND((COLUMN()-2)/24,5),'Расчет сбытовых надбавок'!$B$2281:'Расчет сбытовых надбавок'!$G$3024,5)</f>
        <v>284.63</v>
      </c>
      <c r="N837" s="97">
        <f>VLOOKUP($A837+ROUND((COLUMN()-2)/24,5),АТС!$A$41:$F$736,5)+VLOOKUP($A837+ROUND((COLUMN()-2)/24,5),'Расчет сбытовых надбавок'!$B$2281:'Расчет сбытовых надбавок'!$G$3024,5)</f>
        <v>419.86</v>
      </c>
      <c r="O837" s="97">
        <f>VLOOKUP($A837+ROUND((COLUMN()-2)/24,5),АТС!$A$41:$F$736,5)+VLOOKUP($A837+ROUND((COLUMN()-2)/24,5),'Расчет сбытовых надбавок'!$B$2281:'Расчет сбытовых надбавок'!$G$3024,5)</f>
        <v>302.98</v>
      </c>
      <c r="P837" s="97">
        <f>VLOOKUP($A837+ROUND((COLUMN()-2)/24,5),АТС!$A$41:$F$736,5)+VLOOKUP($A837+ROUND((COLUMN()-2)/24,5),'Расчет сбытовых надбавок'!$B$2281:'Расчет сбытовых надбавок'!$G$3024,5)</f>
        <v>464.42</v>
      </c>
      <c r="Q837" s="97">
        <f>VLOOKUP($A837+ROUND((COLUMN()-2)/24,5),АТС!$A$41:$F$736,5)+VLOOKUP($A837+ROUND((COLUMN()-2)/24,5),'Расчет сбытовых надбавок'!$B$2281:'Расчет сбытовых надбавок'!$G$3024,5)</f>
        <v>406.02</v>
      </c>
      <c r="R837" s="97">
        <f>VLOOKUP($A837+ROUND((COLUMN()-2)/24,5),АТС!$A$41:$F$736,5)+VLOOKUP($A837+ROUND((COLUMN()-2)/24,5),'Расчет сбытовых надбавок'!$B$2281:'Расчет сбытовых надбавок'!$G$3024,5)</f>
        <v>414.64000000000004</v>
      </c>
      <c r="S837" s="97">
        <f>VLOOKUP($A837+ROUND((COLUMN()-2)/24,5),АТС!$A$41:$F$736,5)+VLOOKUP($A837+ROUND((COLUMN()-2)/24,5),'Расчет сбытовых надбавок'!$B$2281:'Расчет сбытовых надбавок'!$G$3024,5)</f>
        <v>406.7</v>
      </c>
      <c r="T837" s="97">
        <f>VLOOKUP($A837+ROUND((COLUMN()-2)/24,5),АТС!$A$41:$F$736,5)+VLOOKUP($A837+ROUND((COLUMN()-2)/24,5),'Расчет сбытовых надбавок'!$B$2281:'Расчет сбытовых надбавок'!$G$3024,5)</f>
        <v>392.04999999999995</v>
      </c>
      <c r="U837" s="97">
        <f>VLOOKUP($A837+ROUND((COLUMN()-2)/24,5),АТС!$A$41:$F$736,5)+VLOOKUP($A837+ROUND((COLUMN()-2)/24,5),'Расчет сбытовых надбавок'!$B$2281:'Расчет сбытовых надбавок'!$G$3024,5)</f>
        <v>621.66</v>
      </c>
      <c r="V837" s="97">
        <f>VLOOKUP($A837+ROUND((COLUMN()-2)/24,5),АТС!$A$41:$F$736,5)+VLOOKUP($A837+ROUND((COLUMN()-2)/24,5),'Расчет сбытовых надбавок'!$B$2281:'Расчет сбытовых надбавок'!$G$3024,5)</f>
        <v>287.91000000000003</v>
      </c>
      <c r="W837" s="97">
        <f>VLOOKUP($A837+ROUND((COLUMN()-2)/24,5),АТС!$A$41:$F$736,5)+VLOOKUP($A837+ROUND((COLUMN()-2)/24,5),'Расчет сбытовых надбавок'!$B$2281:'Расчет сбытовых надбавок'!$G$3024,5)</f>
        <v>457.54</v>
      </c>
      <c r="X837" s="97">
        <f>VLOOKUP($A837+ROUND((COLUMN()-2)/24,5),АТС!$A$41:$F$736,5)+VLOOKUP($A837+ROUND((COLUMN()-2)/24,5),'Расчет сбытовых надбавок'!$B$2281:'Расчет сбытовых надбавок'!$G$3024,5)</f>
        <v>810.21999999999991</v>
      </c>
      <c r="Y837" s="97">
        <f>VLOOKUP($A837+ROUND((COLUMN()-2)/24,5),АТС!$A$41:$F$736,5)+VLOOKUP($A837+ROUND((COLUMN()-2)/24,5),'Расчет сбытовых надбавок'!$B$2281:'Расчет сбытовых надбавок'!$G$3024,5)</f>
        <v>1237.49</v>
      </c>
    </row>
    <row r="838" spans="1:25" x14ac:dyDescent="0.2">
      <c r="A838" s="78">
        <f t="shared" si="24"/>
        <v>42923</v>
      </c>
      <c r="B838" s="97">
        <f>VLOOKUP($A838+ROUND((COLUMN()-2)/24,5),АТС!$A$41:$F$736,5)+VLOOKUP($A838+ROUND((COLUMN()-2)/24,5),'Расчет сбытовых надбавок'!$B$2281:'Расчет сбытовых надбавок'!$G$3024,5)</f>
        <v>882.92000000000007</v>
      </c>
      <c r="C838" s="97">
        <f>VLOOKUP($A838+ROUND((COLUMN()-2)/24,5),АТС!$A$41:$F$736,5)+VLOOKUP($A838+ROUND((COLUMN()-2)/24,5),'Расчет сбытовых надбавок'!$B$2281:'Расчет сбытовых надбавок'!$G$3024,5)</f>
        <v>747.4</v>
      </c>
      <c r="D838" s="97">
        <f>VLOOKUP($A838+ROUND((COLUMN()-2)/24,5),АТС!$A$41:$F$736,5)+VLOOKUP($A838+ROUND((COLUMN()-2)/24,5),'Расчет сбытовых надбавок'!$B$2281:'Расчет сбытовых надбавок'!$G$3024,5)</f>
        <v>551.36</v>
      </c>
      <c r="E838" s="97">
        <f>VLOOKUP($A838+ROUND((COLUMN()-2)/24,5),АТС!$A$41:$F$736,5)+VLOOKUP($A838+ROUND((COLUMN()-2)/24,5),'Расчет сбытовых надбавок'!$B$2281:'Расчет сбытовых надбавок'!$G$3024,5)</f>
        <v>529.23</v>
      </c>
      <c r="F838" s="97">
        <f>VLOOKUP($A838+ROUND((COLUMN()-2)/24,5),АТС!$A$41:$F$736,5)+VLOOKUP($A838+ROUND((COLUMN()-2)/24,5),'Расчет сбытовых надбавок'!$B$2281:'Расчет сбытовых надбавок'!$G$3024,5)</f>
        <v>106.72</v>
      </c>
      <c r="G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J838" s="97">
        <f>VLOOKUP($A838+ROUND((COLUMN()-2)/24,5),АТС!$A$41:$F$736,5)+VLOOKUP($A838+ROUND((COLUMN()-2)/24,5),'Расчет сбытовых надбавок'!$B$2281:'Расчет сбытовых надбавок'!$G$3024,5)</f>
        <v>0.27999999999999997</v>
      </c>
      <c r="K838" s="97">
        <f>VLOOKUP($A838+ROUND((COLUMN()-2)/24,5),АТС!$A$41:$F$736,5)+VLOOKUP($A838+ROUND((COLUMN()-2)/24,5),'Расчет сбытовых надбавок'!$B$2281:'Расчет сбытовых надбавок'!$G$3024,5)</f>
        <v>31.48</v>
      </c>
      <c r="L838" s="97">
        <f>VLOOKUP($A838+ROUND((COLUMN()-2)/24,5),АТС!$A$41:$F$736,5)+VLOOKUP($A838+ROUND((COLUMN()-2)/24,5),'Расчет сбытовых надбавок'!$B$2281:'Расчет сбытовых надбавок'!$G$3024,5)</f>
        <v>223.14</v>
      </c>
      <c r="M838" s="97">
        <f>VLOOKUP($A838+ROUND((COLUMN()-2)/24,5),АТС!$A$41:$F$736,5)+VLOOKUP($A838+ROUND((COLUMN()-2)/24,5),'Расчет сбытовых надбавок'!$B$2281:'Расчет сбытовых надбавок'!$G$3024,5)</f>
        <v>414.99</v>
      </c>
      <c r="N838" s="97">
        <f>VLOOKUP($A838+ROUND((COLUMN()-2)/24,5),АТС!$A$41:$F$736,5)+VLOOKUP($A838+ROUND((COLUMN()-2)/24,5),'Расчет сбытовых надбавок'!$B$2281:'Расчет сбытовых надбавок'!$G$3024,5)</f>
        <v>256.23</v>
      </c>
      <c r="O838" s="97">
        <f>VLOOKUP($A838+ROUND((COLUMN()-2)/24,5),АТС!$A$41:$F$736,5)+VLOOKUP($A838+ROUND((COLUMN()-2)/24,5),'Расчет сбытовых надбавок'!$B$2281:'Расчет сбытовых надбавок'!$G$3024,5)</f>
        <v>239.22000000000003</v>
      </c>
      <c r="P838" s="97">
        <f>VLOOKUP($A838+ROUND((COLUMN()-2)/24,5),АТС!$A$41:$F$736,5)+VLOOKUP($A838+ROUND((COLUMN()-2)/24,5),'Расчет сбытовых надбавок'!$B$2281:'Расчет сбытовых надбавок'!$G$3024,5)</f>
        <v>511.82</v>
      </c>
      <c r="Q838" s="97">
        <f>VLOOKUP($A838+ROUND((COLUMN()-2)/24,5),АТС!$A$41:$F$736,5)+VLOOKUP($A838+ROUND((COLUMN()-2)/24,5),'Расчет сбытовых надбавок'!$B$2281:'Расчет сбытовых надбавок'!$G$3024,5)</f>
        <v>364.24</v>
      </c>
      <c r="R838" s="97">
        <f>VLOOKUP($A838+ROUND((COLUMN()-2)/24,5),АТС!$A$41:$F$736,5)+VLOOKUP($A838+ROUND((COLUMN()-2)/24,5),'Расчет сбытовых надбавок'!$B$2281:'Расчет сбытовых надбавок'!$G$3024,5)</f>
        <v>358.86</v>
      </c>
      <c r="S838" s="97">
        <f>VLOOKUP($A838+ROUND((COLUMN()-2)/24,5),АТС!$A$41:$F$736,5)+VLOOKUP($A838+ROUND((COLUMN()-2)/24,5),'Расчет сбытовых надбавок'!$B$2281:'Расчет сбытовых надбавок'!$G$3024,5)</f>
        <v>409.89</v>
      </c>
      <c r="T838" s="97">
        <f>VLOOKUP($A838+ROUND((COLUMN()-2)/24,5),АТС!$A$41:$F$736,5)+VLOOKUP($A838+ROUND((COLUMN()-2)/24,5),'Расчет сбытовых надбавок'!$B$2281:'Расчет сбытовых надбавок'!$G$3024,5)</f>
        <v>485.71</v>
      </c>
      <c r="U838" s="97">
        <f>VLOOKUP($A838+ROUND((COLUMN()-2)/24,5),АТС!$A$41:$F$736,5)+VLOOKUP($A838+ROUND((COLUMN()-2)/24,5),'Расчет сбытовых надбавок'!$B$2281:'Расчет сбытовых надбавок'!$G$3024,5)</f>
        <v>345.03999999999996</v>
      </c>
      <c r="V838" s="97">
        <f>VLOOKUP($A838+ROUND((COLUMN()-2)/24,5),АТС!$A$41:$F$736,5)+VLOOKUP($A838+ROUND((COLUMN()-2)/24,5),'Расчет сбытовых надбавок'!$B$2281:'Расчет сбытовых надбавок'!$G$3024,5)</f>
        <v>280.73</v>
      </c>
      <c r="W838" s="97">
        <f>VLOOKUP($A838+ROUND((COLUMN()-2)/24,5),АТС!$A$41:$F$736,5)+VLOOKUP($A838+ROUND((COLUMN()-2)/24,5),'Расчет сбытовых надбавок'!$B$2281:'Расчет сбытовых надбавок'!$G$3024,5)</f>
        <v>371.9</v>
      </c>
      <c r="X838" s="97">
        <f>VLOOKUP($A838+ROUND((COLUMN()-2)/24,5),АТС!$A$41:$F$736,5)+VLOOKUP($A838+ROUND((COLUMN()-2)/24,5),'Расчет сбытовых надбавок'!$B$2281:'Расчет сбытовых надбавок'!$G$3024,5)</f>
        <v>699.09</v>
      </c>
      <c r="Y838" s="97">
        <f>VLOOKUP($A838+ROUND((COLUMN()-2)/24,5),АТС!$A$41:$F$736,5)+VLOOKUP($A838+ROUND((COLUMN()-2)/24,5),'Расчет сбытовых надбавок'!$B$2281:'Расчет сбытовых надбавок'!$G$3024,5)</f>
        <v>633.61</v>
      </c>
    </row>
    <row r="839" spans="1:25" x14ac:dyDescent="0.2">
      <c r="A839" s="78">
        <f t="shared" si="24"/>
        <v>42924</v>
      </c>
      <c r="B839" s="97">
        <f>VLOOKUP($A839+ROUND((COLUMN()-2)/24,5),АТС!$A$41:$F$736,5)+VLOOKUP($A839+ROUND((COLUMN()-2)/24,5),'Расчет сбытовых надбавок'!$B$2281:'Расчет сбытовых надбавок'!$G$3024,5)</f>
        <v>142.33000000000001</v>
      </c>
      <c r="C839" s="97">
        <f>VLOOKUP($A839+ROUND((COLUMN()-2)/24,5),АТС!$A$41:$F$736,5)+VLOOKUP($A839+ROUND((COLUMN()-2)/24,5),'Расчет сбытовых надбавок'!$B$2281:'Расчет сбытовых надбавок'!$G$3024,5)</f>
        <v>49.209999999999994</v>
      </c>
      <c r="D839" s="97">
        <f>VLOOKUP($A839+ROUND((COLUMN()-2)/24,5),АТС!$A$41:$F$736,5)+VLOOKUP($A839+ROUND((COLUMN()-2)/24,5),'Расчет сбытовых надбавок'!$B$2281:'Расчет сбытовых надбавок'!$G$3024,5)</f>
        <v>3.31</v>
      </c>
      <c r="E839" s="97">
        <f>VLOOKUP($A839+ROUND((COLUMN()-2)/24,5),АТС!$A$41:$F$736,5)+VLOOKUP($A839+ROUND((COLUMN()-2)/24,5),'Расчет сбытовых надбавок'!$B$2281:'Расчет сбытовых надбавок'!$G$3024,5)</f>
        <v>44.690000000000005</v>
      </c>
      <c r="F839" s="97">
        <f>VLOOKUP($A839+ROUND((COLUMN()-2)/24,5),АТС!$A$41:$F$736,5)+VLOOKUP($A839+ROUND((COLUMN()-2)/24,5),'Расчет сбытовых надбавок'!$B$2281:'Расчет сбытовых надбавок'!$G$3024,5)</f>
        <v>35.129999999999995</v>
      </c>
      <c r="G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7">
        <f>VLOOKUP($A839+ROUND((COLUMN()-2)/24,5),АТС!$A$41:$F$736,5)+VLOOKUP($A839+ROUND((COLUMN()-2)/24,5),'Расчет сбытовых надбавок'!$B$2281:'Расчет сбытовых надбавок'!$G$3024,5)</f>
        <v>69.77</v>
      </c>
      <c r="J839" s="97">
        <f>VLOOKUP($A839+ROUND((COLUMN()-2)/24,5),АТС!$A$41:$F$736,5)+VLOOKUP($A839+ROUND((COLUMN()-2)/24,5),'Расчет сбытовых надбавок'!$B$2281:'Расчет сбытовых надбавок'!$G$3024,5)</f>
        <v>115.47999999999999</v>
      </c>
      <c r="K839" s="97">
        <f>VLOOKUP($A839+ROUND((COLUMN()-2)/24,5),АТС!$A$41:$F$736,5)+VLOOKUP($A839+ROUND((COLUMN()-2)/24,5),'Расчет сбытовых надбавок'!$B$2281:'Расчет сбытовых надбавок'!$G$3024,5)</f>
        <v>0.01</v>
      </c>
      <c r="L839" s="97">
        <f>VLOOKUP($A839+ROUND((COLUMN()-2)/24,5),АТС!$A$41:$F$736,5)+VLOOKUP($A839+ROUND((COLUMN()-2)/24,5),'Расчет сбытовых надбавок'!$B$2281:'Расчет сбытовых надбавок'!$G$3024,5)</f>
        <v>36.11</v>
      </c>
      <c r="M839" s="97">
        <f>VLOOKUP($A839+ROUND((COLUMN()-2)/24,5),АТС!$A$41:$F$736,5)+VLOOKUP($A839+ROUND((COLUMN()-2)/24,5),'Расчет сбытовых надбавок'!$B$2281:'Расчет сбытовых надбавок'!$G$3024,5)</f>
        <v>201.35</v>
      </c>
      <c r="N839" s="97">
        <f>VLOOKUP($A839+ROUND((COLUMN()-2)/24,5),АТС!$A$41:$F$736,5)+VLOOKUP($A839+ROUND((COLUMN()-2)/24,5),'Расчет сбытовых надбавок'!$B$2281:'Расчет сбытовых надбавок'!$G$3024,5)</f>
        <v>223.2</v>
      </c>
      <c r="O839" s="97">
        <f>VLOOKUP($A839+ROUND((COLUMN()-2)/24,5),АТС!$A$41:$F$736,5)+VLOOKUP($A839+ROUND((COLUMN()-2)/24,5),'Расчет сбытовых надбавок'!$B$2281:'Расчет сбытовых надбавок'!$G$3024,5)</f>
        <v>509.04</v>
      </c>
      <c r="P839" s="97">
        <f>VLOOKUP($A839+ROUND((COLUMN()-2)/24,5),АТС!$A$41:$F$736,5)+VLOOKUP($A839+ROUND((COLUMN()-2)/24,5),'Расчет сбытовых надбавок'!$B$2281:'Расчет сбытовых надбавок'!$G$3024,5)</f>
        <v>540.4</v>
      </c>
      <c r="Q839" s="97">
        <f>VLOOKUP($A839+ROUND((COLUMN()-2)/24,5),АТС!$A$41:$F$736,5)+VLOOKUP($A839+ROUND((COLUMN()-2)/24,5),'Расчет сбытовых надбавок'!$B$2281:'Расчет сбытовых надбавок'!$G$3024,5)</f>
        <v>140.49</v>
      </c>
      <c r="R839" s="97">
        <f>VLOOKUP($A839+ROUND((COLUMN()-2)/24,5),АТС!$A$41:$F$736,5)+VLOOKUP($A839+ROUND((COLUMN()-2)/24,5),'Расчет сбытовых надбавок'!$B$2281:'Расчет сбытовых надбавок'!$G$3024,5)</f>
        <v>306.84000000000003</v>
      </c>
      <c r="S839" s="97">
        <f>VLOOKUP($A839+ROUND((COLUMN()-2)/24,5),АТС!$A$41:$F$736,5)+VLOOKUP($A839+ROUND((COLUMN()-2)/24,5),'Расчет сбытовых надбавок'!$B$2281:'Расчет сбытовых надбавок'!$G$3024,5)</f>
        <v>298.73</v>
      </c>
      <c r="T839" s="97">
        <f>VLOOKUP($A839+ROUND((COLUMN()-2)/24,5),АТС!$A$41:$F$736,5)+VLOOKUP($A839+ROUND((COLUMN()-2)/24,5),'Расчет сбытовых надбавок'!$B$2281:'Расчет сбытовых надбавок'!$G$3024,5)</f>
        <v>412.51</v>
      </c>
      <c r="U839" s="97">
        <f>VLOOKUP($A839+ROUND((COLUMN()-2)/24,5),АТС!$A$41:$F$736,5)+VLOOKUP($A839+ROUND((COLUMN()-2)/24,5),'Расчет сбытовых надбавок'!$B$2281:'Расчет сбытовых надбавок'!$G$3024,5)</f>
        <v>176.68</v>
      </c>
      <c r="V839" s="97">
        <f>VLOOKUP($A839+ROUND((COLUMN()-2)/24,5),АТС!$A$41:$F$736,5)+VLOOKUP($A839+ROUND((COLUMN()-2)/24,5),'Расчет сбытовых надбавок'!$B$2281:'Расчет сбытовых надбавок'!$G$3024,5)</f>
        <v>121.17</v>
      </c>
      <c r="W839" s="97">
        <f>VLOOKUP($A839+ROUND((COLUMN()-2)/24,5),АТС!$A$41:$F$736,5)+VLOOKUP($A839+ROUND((COLUMN()-2)/24,5),'Расчет сбытовых надбавок'!$B$2281:'Расчет сбытовых надбавок'!$G$3024,5)</f>
        <v>168.33999999999997</v>
      </c>
      <c r="X839" s="97">
        <f>VLOOKUP($A839+ROUND((COLUMN()-2)/24,5),АТС!$A$41:$F$736,5)+VLOOKUP($A839+ROUND((COLUMN()-2)/24,5),'Расчет сбытовых надбавок'!$B$2281:'Расчет сбытовых надбавок'!$G$3024,5)</f>
        <v>618.70999999999992</v>
      </c>
      <c r="Y839" s="97">
        <f>VLOOKUP($A839+ROUND((COLUMN()-2)/24,5),АТС!$A$41:$F$736,5)+VLOOKUP($A839+ROUND((COLUMN()-2)/24,5),'Расчет сбытовых надбавок'!$B$2281:'Расчет сбытовых надбавок'!$G$3024,5)</f>
        <v>712.13</v>
      </c>
    </row>
    <row r="840" spans="1:25" x14ac:dyDescent="0.2">
      <c r="A840" s="78">
        <f t="shared" si="24"/>
        <v>42925</v>
      </c>
      <c r="B840" s="97">
        <f>VLOOKUP($A840+ROUND((COLUMN()-2)/24,5),АТС!$A$41:$F$736,5)+VLOOKUP($A840+ROUND((COLUMN()-2)/24,5),'Расчет сбытовых надбавок'!$B$2281:'Расчет сбытовых надбавок'!$G$3024,5)</f>
        <v>340.57</v>
      </c>
      <c r="C840" s="97">
        <f>VLOOKUP($A840+ROUND((COLUMN()-2)/24,5),АТС!$A$41:$F$736,5)+VLOOKUP($A840+ROUND((COLUMN()-2)/24,5),'Расчет сбытовых надбавок'!$B$2281:'Расчет сбытовых надбавок'!$G$3024,5)</f>
        <v>253.34</v>
      </c>
      <c r="D840" s="97">
        <f>VLOOKUP($A840+ROUND((COLUMN()-2)/24,5),АТС!$A$41:$F$736,5)+VLOOKUP($A840+ROUND((COLUMN()-2)/24,5),'Расчет сбытовых надбавок'!$B$2281:'Расчет сбытовых надбавок'!$G$3024,5)</f>
        <v>199.43</v>
      </c>
      <c r="E840" s="97">
        <f>VLOOKUP($A840+ROUND((COLUMN()-2)/24,5),АТС!$A$41:$F$736,5)+VLOOKUP($A840+ROUND((COLUMN()-2)/24,5),'Расчет сбытовых надбавок'!$B$2281:'Расчет сбытовых надбавок'!$G$3024,5)</f>
        <v>141.68</v>
      </c>
      <c r="F840" s="97">
        <f>VLOOKUP($A840+ROUND((COLUMN()-2)/24,5),АТС!$A$41:$F$736,5)+VLOOKUP($A840+ROUND((COLUMN()-2)/24,5),'Расчет сбытовых надбавок'!$B$2281:'Расчет сбытовых надбавок'!$G$3024,5)</f>
        <v>102.04</v>
      </c>
      <c r="G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7">
        <f>VLOOKUP($A840+ROUND((COLUMN()-2)/24,5),АТС!$A$41:$F$736,5)+VLOOKUP($A840+ROUND((COLUMN()-2)/24,5),'Расчет сбытовых надбавок'!$B$2281:'Расчет сбытовых надбавок'!$G$3024,5)</f>
        <v>35.619999999999997</v>
      </c>
      <c r="L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M840" s="97">
        <f>VLOOKUP($A840+ROUND((COLUMN()-2)/24,5),АТС!$A$41:$F$736,5)+VLOOKUP($A840+ROUND((COLUMN()-2)/24,5),'Расчет сбытовых надбавок'!$B$2281:'Расчет сбытовых надбавок'!$G$3024,5)</f>
        <v>229.97</v>
      </c>
      <c r="N840" s="97">
        <f>VLOOKUP($A840+ROUND((COLUMN()-2)/24,5),АТС!$A$41:$F$736,5)+VLOOKUP($A840+ROUND((COLUMN()-2)/24,5),'Расчет сбытовых надбавок'!$B$2281:'Расчет сбытовых надбавок'!$G$3024,5)</f>
        <v>217.79</v>
      </c>
      <c r="O840" s="97">
        <f>VLOOKUP($A840+ROUND((COLUMN()-2)/24,5),АТС!$A$41:$F$736,5)+VLOOKUP($A840+ROUND((COLUMN()-2)/24,5),'Расчет сбытовых надбавок'!$B$2281:'Расчет сбытовых надбавок'!$G$3024,5)</f>
        <v>450.58</v>
      </c>
      <c r="P840" s="97">
        <f>VLOOKUP($A840+ROUND((COLUMN()-2)/24,5),АТС!$A$41:$F$736,5)+VLOOKUP($A840+ROUND((COLUMN()-2)/24,5),'Расчет сбытовых надбавок'!$B$2281:'Расчет сбытовых надбавок'!$G$3024,5)</f>
        <v>446.78</v>
      </c>
      <c r="Q840" s="97">
        <f>VLOOKUP($A840+ROUND((COLUMN()-2)/24,5),АТС!$A$41:$F$736,5)+VLOOKUP($A840+ROUND((COLUMN()-2)/24,5),'Расчет сбытовых надбавок'!$B$2281:'Расчет сбытовых надбавок'!$G$3024,5)</f>
        <v>511.30999999999995</v>
      </c>
      <c r="R840" s="97">
        <f>VLOOKUP($A840+ROUND((COLUMN()-2)/24,5),АТС!$A$41:$F$736,5)+VLOOKUP($A840+ROUND((COLUMN()-2)/24,5),'Расчет сбытовых надбавок'!$B$2281:'Расчет сбытовых надбавок'!$G$3024,5)</f>
        <v>503.66999999999996</v>
      </c>
      <c r="S840" s="97">
        <f>VLOOKUP($A840+ROUND((COLUMN()-2)/24,5),АТС!$A$41:$F$736,5)+VLOOKUP($A840+ROUND((COLUMN()-2)/24,5),'Расчет сбытовых надбавок'!$B$2281:'Расчет сбытовых надбавок'!$G$3024,5)</f>
        <v>385.03</v>
      </c>
      <c r="T840" s="97">
        <f>VLOOKUP($A840+ROUND((COLUMN()-2)/24,5),АТС!$A$41:$F$736,5)+VLOOKUP($A840+ROUND((COLUMN()-2)/24,5),'Расчет сбытовых надбавок'!$B$2281:'Расчет сбытовых надбавок'!$G$3024,5)</f>
        <v>74.08</v>
      </c>
      <c r="U840" s="97">
        <f>VLOOKUP($A840+ROUND((COLUMN()-2)/24,5),АТС!$A$41:$F$736,5)+VLOOKUP($A840+ROUND((COLUMN()-2)/24,5),'Расчет сбытовых надбавок'!$B$2281:'Расчет сбытовых надбавок'!$G$3024,5)</f>
        <v>0.13</v>
      </c>
      <c r="V840" s="97">
        <f>VLOOKUP($A840+ROUND((COLUMN()-2)/24,5),АТС!$A$41:$F$736,5)+VLOOKUP($A840+ROUND((COLUMN()-2)/24,5),'Расчет сбытовых надбавок'!$B$2281:'Расчет сбытовых надбавок'!$G$3024,5)</f>
        <v>234.87</v>
      </c>
      <c r="W840" s="97">
        <f>VLOOKUP($A840+ROUND((COLUMN()-2)/24,5),АТС!$A$41:$F$736,5)+VLOOKUP($A840+ROUND((COLUMN()-2)/24,5),'Расчет сбытовых надбавок'!$B$2281:'Расчет сбытовых надбавок'!$G$3024,5)</f>
        <v>343.5</v>
      </c>
      <c r="X840" s="97">
        <f>VLOOKUP($A840+ROUND((COLUMN()-2)/24,5),АТС!$A$41:$F$736,5)+VLOOKUP($A840+ROUND((COLUMN()-2)/24,5),'Расчет сбытовых надбавок'!$B$2281:'Расчет сбытовых надбавок'!$G$3024,5)</f>
        <v>555.28</v>
      </c>
      <c r="Y840" s="97">
        <f>VLOOKUP($A840+ROUND((COLUMN()-2)/24,5),АТС!$A$41:$F$736,5)+VLOOKUP($A840+ROUND((COLUMN()-2)/24,5),'Расчет сбытовых надбавок'!$B$2281:'Расчет сбытовых надбавок'!$G$3024,5)</f>
        <v>536.87</v>
      </c>
    </row>
    <row r="841" spans="1:25" x14ac:dyDescent="0.2">
      <c r="A841" s="78">
        <f t="shared" si="24"/>
        <v>42926</v>
      </c>
      <c r="B841" s="97">
        <f>VLOOKUP($A841+ROUND((COLUMN()-2)/24,5),АТС!$A$41:$F$736,5)+VLOOKUP($A841+ROUND((COLUMN()-2)/24,5),'Расчет сбытовых надбавок'!$B$2281:'Расчет сбытовых надбавок'!$G$3024,5)</f>
        <v>98.33</v>
      </c>
      <c r="C841" s="97">
        <f>VLOOKUP($A841+ROUND((COLUMN()-2)/24,5),АТС!$A$41:$F$736,5)+VLOOKUP($A841+ROUND((COLUMN()-2)/24,5),'Расчет сбытовых надбавок'!$B$2281:'Расчет сбытовых надбавок'!$G$3024,5)</f>
        <v>189.9</v>
      </c>
      <c r="D841" s="97">
        <f>VLOOKUP($A841+ROUND((COLUMN()-2)/24,5),АТС!$A$41:$F$736,5)+VLOOKUP($A841+ROUND((COLUMN()-2)/24,5),'Расчет сбытовых надбавок'!$B$2281:'Расчет сбытовых надбавок'!$G$3024,5)</f>
        <v>290.63</v>
      </c>
      <c r="E841" s="97">
        <f>VLOOKUP($A841+ROUND((COLUMN()-2)/24,5),АТС!$A$41:$F$736,5)+VLOOKUP($A841+ROUND((COLUMN()-2)/24,5),'Расчет сбытовых надбавок'!$B$2281:'Расчет сбытовых надбавок'!$G$3024,5)</f>
        <v>283.06</v>
      </c>
      <c r="F841" s="97">
        <f>VLOOKUP($A841+ROUND((COLUMN()-2)/24,5),АТС!$A$41:$F$736,5)+VLOOKUP($A841+ROUND((COLUMN()-2)/24,5),'Расчет сбытовых надбавок'!$B$2281:'Расчет сбытовых надбавок'!$G$3024,5)</f>
        <v>72.150000000000006</v>
      </c>
      <c r="G841" s="97">
        <f>VLOOKUP($A841+ROUND((COLUMN()-2)/24,5),АТС!$A$41:$F$736,5)+VLOOKUP($A841+ROUND((COLUMN()-2)/24,5),'Расчет сбытовых надбавок'!$B$2281:'Расчет сбытовых надбавок'!$G$3024,5)</f>
        <v>0.01</v>
      </c>
      <c r="H841" s="97">
        <f>VLOOKUP($A841+ROUND((COLUMN()-2)/24,5),АТС!$A$41:$F$736,5)+VLOOKUP($A841+ROUND((COLUMN()-2)/24,5),'Расчет сбытовых надбавок'!$B$2281:'Расчет сбытовых надбавок'!$G$3024,5)</f>
        <v>12.75</v>
      </c>
      <c r="I841" s="97">
        <f>VLOOKUP($A841+ROUND((COLUMN()-2)/24,5),АТС!$A$41:$F$736,5)+VLOOKUP($A841+ROUND((COLUMN()-2)/24,5),'Расчет сбытовых надбавок'!$B$2281:'Расчет сбытовых надбавок'!$G$3024,5)</f>
        <v>55.190000000000005</v>
      </c>
      <c r="J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K841" s="97">
        <f>VLOOKUP($A841+ROUND((COLUMN()-2)/24,5),АТС!$A$41:$F$736,5)+VLOOKUP($A841+ROUND((COLUMN()-2)/24,5),'Расчет сбытовых надбавок'!$B$2281:'Расчет сбытовых надбавок'!$G$3024,5)</f>
        <v>113.42999999999999</v>
      </c>
      <c r="L841" s="97">
        <f>VLOOKUP($A841+ROUND((COLUMN()-2)/24,5),АТС!$A$41:$F$736,5)+VLOOKUP($A841+ROUND((COLUMN()-2)/24,5),'Расчет сбытовых надбавок'!$B$2281:'Расчет сбытовых надбавок'!$G$3024,5)</f>
        <v>307.08999999999997</v>
      </c>
      <c r="M841" s="97">
        <f>VLOOKUP($A841+ROUND((COLUMN()-2)/24,5),АТС!$A$41:$F$736,5)+VLOOKUP($A841+ROUND((COLUMN()-2)/24,5),'Расчет сбытовых надбавок'!$B$2281:'Расчет сбытовых надбавок'!$G$3024,5)</f>
        <v>398.68</v>
      </c>
      <c r="N841" s="97">
        <f>VLOOKUP($A841+ROUND((COLUMN()-2)/24,5),АТС!$A$41:$F$736,5)+VLOOKUP($A841+ROUND((COLUMN()-2)/24,5),'Расчет сбытовых надбавок'!$B$2281:'Расчет сбытовых надбавок'!$G$3024,5)</f>
        <v>395.61</v>
      </c>
      <c r="O841" s="97">
        <f>VLOOKUP($A841+ROUND((COLUMN()-2)/24,5),АТС!$A$41:$F$736,5)+VLOOKUP($A841+ROUND((COLUMN()-2)/24,5),'Расчет сбытовых надбавок'!$B$2281:'Расчет сбытовых надбавок'!$G$3024,5)</f>
        <v>409.51000000000005</v>
      </c>
      <c r="P841" s="97">
        <f>VLOOKUP($A841+ROUND((COLUMN()-2)/24,5),АТС!$A$41:$F$736,5)+VLOOKUP($A841+ROUND((COLUMN()-2)/24,5),'Расчет сбытовых надбавок'!$B$2281:'Расчет сбытовых надбавок'!$G$3024,5)</f>
        <v>353.33</v>
      </c>
      <c r="Q841" s="97">
        <f>VLOOKUP($A841+ROUND((COLUMN()-2)/24,5),АТС!$A$41:$F$736,5)+VLOOKUP($A841+ROUND((COLUMN()-2)/24,5),'Расчет сбытовых надбавок'!$B$2281:'Расчет сбытовых надбавок'!$G$3024,5)</f>
        <v>151.86999999999998</v>
      </c>
      <c r="R841" s="97">
        <f>VLOOKUP($A841+ROUND((COLUMN()-2)/24,5),АТС!$A$41:$F$736,5)+VLOOKUP($A841+ROUND((COLUMN()-2)/24,5),'Расчет сбытовых надбавок'!$B$2281:'Расчет сбытовых надбавок'!$G$3024,5)</f>
        <v>414.3</v>
      </c>
      <c r="S841" s="97">
        <f>VLOOKUP($A841+ROUND((COLUMN()-2)/24,5),АТС!$A$41:$F$736,5)+VLOOKUP($A841+ROUND((COLUMN()-2)/24,5),'Расчет сбытовых надбавок'!$B$2281:'Расчет сбытовых надбавок'!$G$3024,5)</f>
        <v>369.74</v>
      </c>
      <c r="T841" s="97">
        <f>VLOOKUP($A841+ROUND((COLUMN()-2)/24,5),АТС!$A$41:$F$736,5)+VLOOKUP($A841+ROUND((COLUMN()-2)/24,5),'Расчет сбытовых надбавок'!$B$2281:'Расчет сбытовых надбавок'!$G$3024,5)</f>
        <v>161.37</v>
      </c>
      <c r="U841" s="97">
        <f>VLOOKUP($A841+ROUND((COLUMN()-2)/24,5),АТС!$A$41:$F$736,5)+VLOOKUP($A841+ROUND((COLUMN()-2)/24,5),'Расчет сбытовых надбавок'!$B$2281:'Расчет сбытовых надбавок'!$G$3024,5)</f>
        <v>79.930000000000007</v>
      </c>
      <c r="V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W841" s="97">
        <f>VLOOKUP($A841+ROUND((COLUMN()-2)/24,5),АТС!$A$41:$F$736,5)+VLOOKUP($A841+ROUND((COLUMN()-2)/24,5),'Расчет сбытовых надбавок'!$B$2281:'Расчет сбытовых надбавок'!$G$3024,5)</f>
        <v>109.1</v>
      </c>
      <c r="X841" s="97">
        <f>VLOOKUP($A841+ROUND((COLUMN()-2)/24,5),АТС!$A$41:$F$736,5)+VLOOKUP($A841+ROUND((COLUMN()-2)/24,5),'Расчет сбытовых надбавок'!$B$2281:'Расчет сбытовых надбавок'!$G$3024,5)</f>
        <v>584.18000000000006</v>
      </c>
      <c r="Y841" s="97">
        <f>VLOOKUP($A841+ROUND((COLUMN()-2)/24,5),АТС!$A$41:$F$736,5)+VLOOKUP($A841+ROUND((COLUMN()-2)/24,5),'Расчет сбытовых надбавок'!$B$2281:'Расчет сбытовых надбавок'!$G$3024,5)</f>
        <v>625.33999999999992</v>
      </c>
    </row>
    <row r="842" spans="1:25" x14ac:dyDescent="0.2">
      <c r="A842" s="78">
        <f t="shared" si="24"/>
        <v>42927</v>
      </c>
      <c r="B842" s="97">
        <f>VLOOKUP($A842+ROUND((COLUMN()-2)/24,5),АТС!$A$41:$F$736,5)+VLOOKUP($A842+ROUND((COLUMN()-2)/24,5),'Расчет сбытовых надбавок'!$B$2281:'Расчет сбытовых надбавок'!$G$3024,5)</f>
        <v>331.27</v>
      </c>
      <c r="C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D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E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F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G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J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7">
        <f>VLOOKUP($A842+ROUND((COLUMN()-2)/24,5),АТС!$A$41:$F$736,5)+VLOOKUP($A842+ROUND((COLUMN()-2)/24,5),'Расчет сбытовых надбавок'!$B$2281:'Расчет сбытовых надбавок'!$G$3024,5)</f>
        <v>2.04</v>
      </c>
      <c r="L842" s="97">
        <f>VLOOKUP($A842+ROUND((COLUMN()-2)/24,5),АТС!$A$41:$F$736,5)+VLOOKUP($A842+ROUND((COLUMN()-2)/24,5),'Расчет сбытовых надбавок'!$B$2281:'Расчет сбытовых надбавок'!$G$3024,5)</f>
        <v>52.49</v>
      </c>
      <c r="M842" s="97">
        <f>VLOOKUP($A842+ROUND((COLUMN()-2)/24,5),АТС!$A$41:$F$736,5)+VLOOKUP($A842+ROUND((COLUMN()-2)/24,5),'Расчет сбытовых надбавок'!$B$2281:'Расчет сбытовых надбавок'!$G$3024,5)</f>
        <v>186.79</v>
      </c>
      <c r="N842" s="97">
        <f>VLOOKUP($A842+ROUND((COLUMN()-2)/24,5),АТС!$A$41:$F$736,5)+VLOOKUP($A842+ROUND((COLUMN()-2)/24,5),'Расчет сбытовых надбавок'!$B$2281:'Расчет сбытовых надбавок'!$G$3024,5)</f>
        <v>25</v>
      </c>
      <c r="O842" s="97">
        <f>VLOOKUP($A842+ROUND((COLUMN()-2)/24,5),АТС!$A$41:$F$736,5)+VLOOKUP($A842+ROUND((COLUMN()-2)/24,5),'Расчет сбытовых надбавок'!$B$2281:'Расчет сбытовых надбавок'!$G$3024,5)</f>
        <v>45.480000000000004</v>
      </c>
      <c r="P842" s="97">
        <f>VLOOKUP($A842+ROUND((COLUMN()-2)/24,5),АТС!$A$41:$F$736,5)+VLOOKUP($A842+ROUND((COLUMN()-2)/24,5),'Расчет сбытовых надбавок'!$B$2281:'Расчет сбытовых надбавок'!$G$3024,5)</f>
        <v>48.8</v>
      </c>
      <c r="Q842" s="97">
        <f>VLOOKUP($A842+ROUND((COLUMN()-2)/24,5),АТС!$A$41:$F$736,5)+VLOOKUP($A842+ROUND((COLUMN()-2)/24,5),'Расчет сбытовых надбавок'!$B$2281:'Расчет сбытовых надбавок'!$G$3024,5)</f>
        <v>127.69000000000001</v>
      </c>
      <c r="R842" s="97">
        <f>VLOOKUP($A842+ROUND((COLUMN()-2)/24,5),АТС!$A$41:$F$736,5)+VLOOKUP($A842+ROUND((COLUMN()-2)/24,5),'Расчет сбытовых надбавок'!$B$2281:'Расчет сбытовых надбавок'!$G$3024,5)</f>
        <v>206.39000000000001</v>
      </c>
      <c r="S842" s="97">
        <f>VLOOKUP($A842+ROUND((COLUMN()-2)/24,5),АТС!$A$41:$F$736,5)+VLOOKUP($A842+ROUND((COLUMN()-2)/24,5),'Расчет сбытовых надбавок'!$B$2281:'Расчет сбытовых надбавок'!$G$3024,5)</f>
        <v>180.51999999999998</v>
      </c>
      <c r="T842" s="97">
        <f>VLOOKUP($A842+ROUND((COLUMN()-2)/24,5),АТС!$A$41:$F$736,5)+VLOOKUP($A842+ROUND((COLUMN()-2)/24,5),'Расчет сбытовых надбавок'!$B$2281:'Расчет сбытовых надбавок'!$G$3024,5)</f>
        <v>225.54</v>
      </c>
      <c r="U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V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W842" s="97">
        <f>VLOOKUP($A842+ROUND((COLUMN()-2)/24,5),АТС!$A$41:$F$736,5)+VLOOKUP($A842+ROUND((COLUMN()-2)/24,5),'Расчет сбытовых надбавок'!$B$2281:'Расчет сбытовых надбавок'!$G$3024,5)</f>
        <v>287.43</v>
      </c>
      <c r="X842" s="97">
        <f>VLOOKUP($A842+ROUND((COLUMN()-2)/24,5),АТС!$A$41:$F$736,5)+VLOOKUP($A842+ROUND((COLUMN()-2)/24,5),'Расчет сбытовых надбавок'!$B$2281:'Расчет сбытовых надбавок'!$G$3024,5)</f>
        <v>454.49</v>
      </c>
      <c r="Y842" s="97">
        <f>VLOOKUP($A842+ROUND((COLUMN()-2)/24,5),АТС!$A$41:$F$736,5)+VLOOKUP($A842+ROUND((COLUMN()-2)/24,5),'Расчет сбытовых надбавок'!$B$2281:'Расчет сбытовых надбавок'!$G$3024,5)</f>
        <v>725.65</v>
      </c>
    </row>
    <row r="843" spans="1:25" x14ac:dyDescent="0.2">
      <c r="A843" s="78">
        <f t="shared" si="24"/>
        <v>42928</v>
      </c>
      <c r="B843" s="97">
        <f>VLOOKUP($A843+ROUND((COLUMN()-2)/24,5),АТС!$A$41:$F$736,5)+VLOOKUP($A843+ROUND((COLUMN()-2)/24,5),'Расчет сбытовых надбавок'!$B$2281:'Расчет сбытовых надбавок'!$G$3024,5)</f>
        <v>310.44</v>
      </c>
      <c r="C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D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E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F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G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7">
        <f>VLOOKUP($A843+ROUND((COLUMN()-2)/24,5),АТС!$A$41:$F$736,5)+VLOOKUP($A843+ROUND((COLUMN()-2)/24,5),'Расчет сбытовых надбавок'!$B$2281:'Расчет сбытовых надбавок'!$G$3024,5)</f>
        <v>52.36</v>
      </c>
      <c r="J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7">
        <f>VLOOKUP($A843+ROUND((COLUMN()-2)/24,5),АТС!$A$41:$F$736,5)+VLOOKUP($A843+ROUND((COLUMN()-2)/24,5),'Расчет сбытовых надбавок'!$B$2281:'Расчет сбытовых надбавок'!$G$3024,5)</f>
        <v>10.52</v>
      </c>
      <c r="L843" s="97">
        <f>VLOOKUP($A843+ROUND((COLUMN()-2)/24,5),АТС!$A$41:$F$736,5)+VLOOKUP($A843+ROUND((COLUMN()-2)/24,5),'Расчет сбытовых надбавок'!$B$2281:'Расчет сбытовых надбавок'!$G$3024,5)</f>
        <v>91.36</v>
      </c>
      <c r="M843" s="97">
        <f>VLOOKUP($A843+ROUND((COLUMN()-2)/24,5),АТС!$A$41:$F$736,5)+VLOOKUP($A843+ROUND((COLUMN()-2)/24,5),'Расчет сбытовых надбавок'!$B$2281:'Расчет сбытовых надбавок'!$G$3024,5)</f>
        <v>324.03999999999996</v>
      </c>
      <c r="N843" s="97">
        <f>VLOOKUP($A843+ROUND((COLUMN()-2)/24,5),АТС!$A$41:$F$736,5)+VLOOKUP($A843+ROUND((COLUMN()-2)/24,5),'Расчет сбытовых надбавок'!$B$2281:'Расчет сбытовых надбавок'!$G$3024,5)</f>
        <v>326.03000000000003</v>
      </c>
      <c r="O843" s="97">
        <f>VLOOKUP($A843+ROUND((COLUMN()-2)/24,5),АТС!$A$41:$F$736,5)+VLOOKUP($A843+ROUND((COLUMN()-2)/24,5),'Расчет сбытовых надбавок'!$B$2281:'Расчет сбытовых надбавок'!$G$3024,5)</f>
        <v>149.18</v>
      </c>
      <c r="P843" s="97">
        <f>VLOOKUP($A843+ROUND((COLUMN()-2)/24,5),АТС!$A$41:$F$736,5)+VLOOKUP($A843+ROUND((COLUMN()-2)/24,5),'Расчет сбытовых надбавок'!$B$2281:'Расчет сбытовых надбавок'!$G$3024,5)</f>
        <v>193.58</v>
      </c>
      <c r="Q843" s="97">
        <f>VLOOKUP($A843+ROUND((COLUMN()-2)/24,5),АТС!$A$41:$F$736,5)+VLOOKUP($A843+ROUND((COLUMN()-2)/24,5),'Расчет сбытовых надбавок'!$B$2281:'Расчет сбытовых надбавок'!$G$3024,5)</f>
        <v>65.540000000000006</v>
      </c>
      <c r="R843" s="97">
        <f>VLOOKUP($A843+ROUND((COLUMN()-2)/24,5),АТС!$A$41:$F$736,5)+VLOOKUP($A843+ROUND((COLUMN()-2)/24,5),'Расчет сбытовых надбавок'!$B$2281:'Расчет сбытовых надбавок'!$G$3024,5)</f>
        <v>76.98</v>
      </c>
      <c r="S843" s="97">
        <f>VLOOKUP($A843+ROUND((COLUMN()-2)/24,5),АТС!$A$41:$F$736,5)+VLOOKUP($A843+ROUND((COLUMN()-2)/24,5),'Расчет сбытовых надбавок'!$B$2281:'Расчет сбытовых надбавок'!$G$3024,5)</f>
        <v>273.89</v>
      </c>
      <c r="T843" s="97">
        <f>VLOOKUP($A843+ROUND((COLUMN()-2)/24,5),АТС!$A$41:$F$736,5)+VLOOKUP($A843+ROUND((COLUMN()-2)/24,5),'Расчет сбытовых надбавок'!$B$2281:'Расчет сбытовых надбавок'!$G$3024,5)</f>
        <v>122.25</v>
      </c>
      <c r="U843" s="97">
        <f>VLOOKUP($A843+ROUND((COLUMN()-2)/24,5),АТС!$A$41:$F$736,5)+VLOOKUP($A843+ROUND((COLUMN()-2)/24,5),'Расчет сбытовых надбавок'!$B$2281:'Расчет сбытовых надбавок'!$G$3024,5)</f>
        <v>82.32</v>
      </c>
      <c r="V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W843" s="97">
        <f>VLOOKUP($A843+ROUND((COLUMN()-2)/24,5),АТС!$A$41:$F$736,5)+VLOOKUP($A843+ROUND((COLUMN()-2)/24,5),'Расчет сбытовых надбавок'!$B$2281:'Расчет сбытовых надбавок'!$G$3024,5)</f>
        <v>127.96000000000001</v>
      </c>
      <c r="X843" s="97">
        <f>VLOOKUP($A843+ROUND((COLUMN()-2)/24,5),АТС!$A$41:$F$736,5)+VLOOKUP($A843+ROUND((COLUMN()-2)/24,5),'Расчет сбытовых надбавок'!$B$2281:'Расчет сбытовых надбавок'!$G$3024,5)</f>
        <v>536.4</v>
      </c>
      <c r="Y843" s="97">
        <f>VLOOKUP($A843+ROUND((COLUMN()-2)/24,5),АТС!$A$41:$F$736,5)+VLOOKUP($A843+ROUND((COLUMN()-2)/24,5),'Расчет сбытовых надбавок'!$B$2281:'Расчет сбытовых надбавок'!$G$3024,5)</f>
        <v>685.03</v>
      </c>
    </row>
    <row r="844" spans="1:25" x14ac:dyDescent="0.2">
      <c r="A844" s="78">
        <f t="shared" si="24"/>
        <v>42929</v>
      </c>
      <c r="B844" s="97">
        <f>VLOOKUP($A844+ROUND((COLUMN()-2)/24,5),АТС!$A$41:$F$736,5)+VLOOKUP($A844+ROUND((COLUMN()-2)/24,5),'Расчет сбытовых надбавок'!$B$2281:'Расчет сбытовых надбавок'!$G$3024,5)</f>
        <v>932.62</v>
      </c>
      <c r="C844" s="97">
        <f>VLOOKUP($A844+ROUND((COLUMN()-2)/24,5),АТС!$A$41:$F$736,5)+VLOOKUP($A844+ROUND((COLUMN()-2)/24,5),'Расчет сбытовых надбавок'!$B$2281:'Расчет сбытовых надбавок'!$G$3024,5)</f>
        <v>248.43</v>
      </c>
      <c r="D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E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F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G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L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M844" s="97">
        <f>VLOOKUP($A844+ROUND((COLUMN()-2)/24,5),АТС!$A$41:$F$736,5)+VLOOKUP($A844+ROUND((COLUMN()-2)/24,5),'Расчет сбытовых надбавок'!$B$2281:'Расчет сбытовых надбавок'!$G$3024,5)</f>
        <v>174.82999999999998</v>
      </c>
      <c r="N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O844" s="97">
        <f>VLOOKUP($A844+ROUND((COLUMN()-2)/24,5),АТС!$A$41:$F$736,5)+VLOOKUP($A844+ROUND((COLUMN()-2)/24,5),'Расчет сбытовых надбавок'!$B$2281:'Расчет сбытовых надбавок'!$G$3024,5)</f>
        <v>0.01</v>
      </c>
      <c r="P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Q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R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S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T844" s="97">
        <f>VLOOKUP($A844+ROUND((COLUMN()-2)/24,5),АТС!$A$41:$F$736,5)+VLOOKUP($A844+ROUND((COLUMN()-2)/24,5),'Расчет сбытовых надбавок'!$B$2281:'Расчет сбытовых надбавок'!$G$3024,5)</f>
        <v>0.3</v>
      </c>
      <c r="U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V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W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X844" s="97">
        <f>VLOOKUP($A844+ROUND((COLUMN()-2)/24,5),АТС!$A$41:$F$736,5)+VLOOKUP($A844+ROUND((COLUMN()-2)/24,5),'Расчет сбытовых надбавок'!$B$2281:'Расчет сбытовых надбавок'!$G$3024,5)</f>
        <v>391.5</v>
      </c>
      <c r="Y844" s="97">
        <f>VLOOKUP($A844+ROUND((COLUMN()-2)/24,5),АТС!$A$41:$F$736,5)+VLOOKUP($A844+ROUND((COLUMN()-2)/24,5),'Расчет сбытовых надбавок'!$B$2281:'Расчет сбытовых надбавок'!$G$3024,5)</f>
        <v>471.56</v>
      </c>
    </row>
    <row r="845" spans="1:25" x14ac:dyDescent="0.2">
      <c r="A845" s="78">
        <f t="shared" si="24"/>
        <v>42930</v>
      </c>
      <c r="B845" s="97">
        <f>VLOOKUP($A845+ROUND((COLUMN()-2)/24,5),АТС!$A$41:$F$736,5)+VLOOKUP($A845+ROUND((COLUMN()-2)/24,5),'Расчет сбытовых надбавок'!$B$2281:'Расчет сбытовых надбавок'!$G$3024,5)</f>
        <v>44.29</v>
      </c>
      <c r="C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D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E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F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G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J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L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M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N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O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P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Q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R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S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T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U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V845" s="97">
        <f>VLOOKUP($A845+ROUND((COLUMN()-2)/24,5),АТС!$A$41:$F$736,5)+VLOOKUP($A845+ROUND((COLUMN()-2)/24,5),'Расчет сбытовых надбавок'!$B$2281:'Расчет сбытовых надбавок'!$G$3024,5)</f>
        <v>13.13</v>
      </c>
      <c r="W845" s="97">
        <f>VLOOKUP($A845+ROUND((COLUMN()-2)/24,5),АТС!$A$41:$F$736,5)+VLOOKUP($A845+ROUND((COLUMN()-2)/24,5),'Расчет сбытовых надбавок'!$B$2281:'Расчет сбытовых надбавок'!$G$3024,5)</f>
        <v>119.36</v>
      </c>
      <c r="X845" s="97">
        <f>VLOOKUP($A845+ROUND((COLUMN()-2)/24,5),АТС!$A$41:$F$736,5)+VLOOKUP($A845+ROUND((COLUMN()-2)/24,5),'Расчет сбытовых надбавок'!$B$2281:'Расчет сбытовых надбавок'!$G$3024,5)</f>
        <v>560.87</v>
      </c>
      <c r="Y845" s="97">
        <f>VLOOKUP($A845+ROUND((COLUMN()-2)/24,5),АТС!$A$41:$F$736,5)+VLOOKUP($A845+ROUND((COLUMN()-2)/24,5),'Расчет сбытовых надбавок'!$B$2281:'Расчет сбытовых надбавок'!$G$3024,5)</f>
        <v>528.01</v>
      </c>
    </row>
    <row r="846" spans="1:25" x14ac:dyDescent="0.2">
      <c r="A846" s="78">
        <f t="shared" si="24"/>
        <v>42931</v>
      </c>
      <c r="B846" s="97">
        <f>VLOOKUP($A846+ROUND((COLUMN()-2)/24,5),АТС!$A$41:$F$736,5)+VLOOKUP($A846+ROUND((COLUMN()-2)/24,5),'Расчет сбытовых надбавок'!$B$2281:'Расчет сбытовых надбавок'!$G$3024,5)</f>
        <v>183.01999999999998</v>
      </c>
      <c r="C846" s="97">
        <f>VLOOKUP($A846+ROUND((COLUMN()-2)/24,5),АТС!$A$41:$F$736,5)+VLOOKUP($A846+ROUND((COLUMN()-2)/24,5),'Расчет сбытовых надбавок'!$B$2281:'Расчет сбытовых надбавок'!$G$3024,5)</f>
        <v>87.02000000000001</v>
      </c>
      <c r="D846" s="97">
        <f>VLOOKUP($A846+ROUND((COLUMN()-2)/24,5),АТС!$A$41:$F$736,5)+VLOOKUP($A846+ROUND((COLUMN()-2)/24,5),'Расчет сбытовых надбавок'!$B$2281:'Расчет сбытовых надбавок'!$G$3024,5)</f>
        <v>46.19</v>
      </c>
      <c r="E846" s="97">
        <f>VLOOKUP($A846+ROUND((COLUMN()-2)/24,5),АТС!$A$41:$F$736,5)+VLOOKUP($A846+ROUND((COLUMN()-2)/24,5),'Расчет сбытовых надбавок'!$B$2281:'Расчет сбытовых надбавок'!$G$3024,5)</f>
        <v>62.069999999999993</v>
      </c>
      <c r="F846" s="97">
        <f>VLOOKUP($A846+ROUND((COLUMN()-2)/24,5),АТС!$A$41:$F$736,5)+VLOOKUP($A846+ROUND((COLUMN()-2)/24,5),'Расчет сбытовых надбавок'!$B$2281:'Расчет сбытовых надбавок'!$G$3024,5)</f>
        <v>29.279999999999998</v>
      </c>
      <c r="G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7">
        <f>VLOOKUP($A846+ROUND((COLUMN()-2)/24,5),АТС!$A$41:$F$736,5)+VLOOKUP($A846+ROUND((COLUMN()-2)/24,5),'Расчет сбытовых надбавок'!$B$2281:'Расчет сбытовых надбавок'!$G$3024,5)</f>
        <v>127.64</v>
      </c>
      <c r="K846" s="97">
        <f>VLOOKUP($A846+ROUND((COLUMN()-2)/24,5),АТС!$A$41:$F$736,5)+VLOOKUP($A846+ROUND((COLUMN()-2)/24,5),'Расчет сбытовых надбавок'!$B$2281:'Расчет сбытовых надбавок'!$G$3024,5)</f>
        <v>36.090000000000003</v>
      </c>
      <c r="L846" s="97">
        <f>VLOOKUP($A846+ROUND((COLUMN()-2)/24,5),АТС!$A$41:$F$736,5)+VLOOKUP($A846+ROUND((COLUMN()-2)/24,5),'Расчет сбытовых надбавок'!$B$2281:'Расчет сбытовых надбавок'!$G$3024,5)</f>
        <v>40.200000000000003</v>
      </c>
      <c r="M846" s="97">
        <f>VLOOKUP($A846+ROUND((COLUMN()-2)/24,5),АТС!$A$41:$F$736,5)+VLOOKUP($A846+ROUND((COLUMN()-2)/24,5),'Расчет сбытовых надбавок'!$B$2281:'Расчет сбытовых надбавок'!$G$3024,5)</f>
        <v>110.57000000000001</v>
      </c>
      <c r="N846" s="97">
        <f>VLOOKUP($A846+ROUND((COLUMN()-2)/24,5),АТС!$A$41:$F$736,5)+VLOOKUP($A846+ROUND((COLUMN()-2)/24,5),'Расчет сбытовых надбавок'!$B$2281:'Расчет сбытовых надбавок'!$G$3024,5)</f>
        <v>224.81</v>
      </c>
      <c r="O846" s="97">
        <f>VLOOKUP($A846+ROUND((COLUMN()-2)/24,5),АТС!$A$41:$F$736,5)+VLOOKUP($A846+ROUND((COLUMN()-2)/24,5),'Расчет сбытовых надбавок'!$B$2281:'Расчет сбытовых надбавок'!$G$3024,5)</f>
        <v>343.09999999999997</v>
      </c>
      <c r="P846" s="97">
        <f>VLOOKUP($A846+ROUND((COLUMN()-2)/24,5),АТС!$A$41:$F$736,5)+VLOOKUP($A846+ROUND((COLUMN()-2)/24,5),'Расчет сбытовых надбавок'!$B$2281:'Расчет сбытовых надбавок'!$G$3024,5)</f>
        <v>343.76000000000005</v>
      </c>
      <c r="Q846" s="97">
        <f>VLOOKUP($A846+ROUND((COLUMN()-2)/24,5),АТС!$A$41:$F$736,5)+VLOOKUP($A846+ROUND((COLUMN()-2)/24,5),'Расчет сбытовых надбавок'!$B$2281:'Расчет сбытовых надбавок'!$G$3024,5)</f>
        <v>89.57</v>
      </c>
      <c r="R846" s="97">
        <f>VLOOKUP($A846+ROUND((COLUMN()-2)/24,5),АТС!$A$41:$F$736,5)+VLOOKUP($A846+ROUND((COLUMN()-2)/24,5),'Расчет сбытовых надбавок'!$B$2281:'Расчет сбытовых надбавок'!$G$3024,5)</f>
        <v>95.649999999999991</v>
      </c>
      <c r="S846" s="97">
        <f>VLOOKUP($A846+ROUND((COLUMN()-2)/24,5),АТС!$A$41:$F$736,5)+VLOOKUP($A846+ROUND((COLUMN()-2)/24,5),'Расчет сбытовых надбавок'!$B$2281:'Расчет сбытовых надбавок'!$G$3024,5)</f>
        <v>156</v>
      </c>
      <c r="T846" s="97">
        <f>VLOOKUP($A846+ROUND((COLUMN()-2)/24,5),АТС!$A$41:$F$736,5)+VLOOKUP($A846+ROUND((COLUMN()-2)/24,5),'Расчет сбытовых надбавок'!$B$2281:'Расчет сбытовых надбавок'!$G$3024,5)</f>
        <v>437.02</v>
      </c>
      <c r="U846" s="97">
        <f>VLOOKUP($A846+ROUND((COLUMN()-2)/24,5),АТС!$A$41:$F$736,5)+VLOOKUP($A846+ROUND((COLUMN()-2)/24,5),'Расчет сбытовых надбавок'!$B$2281:'Расчет сбытовых надбавок'!$G$3024,5)</f>
        <v>212.58</v>
      </c>
      <c r="V846" s="97">
        <f>VLOOKUP($A846+ROUND((COLUMN()-2)/24,5),АТС!$A$41:$F$736,5)+VLOOKUP($A846+ROUND((COLUMN()-2)/24,5),'Расчет сбытовых надбавок'!$B$2281:'Расчет сбытовых надбавок'!$G$3024,5)</f>
        <v>22.05</v>
      </c>
      <c r="W846" s="97">
        <f>VLOOKUP($A846+ROUND((COLUMN()-2)/24,5),АТС!$A$41:$F$736,5)+VLOOKUP($A846+ROUND((COLUMN()-2)/24,5),'Расчет сбытовых надбавок'!$B$2281:'Расчет сбытовых надбавок'!$G$3024,5)</f>
        <v>332.24</v>
      </c>
      <c r="X846" s="97">
        <f>VLOOKUP($A846+ROUND((COLUMN()-2)/24,5),АТС!$A$41:$F$736,5)+VLOOKUP($A846+ROUND((COLUMN()-2)/24,5),'Расчет сбытовых надбавок'!$B$2281:'Расчет сбытовых надбавок'!$G$3024,5)</f>
        <v>607.52</v>
      </c>
      <c r="Y846" s="97">
        <f>VLOOKUP($A846+ROUND((COLUMN()-2)/24,5),АТС!$A$41:$F$736,5)+VLOOKUP($A846+ROUND((COLUMN()-2)/24,5),'Расчет сбытовых надбавок'!$B$2281:'Расчет сбытовых надбавок'!$G$3024,5)</f>
        <v>562.18000000000006</v>
      </c>
    </row>
    <row r="847" spans="1:25" x14ac:dyDescent="0.2">
      <c r="A847" s="78">
        <f t="shared" si="24"/>
        <v>42932</v>
      </c>
      <c r="B847" s="97">
        <f>VLOOKUP($A847+ROUND((COLUMN()-2)/24,5),АТС!$A$41:$F$736,5)+VLOOKUP($A847+ROUND((COLUMN()-2)/24,5),'Расчет сбытовых надбавок'!$B$2281:'Расчет сбытовых надбавок'!$G$3024,5)</f>
        <v>240.02</v>
      </c>
      <c r="C847" s="97">
        <f>VLOOKUP($A847+ROUND((COLUMN()-2)/24,5),АТС!$A$41:$F$736,5)+VLOOKUP($A847+ROUND((COLUMN()-2)/24,5),'Расчет сбытовых надбавок'!$B$2281:'Расчет сбытовых надбавок'!$G$3024,5)</f>
        <v>96.5</v>
      </c>
      <c r="D847" s="97">
        <f>VLOOKUP($A847+ROUND((COLUMN()-2)/24,5),АТС!$A$41:$F$736,5)+VLOOKUP($A847+ROUND((COLUMN()-2)/24,5),'Расчет сбытовых надбавок'!$B$2281:'Расчет сбытовых надбавок'!$G$3024,5)</f>
        <v>45.62</v>
      </c>
      <c r="E847" s="97">
        <f>VLOOKUP($A847+ROUND((COLUMN()-2)/24,5),АТС!$A$41:$F$736,5)+VLOOKUP($A847+ROUND((COLUMN()-2)/24,5),'Расчет сбытовых надбавок'!$B$2281:'Расчет сбытовых надбавок'!$G$3024,5)</f>
        <v>30.42</v>
      </c>
      <c r="F847" s="97">
        <f>VLOOKUP($A847+ROUND((COLUMN()-2)/24,5),АТС!$A$41:$F$736,5)+VLOOKUP($A847+ROUND((COLUMN()-2)/24,5),'Расчет сбытовых надбавок'!$B$2281:'Расчет сбытовых надбавок'!$G$3024,5)</f>
        <v>4.43</v>
      </c>
      <c r="G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7">
        <f>VLOOKUP($A847+ROUND((COLUMN()-2)/24,5),АТС!$A$41:$F$736,5)+VLOOKUP($A847+ROUND((COLUMN()-2)/24,5),'Расчет сбытовых надбавок'!$B$2281:'Расчет сбытовых надбавок'!$G$3024,5)</f>
        <v>36.06</v>
      </c>
      <c r="K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L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M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N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O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P847" s="97">
        <f>VLOOKUP($A847+ROUND((COLUMN()-2)/24,5),АТС!$A$41:$F$736,5)+VLOOKUP($A847+ROUND((COLUMN()-2)/24,5),'Расчет сбытовых надбавок'!$B$2281:'Расчет сбытовых надбавок'!$G$3024,5)</f>
        <v>8.09</v>
      </c>
      <c r="Q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R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S847" s="97">
        <f>VLOOKUP($A847+ROUND((COLUMN()-2)/24,5),АТС!$A$41:$F$736,5)+VLOOKUP($A847+ROUND((COLUMN()-2)/24,5),'Расчет сбытовых надбавок'!$B$2281:'Расчет сбытовых надбавок'!$G$3024,5)</f>
        <v>75.33</v>
      </c>
      <c r="T847" s="97">
        <f>VLOOKUP($A847+ROUND((COLUMN()-2)/24,5),АТС!$A$41:$F$736,5)+VLOOKUP($A847+ROUND((COLUMN()-2)/24,5),'Расчет сбытовых надбавок'!$B$2281:'Расчет сбытовых надбавок'!$G$3024,5)</f>
        <v>228.27</v>
      </c>
      <c r="U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V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W847" s="97">
        <f>VLOOKUP($A847+ROUND((COLUMN()-2)/24,5),АТС!$A$41:$F$736,5)+VLOOKUP($A847+ROUND((COLUMN()-2)/24,5),'Расчет сбытовых надбавок'!$B$2281:'Расчет сбытовых надбавок'!$G$3024,5)</f>
        <v>40.849999999999994</v>
      </c>
      <c r="X847" s="97">
        <f>VLOOKUP($A847+ROUND((COLUMN()-2)/24,5),АТС!$A$41:$F$736,5)+VLOOKUP($A847+ROUND((COLUMN()-2)/24,5),'Расчет сбытовых надбавок'!$B$2281:'Расчет сбытовых надбавок'!$G$3024,5)</f>
        <v>537.22</v>
      </c>
      <c r="Y847" s="97">
        <f>VLOOKUP($A847+ROUND((COLUMN()-2)/24,5),АТС!$A$41:$F$736,5)+VLOOKUP($A847+ROUND((COLUMN()-2)/24,5),'Расчет сбытовых надбавок'!$B$2281:'Расчет сбытовых надбавок'!$G$3024,5)</f>
        <v>350.97</v>
      </c>
    </row>
    <row r="848" spans="1:25" x14ac:dyDescent="0.2">
      <c r="A848" s="78">
        <f t="shared" si="24"/>
        <v>42933</v>
      </c>
      <c r="B848" s="97">
        <f>VLOOKUP($A848+ROUND((COLUMN()-2)/24,5),АТС!$A$41:$F$736,5)+VLOOKUP($A848+ROUND((COLUMN()-2)/24,5),'Расчет сбытовых надбавок'!$B$2281:'Расчет сбытовых надбавок'!$G$3024,5)</f>
        <v>210.47</v>
      </c>
      <c r="C848" s="97">
        <f>VLOOKUP($A848+ROUND((COLUMN()-2)/24,5),АТС!$A$41:$F$736,5)+VLOOKUP($A848+ROUND((COLUMN()-2)/24,5),'Расчет сбытовых надбавок'!$B$2281:'Расчет сбытовых надбавок'!$G$3024,5)</f>
        <v>259.45</v>
      </c>
      <c r="D848" s="97">
        <f>VLOOKUP($A848+ROUND((COLUMN()-2)/24,5),АТС!$A$41:$F$736,5)+VLOOKUP($A848+ROUND((COLUMN()-2)/24,5),'Расчет сбытовых надбавок'!$B$2281:'Расчет сбытовых надбавок'!$G$3024,5)</f>
        <v>165.15</v>
      </c>
      <c r="E848" s="97">
        <f>VLOOKUP($A848+ROUND((COLUMN()-2)/24,5),АТС!$A$41:$F$736,5)+VLOOKUP($A848+ROUND((COLUMN()-2)/24,5),'Расчет сбытовых надбавок'!$B$2281:'Расчет сбытовых надбавок'!$G$3024,5)</f>
        <v>247.6</v>
      </c>
      <c r="F848" s="97">
        <f>VLOOKUP($A848+ROUND((COLUMN()-2)/24,5),АТС!$A$41:$F$736,5)+VLOOKUP($A848+ROUND((COLUMN()-2)/24,5),'Расчет сбытовых надбавок'!$B$2281:'Расчет сбытовых надбавок'!$G$3024,5)</f>
        <v>266.61</v>
      </c>
      <c r="G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L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M848" s="97">
        <f>VLOOKUP($A848+ROUND((COLUMN()-2)/24,5),АТС!$A$41:$F$736,5)+VLOOKUP($A848+ROUND((COLUMN()-2)/24,5),'Расчет сбытовых надбавок'!$B$2281:'Расчет сбытовых надбавок'!$G$3024,5)</f>
        <v>20.04</v>
      </c>
      <c r="N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O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P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Q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R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S848" s="97">
        <f>VLOOKUP($A848+ROUND((COLUMN()-2)/24,5),АТС!$A$41:$F$736,5)+VLOOKUP($A848+ROUND((COLUMN()-2)/24,5),'Расчет сбытовых надбавок'!$B$2281:'Расчет сбытовых надбавок'!$G$3024,5)</f>
        <v>189.64</v>
      </c>
      <c r="T848" s="97">
        <f>VLOOKUP($A848+ROUND((COLUMN()-2)/24,5),АТС!$A$41:$F$736,5)+VLOOKUP($A848+ROUND((COLUMN()-2)/24,5),'Расчет сбытовых надбавок'!$B$2281:'Расчет сбытовых надбавок'!$G$3024,5)</f>
        <v>394.25</v>
      </c>
      <c r="U848" s="97">
        <f>VLOOKUP($A848+ROUND((COLUMN()-2)/24,5),АТС!$A$41:$F$736,5)+VLOOKUP($A848+ROUND((COLUMN()-2)/24,5),'Расчет сбытовых надбавок'!$B$2281:'Расчет сбытовых надбавок'!$G$3024,5)</f>
        <v>208.81</v>
      </c>
      <c r="V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7">
        <f>VLOOKUP($A848+ROUND((COLUMN()-2)/24,5),АТС!$A$41:$F$736,5)+VLOOKUP($A848+ROUND((COLUMN()-2)/24,5),'Расчет сбытовых надбавок'!$B$2281:'Расчет сбытовых надбавок'!$G$3024,5)</f>
        <v>327.03000000000003</v>
      </c>
      <c r="X848" s="97">
        <f>VLOOKUP($A848+ROUND((COLUMN()-2)/24,5),АТС!$A$41:$F$736,5)+VLOOKUP($A848+ROUND((COLUMN()-2)/24,5),'Расчет сбытовых надбавок'!$B$2281:'Расчет сбытовых надбавок'!$G$3024,5)</f>
        <v>771.25</v>
      </c>
      <c r="Y848" s="97">
        <f>VLOOKUP($A848+ROUND((COLUMN()-2)/24,5),АТС!$A$41:$F$736,5)+VLOOKUP($A848+ROUND((COLUMN()-2)/24,5),'Расчет сбытовых надбавок'!$B$2281:'Расчет сбытовых надбавок'!$G$3024,5)</f>
        <v>938.38</v>
      </c>
    </row>
    <row r="849" spans="1:25" x14ac:dyDescent="0.2">
      <c r="A849" s="78">
        <f t="shared" si="24"/>
        <v>42934</v>
      </c>
      <c r="B849" s="97">
        <f>VLOOKUP($A849+ROUND((COLUMN()-2)/24,5),АТС!$A$41:$F$736,5)+VLOOKUP($A849+ROUND((COLUMN()-2)/24,5),'Расчет сбытовых надбавок'!$B$2281:'Расчет сбытовых надбавок'!$G$3024,5)</f>
        <v>594.18999999999994</v>
      </c>
      <c r="C849" s="97">
        <f>VLOOKUP($A849+ROUND((COLUMN()-2)/24,5),АТС!$A$41:$F$736,5)+VLOOKUP($A849+ROUND((COLUMN()-2)/24,5),'Расчет сбытовых надбавок'!$B$2281:'Расчет сбытовых надбавок'!$G$3024,5)</f>
        <v>867.91</v>
      </c>
      <c r="D849" s="97">
        <f>VLOOKUP($A849+ROUND((COLUMN()-2)/24,5),АТС!$A$41:$F$736,5)+VLOOKUP($A849+ROUND((COLUMN()-2)/24,5),'Расчет сбытовых надбавок'!$B$2281:'Расчет сбытовых надбавок'!$G$3024,5)</f>
        <v>717.25</v>
      </c>
      <c r="E849" s="97">
        <f>VLOOKUP($A849+ROUND((COLUMN()-2)/24,5),АТС!$A$41:$F$736,5)+VLOOKUP($A849+ROUND((COLUMN()-2)/24,5),'Расчет сбытовых надбавок'!$B$2281:'Расчет сбытовых надбавок'!$G$3024,5)</f>
        <v>637.71</v>
      </c>
      <c r="F849" s="97">
        <f>VLOOKUP($A849+ROUND((COLUMN()-2)/24,5),АТС!$A$41:$F$736,5)+VLOOKUP($A849+ROUND((COLUMN()-2)/24,5),'Расчет сбытовых надбавок'!$B$2281:'Расчет сбытовых надбавок'!$G$3024,5)</f>
        <v>583.12</v>
      </c>
      <c r="G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7">
        <f>VLOOKUP($A849+ROUND((COLUMN()-2)/24,5),АТС!$A$41:$F$736,5)+VLOOKUP($A849+ROUND((COLUMN()-2)/24,5),'Расчет сбытовых надбавок'!$B$2281:'Расчет сбытовых надбавок'!$G$3024,5)</f>
        <v>7.3900000000000006</v>
      </c>
      <c r="J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M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N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O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P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Q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R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S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T849" s="97">
        <f>VLOOKUP($A849+ROUND((COLUMN()-2)/24,5),АТС!$A$41:$F$736,5)+VLOOKUP($A849+ROUND((COLUMN()-2)/24,5),'Расчет сбытовых надбавок'!$B$2281:'Расчет сбытовых надбавок'!$G$3024,5)</f>
        <v>40.190000000000005</v>
      </c>
      <c r="U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W849" s="97">
        <f>VLOOKUP($A849+ROUND((COLUMN()-2)/24,5),АТС!$A$41:$F$736,5)+VLOOKUP($A849+ROUND((COLUMN()-2)/24,5),'Расчет сбытовых надбавок'!$B$2281:'Расчет сбытовых надбавок'!$G$3024,5)</f>
        <v>15.06</v>
      </c>
      <c r="X849" s="97">
        <f>VLOOKUP($A849+ROUND((COLUMN()-2)/24,5),АТС!$A$41:$F$736,5)+VLOOKUP($A849+ROUND((COLUMN()-2)/24,5),'Расчет сбытовых надбавок'!$B$2281:'Расчет сбытовых надбавок'!$G$3024,5)</f>
        <v>630.12000000000012</v>
      </c>
      <c r="Y849" s="97">
        <f>VLOOKUP($A849+ROUND((COLUMN()-2)/24,5),АТС!$A$41:$F$736,5)+VLOOKUP($A849+ROUND((COLUMN()-2)/24,5),'Расчет сбытовых надбавок'!$B$2281:'Расчет сбытовых надбавок'!$G$3024,5)</f>
        <v>687.63</v>
      </c>
    </row>
    <row r="850" spans="1:25" x14ac:dyDescent="0.2">
      <c r="A850" s="78">
        <f t="shared" si="24"/>
        <v>42935</v>
      </c>
      <c r="B850" s="97">
        <f>VLOOKUP($A850+ROUND((COLUMN()-2)/24,5),АТС!$A$41:$F$736,5)+VLOOKUP($A850+ROUND((COLUMN()-2)/24,5),'Расчет сбытовых надбавок'!$B$2281:'Расчет сбытовых надбавок'!$G$3024,5)</f>
        <v>188.45</v>
      </c>
      <c r="C850" s="97">
        <f>VLOOKUP($A850+ROUND((COLUMN()-2)/24,5),АТС!$A$41:$F$736,5)+VLOOKUP($A850+ROUND((COLUMN()-2)/24,5),'Расчет сбытовых надбавок'!$B$2281:'Расчет сбытовых надбавок'!$G$3024,5)</f>
        <v>498.32</v>
      </c>
      <c r="D850" s="97">
        <f>VLOOKUP($A850+ROUND((COLUMN()-2)/24,5),АТС!$A$41:$F$736,5)+VLOOKUP($A850+ROUND((COLUMN()-2)/24,5),'Расчет сбытовых надбавок'!$B$2281:'Расчет сбытовых надбавок'!$G$3024,5)</f>
        <v>418.59</v>
      </c>
      <c r="E850" s="97">
        <f>VLOOKUP($A850+ROUND((COLUMN()-2)/24,5),АТС!$A$41:$F$736,5)+VLOOKUP($A850+ROUND((COLUMN()-2)/24,5),'Расчет сбытовых надбавок'!$B$2281:'Расчет сбытовых надбавок'!$G$3024,5)</f>
        <v>592.79000000000008</v>
      </c>
      <c r="F850" s="97">
        <f>VLOOKUP($A850+ROUND((COLUMN()-2)/24,5),АТС!$A$41:$F$736,5)+VLOOKUP($A850+ROUND((COLUMN()-2)/24,5),'Расчет сбытовых надбавок'!$B$2281:'Расчет сбытовых надбавок'!$G$3024,5)</f>
        <v>155.61999999999998</v>
      </c>
      <c r="G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L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M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N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O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P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Q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R850" s="97">
        <f>VLOOKUP($A850+ROUND((COLUMN()-2)/24,5),АТС!$A$41:$F$736,5)+VLOOKUP($A850+ROUND((COLUMN()-2)/24,5),'Расчет сбытовых надбавок'!$B$2281:'Расчет сбытовых надбавок'!$G$3024,5)</f>
        <v>133.05000000000001</v>
      </c>
      <c r="S850" s="97">
        <f>VLOOKUP($A850+ROUND((COLUMN()-2)/24,5),АТС!$A$41:$F$736,5)+VLOOKUP($A850+ROUND((COLUMN()-2)/24,5),'Расчет сбытовых надбавок'!$B$2281:'Расчет сбытовых надбавок'!$G$3024,5)</f>
        <v>218.2</v>
      </c>
      <c r="T850" s="97">
        <f>VLOOKUP($A850+ROUND((COLUMN()-2)/24,5),АТС!$A$41:$F$736,5)+VLOOKUP($A850+ROUND((COLUMN()-2)/24,5),'Расчет сбытовых надбавок'!$B$2281:'Расчет сбытовых надбавок'!$G$3024,5)</f>
        <v>471.42</v>
      </c>
      <c r="U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V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W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X850" s="97">
        <f>VLOOKUP($A850+ROUND((COLUMN()-2)/24,5),АТС!$A$41:$F$736,5)+VLOOKUP($A850+ROUND((COLUMN()-2)/24,5),'Расчет сбытовых надбавок'!$B$2281:'Расчет сбытовых надбавок'!$G$3024,5)</f>
        <v>773.08</v>
      </c>
      <c r="Y850" s="97">
        <f>VLOOKUP($A850+ROUND((COLUMN()-2)/24,5),АТС!$A$41:$F$736,5)+VLOOKUP($A850+ROUND((COLUMN()-2)/24,5),'Расчет сбытовых надбавок'!$B$2281:'Расчет сбытовых надбавок'!$G$3024,5)</f>
        <v>677.1400000000001</v>
      </c>
    </row>
    <row r="851" spans="1:25" x14ac:dyDescent="0.2">
      <c r="A851" s="78">
        <f t="shared" si="24"/>
        <v>42936</v>
      </c>
      <c r="B851" s="97">
        <f>VLOOKUP($A851+ROUND((COLUMN()-2)/24,5),АТС!$A$41:$F$736,5)+VLOOKUP($A851+ROUND((COLUMN()-2)/24,5),'Расчет сбытовых надбавок'!$B$2281:'Расчет сбытовых надбавок'!$G$3024,5)</f>
        <v>525.07999999999993</v>
      </c>
      <c r="C851" s="97">
        <f>VLOOKUP($A851+ROUND((COLUMN()-2)/24,5),АТС!$A$41:$F$736,5)+VLOOKUP($A851+ROUND((COLUMN()-2)/24,5),'Расчет сбытовых надбавок'!$B$2281:'Расчет сбытовых надбавок'!$G$3024,5)</f>
        <v>547.74</v>
      </c>
      <c r="D851" s="97">
        <f>VLOOKUP($A851+ROUND((COLUMN()-2)/24,5),АТС!$A$41:$F$736,5)+VLOOKUP($A851+ROUND((COLUMN()-2)/24,5),'Расчет сбытовых надбавок'!$B$2281:'Расчет сбытовых надбавок'!$G$3024,5)</f>
        <v>365.64</v>
      </c>
      <c r="E851" s="97">
        <f>VLOOKUP($A851+ROUND((COLUMN()-2)/24,5),АТС!$A$41:$F$736,5)+VLOOKUP($A851+ROUND((COLUMN()-2)/24,5),'Расчет сбытовых надбавок'!$B$2281:'Расчет сбытовых надбавок'!$G$3024,5)</f>
        <v>267.42</v>
      </c>
      <c r="F851" s="97">
        <f>VLOOKUP($A851+ROUND((COLUMN()-2)/24,5),АТС!$A$41:$F$736,5)+VLOOKUP($A851+ROUND((COLUMN()-2)/24,5),'Расчет сбытовых надбавок'!$B$2281:'Расчет сбытовых надбавок'!$G$3024,5)</f>
        <v>178.12</v>
      </c>
      <c r="G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7">
        <f>VLOOKUP($A851+ROUND((COLUMN()-2)/24,5),АТС!$A$41:$F$736,5)+VLOOKUP($A851+ROUND((COLUMN()-2)/24,5),'Расчет сбытовых надбавок'!$B$2281:'Расчет сбытовых надбавок'!$G$3024,5)</f>
        <v>60.54</v>
      </c>
      <c r="J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K851" s="97">
        <f>VLOOKUP($A851+ROUND((COLUMN()-2)/24,5),АТС!$A$41:$F$736,5)+VLOOKUP($A851+ROUND((COLUMN()-2)/24,5),'Расчет сбытовых надбавок'!$B$2281:'Расчет сбытовых надбавок'!$G$3024,5)</f>
        <v>23.14</v>
      </c>
      <c r="L851" s="97">
        <f>VLOOKUP($A851+ROUND((COLUMN()-2)/24,5),АТС!$A$41:$F$736,5)+VLOOKUP($A851+ROUND((COLUMN()-2)/24,5),'Расчет сбытовых надбавок'!$B$2281:'Расчет сбытовых надбавок'!$G$3024,5)</f>
        <v>52.7</v>
      </c>
      <c r="M851" s="97">
        <f>VLOOKUP($A851+ROUND((COLUMN()-2)/24,5),АТС!$A$41:$F$736,5)+VLOOKUP($A851+ROUND((COLUMN()-2)/24,5),'Расчет сбытовых надбавок'!$B$2281:'Расчет сбытовых надбавок'!$G$3024,5)</f>
        <v>137.16</v>
      </c>
      <c r="N851" s="97">
        <f>VLOOKUP($A851+ROUND((COLUMN()-2)/24,5),АТС!$A$41:$F$736,5)+VLOOKUP($A851+ROUND((COLUMN()-2)/24,5),'Расчет сбытовых надбавок'!$B$2281:'Расчет сбытовых надбавок'!$G$3024,5)</f>
        <v>108.34</v>
      </c>
      <c r="O851" s="97">
        <f>VLOOKUP($A851+ROUND((COLUMN()-2)/24,5),АТС!$A$41:$F$736,5)+VLOOKUP($A851+ROUND((COLUMN()-2)/24,5),'Расчет сбытовых надбавок'!$B$2281:'Расчет сбытовых надбавок'!$G$3024,5)</f>
        <v>149.42000000000002</v>
      </c>
      <c r="P851" s="97">
        <f>VLOOKUP($A851+ROUND((COLUMN()-2)/24,5),АТС!$A$41:$F$736,5)+VLOOKUP($A851+ROUND((COLUMN()-2)/24,5),'Расчет сбытовых надбавок'!$B$2281:'Расчет сбытовых надбавок'!$G$3024,5)</f>
        <v>170.04</v>
      </c>
      <c r="Q851" s="97">
        <f>VLOOKUP($A851+ROUND((COLUMN()-2)/24,5),АТС!$A$41:$F$736,5)+VLOOKUP($A851+ROUND((COLUMN()-2)/24,5),'Расчет сбытовых надбавок'!$B$2281:'Расчет сбытовых надбавок'!$G$3024,5)</f>
        <v>157.88</v>
      </c>
      <c r="R851" s="97">
        <f>VLOOKUP($A851+ROUND((COLUMN()-2)/24,5),АТС!$A$41:$F$736,5)+VLOOKUP($A851+ROUND((COLUMN()-2)/24,5),'Расчет сбытовых надбавок'!$B$2281:'Расчет сбытовых надбавок'!$G$3024,5)</f>
        <v>268.8</v>
      </c>
      <c r="S851" s="97">
        <f>VLOOKUP($A851+ROUND((COLUMN()-2)/24,5),АТС!$A$41:$F$736,5)+VLOOKUP($A851+ROUND((COLUMN()-2)/24,5),'Расчет сбытовых надбавок'!$B$2281:'Расчет сбытовых надбавок'!$G$3024,5)</f>
        <v>364.62</v>
      </c>
      <c r="T851" s="97">
        <f>VLOOKUP($A851+ROUND((COLUMN()-2)/24,5),АТС!$A$41:$F$736,5)+VLOOKUP($A851+ROUND((COLUMN()-2)/24,5),'Расчет сбытовых надбавок'!$B$2281:'Расчет сбытовых надбавок'!$G$3024,5)</f>
        <v>458.08</v>
      </c>
      <c r="U851" s="97">
        <f>VLOOKUP($A851+ROUND((COLUMN()-2)/24,5),АТС!$A$41:$F$736,5)+VLOOKUP($A851+ROUND((COLUMN()-2)/24,5),'Расчет сбытовых надбавок'!$B$2281:'Расчет сбытовых надбавок'!$G$3024,5)</f>
        <v>272.26</v>
      </c>
      <c r="V851" s="97">
        <f>VLOOKUP($A851+ROUND((COLUMN()-2)/24,5),АТС!$A$41:$F$736,5)+VLOOKUP($A851+ROUND((COLUMN()-2)/24,5),'Расчет сбытовых надбавок'!$B$2281:'Расчет сбытовых надбавок'!$G$3024,5)</f>
        <v>125.14</v>
      </c>
      <c r="W851" s="97">
        <f>VLOOKUP($A851+ROUND((COLUMN()-2)/24,5),АТС!$A$41:$F$736,5)+VLOOKUP($A851+ROUND((COLUMN()-2)/24,5),'Расчет сбытовых надбавок'!$B$2281:'Расчет сбытовых надбавок'!$G$3024,5)</f>
        <v>390.36</v>
      </c>
      <c r="X851" s="97">
        <f>VLOOKUP($A851+ROUND((COLUMN()-2)/24,5),АТС!$A$41:$F$736,5)+VLOOKUP($A851+ROUND((COLUMN()-2)/24,5),'Расчет сбытовых надбавок'!$B$2281:'Расчет сбытовых надбавок'!$G$3024,5)</f>
        <v>892.66</v>
      </c>
      <c r="Y851" s="97">
        <f>VLOOKUP($A851+ROUND((COLUMN()-2)/24,5),АТС!$A$41:$F$736,5)+VLOOKUP($A851+ROUND((COLUMN()-2)/24,5),'Расчет сбытовых надбавок'!$B$2281:'Расчет сбытовых надбавок'!$G$3024,5)</f>
        <v>958.55</v>
      </c>
    </row>
    <row r="852" spans="1:25" x14ac:dyDescent="0.2">
      <c r="A852" s="78">
        <f t="shared" si="24"/>
        <v>42937</v>
      </c>
      <c r="B852" s="97">
        <f>VLOOKUP($A852+ROUND((COLUMN()-2)/24,5),АТС!$A$41:$F$736,5)+VLOOKUP($A852+ROUND((COLUMN()-2)/24,5),'Расчет сбытовых надбавок'!$B$2281:'Расчет сбытовых надбавок'!$G$3024,5)</f>
        <v>193.51000000000002</v>
      </c>
      <c r="C852" s="97">
        <f>VLOOKUP($A852+ROUND((COLUMN()-2)/24,5),АТС!$A$41:$F$736,5)+VLOOKUP($A852+ROUND((COLUMN()-2)/24,5),'Расчет сбытовых надбавок'!$B$2281:'Расчет сбытовых надбавок'!$G$3024,5)</f>
        <v>206.86</v>
      </c>
      <c r="D852" s="97">
        <f>VLOOKUP($A852+ROUND((COLUMN()-2)/24,5),АТС!$A$41:$F$736,5)+VLOOKUP($A852+ROUND((COLUMN()-2)/24,5),'Расчет сбытовых надбавок'!$B$2281:'Расчет сбытовых надбавок'!$G$3024,5)</f>
        <v>252.45000000000002</v>
      </c>
      <c r="E852" s="97">
        <f>VLOOKUP($A852+ROUND((COLUMN()-2)/24,5),АТС!$A$41:$F$736,5)+VLOOKUP($A852+ROUND((COLUMN()-2)/24,5),'Расчет сбытовых надбавок'!$B$2281:'Расчет сбытовых надбавок'!$G$3024,5)</f>
        <v>716.01</v>
      </c>
      <c r="F852" s="97">
        <f>VLOOKUP($A852+ROUND((COLUMN()-2)/24,5),АТС!$A$41:$F$736,5)+VLOOKUP($A852+ROUND((COLUMN()-2)/24,5),'Расчет сбытовых надбавок'!$B$2281:'Расчет сбытовых надбавок'!$G$3024,5)</f>
        <v>720.03</v>
      </c>
      <c r="G852" s="97">
        <f>VLOOKUP($A852+ROUND((COLUMN()-2)/24,5),АТС!$A$41:$F$736,5)+VLOOKUP($A852+ROUND((COLUMN()-2)/24,5),'Расчет сбытовых надбавок'!$B$2281:'Расчет сбытовых надбавок'!$G$3024,5)</f>
        <v>28.229999999999997</v>
      </c>
      <c r="H852" s="97">
        <f>VLOOKUP($A852+ROUND((COLUMN()-2)/24,5),АТС!$A$41:$F$736,5)+VLOOKUP($A852+ROUND((COLUMN()-2)/24,5),'Расчет сбытовых надбавок'!$B$2281:'Расчет сбытовых надбавок'!$G$3024,5)</f>
        <v>117.1</v>
      </c>
      <c r="I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7">
        <f>VLOOKUP($A852+ROUND((COLUMN()-2)/24,5),АТС!$A$41:$F$736,5)+VLOOKUP($A852+ROUND((COLUMN()-2)/24,5),'Расчет сбытовых надбавок'!$B$2281:'Расчет сбытовых надбавок'!$G$3024,5)</f>
        <v>16.12</v>
      </c>
      <c r="L852" s="97">
        <f>VLOOKUP($A852+ROUND((COLUMN()-2)/24,5),АТС!$A$41:$F$736,5)+VLOOKUP($A852+ROUND((COLUMN()-2)/24,5),'Расчет сбытовых надбавок'!$B$2281:'Расчет сбытовых надбавок'!$G$3024,5)</f>
        <v>54.45</v>
      </c>
      <c r="M852" s="97">
        <f>VLOOKUP($A852+ROUND((COLUMN()-2)/24,5),АТС!$A$41:$F$736,5)+VLOOKUP($A852+ROUND((COLUMN()-2)/24,5),'Расчет сбытовых надбавок'!$B$2281:'Расчет сбытовых надбавок'!$G$3024,5)</f>
        <v>99.61999999999999</v>
      </c>
      <c r="N852" s="97">
        <f>VLOOKUP($A852+ROUND((COLUMN()-2)/24,5),АТС!$A$41:$F$736,5)+VLOOKUP($A852+ROUND((COLUMN()-2)/24,5),'Расчет сбытовых надбавок'!$B$2281:'Расчет сбытовых надбавок'!$G$3024,5)</f>
        <v>126.39</v>
      </c>
      <c r="O852" s="97">
        <f>VLOOKUP($A852+ROUND((COLUMN()-2)/24,5),АТС!$A$41:$F$736,5)+VLOOKUP($A852+ROUND((COLUMN()-2)/24,5),'Расчет сбытовых надбавок'!$B$2281:'Расчет сбытовых надбавок'!$G$3024,5)</f>
        <v>137.80000000000001</v>
      </c>
      <c r="P852" s="97">
        <f>VLOOKUP($A852+ROUND((COLUMN()-2)/24,5),АТС!$A$41:$F$736,5)+VLOOKUP($A852+ROUND((COLUMN()-2)/24,5),'Расчет сбытовых надбавок'!$B$2281:'Расчет сбытовых надбавок'!$G$3024,5)</f>
        <v>184.92</v>
      </c>
      <c r="Q852" s="97">
        <f>VLOOKUP($A852+ROUND((COLUMN()-2)/24,5),АТС!$A$41:$F$736,5)+VLOOKUP($A852+ROUND((COLUMN()-2)/24,5),'Расчет сбытовых надбавок'!$B$2281:'Расчет сбытовых надбавок'!$G$3024,5)</f>
        <v>177.41</v>
      </c>
      <c r="R852" s="97">
        <f>VLOOKUP($A852+ROUND((COLUMN()-2)/24,5),АТС!$A$41:$F$736,5)+VLOOKUP($A852+ROUND((COLUMN()-2)/24,5),'Расчет сбытовых надбавок'!$B$2281:'Расчет сбытовых надбавок'!$G$3024,5)</f>
        <v>168.53</v>
      </c>
      <c r="S852" s="97">
        <f>VLOOKUP($A852+ROUND((COLUMN()-2)/24,5),АТС!$A$41:$F$736,5)+VLOOKUP($A852+ROUND((COLUMN()-2)/24,5),'Расчет сбытовых надбавок'!$B$2281:'Расчет сбытовых надбавок'!$G$3024,5)</f>
        <v>159.49</v>
      </c>
      <c r="T852" s="97">
        <f>VLOOKUP($A852+ROUND((COLUMN()-2)/24,5),АТС!$A$41:$F$736,5)+VLOOKUP($A852+ROUND((COLUMN()-2)/24,5),'Расчет сбытовых надбавок'!$B$2281:'Расчет сбытовых надбавок'!$G$3024,5)</f>
        <v>108.22</v>
      </c>
      <c r="U852" s="97">
        <f>VLOOKUP($A852+ROUND((COLUMN()-2)/24,5),АТС!$A$41:$F$736,5)+VLOOKUP($A852+ROUND((COLUMN()-2)/24,5),'Расчет сбытовых надбавок'!$B$2281:'Расчет сбытовых надбавок'!$G$3024,5)</f>
        <v>49.19</v>
      </c>
      <c r="V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W852" s="97">
        <f>VLOOKUP($A852+ROUND((COLUMN()-2)/24,5),АТС!$A$41:$F$736,5)+VLOOKUP($A852+ROUND((COLUMN()-2)/24,5),'Расчет сбытовых надбавок'!$B$2281:'Расчет сбытовых надбавок'!$G$3024,5)</f>
        <v>164.26</v>
      </c>
      <c r="X852" s="97">
        <f>VLOOKUP($A852+ROUND((COLUMN()-2)/24,5),АТС!$A$41:$F$736,5)+VLOOKUP($A852+ROUND((COLUMN()-2)/24,5),'Расчет сбытовых надбавок'!$B$2281:'Расчет сбытовых надбавок'!$G$3024,5)</f>
        <v>371.52000000000004</v>
      </c>
      <c r="Y852" s="97">
        <f>VLOOKUP($A852+ROUND((COLUMN()-2)/24,5),АТС!$A$41:$F$736,5)+VLOOKUP($A852+ROUND((COLUMN()-2)/24,5),'Расчет сбытовых надбавок'!$B$2281:'Расчет сбытовых надбавок'!$G$3024,5)</f>
        <v>667.19</v>
      </c>
    </row>
    <row r="853" spans="1:25" x14ac:dyDescent="0.2">
      <c r="A853" s="78">
        <f t="shared" si="24"/>
        <v>42938</v>
      </c>
      <c r="B853" s="97">
        <f>VLOOKUP($A853+ROUND((COLUMN()-2)/24,5),АТС!$A$41:$F$736,5)+VLOOKUP($A853+ROUND((COLUMN()-2)/24,5),'Расчет сбытовых надбавок'!$B$2281:'Расчет сбытовых надбавок'!$G$3024,5)</f>
        <v>153.91</v>
      </c>
      <c r="C853" s="97">
        <f>VLOOKUP($A853+ROUND((COLUMN()-2)/24,5),АТС!$A$41:$F$736,5)+VLOOKUP($A853+ROUND((COLUMN()-2)/24,5),'Расчет сбытовых надбавок'!$B$2281:'Расчет сбытовых надбавок'!$G$3024,5)</f>
        <v>184.99</v>
      </c>
      <c r="D853" s="97">
        <f>VLOOKUP($A853+ROUND((COLUMN()-2)/24,5),АТС!$A$41:$F$736,5)+VLOOKUP($A853+ROUND((COLUMN()-2)/24,5),'Расчет сбытовых надбавок'!$B$2281:'Расчет сбытовых надбавок'!$G$3024,5)</f>
        <v>145.70000000000002</v>
      </c>
      <c r="E853" s="97">
        <f>VLOOKUP($A853+ROUND((COLUMN()-2)/24,5),АТС!$A$41:$F$736,5)+VLOOKUP($A853+ROUND((COLUMN()-2)/24,5),'Расчет сбытовых надбавок'!$B$2281:'Расчет сбытовых надбавок'!$G$3024,5)</f>
        <v>43.650000000000006</v>
      </c>
      <c r="F853" s="97">
        <f>VLOOKUP($A853+ROUND((COLUMN()-2)/24,5),АТС!$A$41:$F$736,5)+VLOOKUP($A853+ROUND((COLUMN()-2)/24,5),'Расчет сбытовых надбавок'!$B$2281:'Расчет сбытовых надбавок'!$G$3024,5)</f>
        <v>6.7700000000000005</v>
      </c>
      <c r="G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L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N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O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P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R853" s="97">
        <f>VLOOKUP($A853+ROUND((COLUMN()-2)/24,5),АТС!$A$41:$F$736,5)+VLOOKUP($A853+ROUND((COLUMN()-2)/24,5),'Расчет сбытовых надбавок'!$B$2281:'Расчет сбытовых надбавок'!$G$3024,5)</f>
        <v>0.13</v>
      </c>
      <c r="S853" s="97">
        <f>VLOOKUP($A853+ROUND((COLUMN()-2)/24,5),АТС!$A$41:$F$736,5)+VLOOKUP($A853+ROUND((COLUMN()-2)/24,5),'Расчет сбытовых надбавок'!$B$2281:'Расчет сбытовых надбавок'!$G$3024,5)</f>
        <v>40.11</v>
      </c>
      <c r="T853" s="97">
        <f>VLOOKUP($A853+ROUND((COLUMN()-2)/24,5),АТС!$A$41:$F$736,5)+VLOOKUP($A853+ROUND((COLUMN()-2)/24,5),'Расчет сбытовых надбавок'!$B$2281:'Расчет сбытовых надбавок'!$G$3024,5)</f>
        <v>46.5</v>
      </c>
      <c r="U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W853" s="97">
        <f>VLOOKUP($A853+ROUND((COLUMN()-2)/24,5),АТС!$A$41:$F$736,5)+VLOOKUP($A853+ROUND((COLUMN()-2)/24,5),'Расчет сбытовых надбавок'!$B$2281:'Расчет сбытовых надбавок'!$G$3024,5)</f>
        <v>79.760000000000005</v>
      </c>
      <c r="X853" s="97">
        <f>VLOOKUP($A853+ROUND((COLUMN()-2)/24,5),АТС!$A$41:$F$736,5)+VLOOKUP($A853+ROUND((COLUMN()-2)/24,5),'Расчет сбытовых надбавок'!$B$2281:'Расчет сбытовых надбавок'!$G$3024,5)</f>
        <v>618.22</v>
      </c>
      <c r="Y853" s="97">
        <f>VLOOKUP($A853+ROUND((COLUMN()-2)/24,5),АТС!$A$41:$F$736,5)+VLOOKUP($A853+ROUND((COLUMN()-2)/24,5),'Расчет сбытовых надбавок'!$B$2281:'Расчет сбытовых надбавок'!$G$3024,5)</f>
        <v>356.01</v>
      </c>
    </row>
    <row r="854" spans="1:25" x14ac:dyDescent="0.2">
      <c r="A854" s="78">
        <f t="shared" si="24"/>
        <v>42939</v>
      </c>
      <c r="B854" s="97">
        <f>VLOOKUP($A854+ROUND((COLUMN()-2)/24,5),АТС!$A$41:$F$736,5)+VLOOKUP($A854+ROUND((COLUMN()-2)/24,5),'Расчет сбытовых надбавок'!$B$2281:'Расчет сбытовых надбавок'!$G$3024,5)</f>
        <v>301.64</v>
      </c>
      <c r="C854" s="97">
        <f>VLOOKUP($A854+ROUND((COLUMN()-2)/24,5),АТС!$A$41:$F$736,5)+VLOOKUP($A854+ROUND((COLUMN()-2)/24,5),'Расчет сбытовых надбавок'!$B$2281:'Расчет сбытовых надбавок'!$G$3024,5)</f>
        <v>152.71</v>
      </c>
      <c r="D854" s="97">
        <f>VLOOKUP($A854+ROUND((COLUMN()-2)/24,5),АТС!$A$41:$F$736,5)+VLOOKUP($A854+ROUND((COLUMN()-2)/24,5),'Расчет сбытовых надбавок'!$B$2281:'Расчет сбытовых надбавок'!$G$3024,5)</f>
        <v>64.289999999999992</v>
      </c>
      <c r="E854" s="97">
        <f>VLOOKUP($A854+ROUND((COLUMN()-2)/24,5),АТС!$A$41:$F$736,5)+VLOOKUP($A854+ROUND((COLUMN()-2)/24,5),'Расчет сбытовых надбавок'!$B$2281:'Расчет сбытовых надбавок'!$G$3024,5)</f>
        <v>159.25</v>
      </c>
      <c r="F854" s="97">
        <f>VLOOKUP($A854+ROUND((COLUMN()-2)/24,5),АТС!$A$41:$F$736,5)+VLOOKUP($A854+ROUND((COLUMN()-2)/24,5),'Расчет сбытовых надбавок'!$B$2281:'Расчет сбытовых надбавок'!$G$3024,5)</f>
        <v>115.28</v>
      </c>
      <c r="G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7">
        <f>VLOOKUP($A854+ROUND((COLUMN()-2)/24,5),АТС!$A$41:$F$736,5)+VLOOKUP($A854+ROUND((COLUMN()-2)/24,5),'Расчет сбытовых надбавок'!$B$2281:'Расчет сбытовых надбавок'!$G$3024,5)</f>
        <v>100.64999999999999</v>
      </c>
      <c r="J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7">
        <f>VLOOKUP($A854+ROUND((COLUMN()-2)/24,5),АТС!$A$41:$F$736,5)+VLOOKUP($A854+ROUND((COLUMN()-2)/24,5),'Расчет сбытовых надбавок'!$B$2281:'Расчет сбытовых надбавок'!$G$3024,5)</f>
        <v>10.42</v>
      </c>
      <c r="L854" s="97">
        <f>VLOOKUP($A854+ROUND((COLUMN()-2)/24,5),АТС!$A$41:$F$736,5)+VLOOKUP($A854+ROUND((COLUMN()-2)/24,5),'Расчет сбытовых надбавок'!$B$2281:'Расчет сбытовых надбавок'!$G$3024,5)</f>
        <v>125.43</v>
      </c>
      <c r="M854" s="97">
        <f>VLOOKUP($A854+ROUND((COLUMN()-2)/24,5),АТС!$A$41:$F$736,5)+VLOOKUP($A854+ROUND((COLUMN()-2)/24,5),'Расчет сбытовых надбавок'!$B$2281:'Расчет сбытовых надбавок'!$G$3024,5)</f>
        <v>200.32</v>
      </c>
      <c r="N854" s="97">
        <f>VLOOKUP($A854+ROUND((COLUMN()-2)/24,5),АТС!$A$41:$F$736,5)+VLOOKUP($A854+ROUND((COLUMN()-2)/24,5),'Расчет сбытовых надбавок'!$B$2281:'Расчет сбытовых надбавок'!$G$3024,5)</f>
        <v>154.85999999999999</v>
      </c>
      <c r="O854" s="97">
        <f>VLOOKUP($A854+ROUND((COLUMN()-2)/24,5),АТС!$A$41:$F$736,5)+VLOOKUP($A854+ROUND((COLUMN()-2)/24,5),'Расчет сбытовых надбавок'!$B$2281:'Расчет сбытовых надбавок'!$G$3024,5)</f>
        <v>192.82</v>
      </c>
      <c r="P854" s="97">
        <f>VLOOKUP($A854+ROUND((COLUMN()-2)/24,5),АТС!$A$41:$F$736,5)+VLOOKUP($A854+ROUND((COLUMN()-2)/24,5),'Расчет сбытовых надбавок'!$B$2281:'Расчет сбытовых надбавок'!$G$3024,5)</f>
        <v>221.02</v>
      </c>
      <c r="Q854" s="97">
        <f>VLOOKUP($A854+ROUND((COLUMN()-2)/24,5),АТС!$A$41:$F$736,5)+VLOOKUP($A854+ROUND((COLUMN()-2)/24,5),'Расчет сбытовых надбавок'!$B$2281:'Расчет сбытовых надбавок'!$G$3024,5)</f>
        <v>220.16</v>
      </c>
      <c r="R854" s="97">
        <f>VLOOKUP($A854+ROUND((COLUMN()-2)/24,5),АТС!$A$41:$F$736,5)+VLOOKUP($A854+ROUND((COLUMN()-2)/24,5),'Расчет сбытовых надбавок'!$B$2281:'Расчет сбытовых надбавок'!$G$3024,5)</f>
        <v>250.01</v>
      </c>
      <c r="S854" s="97">
        <f>VLOOKUP($A854+ROUND((COLUMN()-2)/24,5),АТС!$A$41:$F$736,5)+VLOOKUP($A854+ROUND((COLUMN()-2)/24,5),'Расчет сбытовых надбавок'!$B$2281:'Расчет сбытовых надбавок'!$G$3024,5)</f>
        <v>274.70000000000005</v>
      </c>
      <c r="T854" s="97">
        <f>VLOOKUP($A854+ROUND((COLUMN()-2)/24,5),АТС!$A$41:$F$736,5)+VLOOKUP($A854+ROUND((COLUMN()-2)/24,5),'Расчет сбытовых надбавок'!$B$2281:'Расчет сбытовых надбавок'!$G$3024,5)</f>
        <v>339.27</v>
      </c>
      <c r="U854" s="97">
        <f>VLOOKUP($A854+ROUND((COLUMN()-2)/24,5),АТС!$A$41:$F$736,5)+VLOOKUP($A854+ROUND((COLUMN()-2)/24,5),'Расчет сбытовых надбавок'!$B$2281:'Расчет сбытовых надбавок'!$G$3024,5)</f>
        <v>117.1</v>
      </c>
      <c r="V854" s="97">
        <f>VLOOKUP($A854+ROUND((COLUMN()-2)/24,5),АТС!$A$41:$F$736,5)+VLOOKUP($A854+ROUND((COLUMN()-2)/24,5),'Расчет сбытовых надбавок'!$B$2281:'Расчет сбытовых надбавок'!$G$3024,5)</f>
        <v>100.86000000000001</v>
      </c>
      <c r="W854" s="97">
        <f>VLOOKUP($A854+ROUND((COLUMN()-2)/24,5),АТС!$A$41:$F$736,5)+VLOOKUP($A854+ROUND((COLUMN()-2)/24,5),'Расчет сбытовых надбавок'!$B$2281:'Расчет сбытовых надбавок'!$G$3024,5)</f>
        <v>276.08</v>
      </c>
      <c r="X854" s="97">
        <f>VLOOKUP($A854+ROUND((COLUMN()-2)/24,5),АТС!$A$41:$F$736,5)+VLOOKUP($A854+ROUND((COLUMN()-2)/24,5),'Расчет сбытовых надбавок'!$B$2281:'Расчет сбытовых надбавок'!$G$3024,5)</f>
        <v>667.51</v>
      </c>
      <c r="Y854" s="97">
        <f>VLOOKUP($A854+ROUND((COLUMN()-2)/24,5),АТС!$A$41:$F$736,5)+VLOOKUP($A854+ROUND((COLUMN()-2)/24,5),'Расчет сбытовых надбавок'!$B$2281:'Расчет сбытовых надбавок'!$G$3024,5)</f>
        <v>629.6</v>
      </c>
    </row>
    <row r="855" spans="1:25" x14ac:dyDescent="0.2">
      <c r="A855" s="78">
        <f t="shared" si="24"/>
        <v>42940</v>
      </c>
      <c r="B855" s="97">
        <f>VLOOKUP($A855+ROUND((COLUMN()-2)/24,5),АТС!$A$41:$F$736,5)+VLOOKUP($A855+ROUND((COLUMN()-2)/24,5),'Расчет сбытовых надбавок'!$B$2281:'Расчет сбытовых надбавок'!$G$3024,5)</f>
        <v>203.22</v>
      </c>
      <c r="C855" s="97">
        <f>VLOOKUP($A855+ROUND((COLUMN()-2)/24,5),АТС!$A$41:$F$736,5)+VLOOKUP($A855+ROUND((COLUMN()-2)/24,5),'Расчет сбытовых надбавок'!$B$2281:'Расчет сбытовых надбавок'!$G$3024,5)</f>
        <v>69.27</v>
      </c>
      <c r="D855" s="97">
        <f>VLOOKUP($A855+ROUND((COLUMN()-2)/24,5),АТС!$A$41:$F$736,5)+VLOOKUP($A855+ROUND((COLUMN()-2)/24,5),'Расчет сбытовых надбавок'!$B$2281:'Расчет сбытовых надбавок'!$G$3024,5)</f>
        <v>179.58999999999997</v>
      </c>
      <c r="E855" s="97">
        <f>VLOOKUP($A855+ROUND((COLUMN()-2)/24,5),АТС!$A$41:$F$736,5)+VLOOKUP($A855+ROUND((COLUMN()-2)/24,5),'Расчет сбытовых надбавок'!$B$2281:'Расчет сбытовых надбавок'!$G$3024,5)</f>
        <v>145.43</v>
      </c>
      <c r="F855" s="97">
        <f>VLOOKUP($A855+ROUND((COLUMN()-2)/24,5),АТС!$A$41:$F$736,5)+VLOOKUP($A855+ROUND((COLUMN()-2)/24,5),'Расчет сбытовых надбавок'!$B$2281:'Расчет сбытовых надбавок'!$G$3024,5)</f>
        <v>11.5</v>
      </c>
      <c r="G855" s="97">
        <f>VLOOKUP($A855+ROUND((COLUMN()-2)/24,5),АТС!$A$41:$F$736,5)+VLOOKUP($A855+ROUND((COLUMN()-2)/24,5),'Расчет сбытовых надбавок'!$B$2281:'Расчет сбытовых надбавок'!$G$3024,5)</f>
        <v>11.19</v>
      </c>
      <c r="H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7">
        <f>VLOOKUP($A855+ROUND((COLUMN()-2)/24,5),АТС!$A$41:$F$736,5)+VLOOKUP($A855+ROUND((COLUMN()-2)/24,5),'Расчет сбытовых надбавок'!$B$2281:'Расчет сбытовых надбавок'!$G$3024,5)</f>
        <v>60.239999999999995</v>
      </c>
      <c r="L855" s="97">
        <f>VLOOKUP($A855+ROUND((COLUMN()-2)/24,5),АТС!$A$41:$F$736,5)+VLOOKUP($A855+ROUND((COLUMN()-2)/24,5),'Расчет сбытовых надбавок'!$B$2281:'Расчет сбытовых надбавок'!$G$3024,5)</f>
        <v>23.130000000000003</v>
      </c>
      <c r="M855" s="97">
        <f>VLOOKUP($A855+ROUND((COLUMN()-2)/24,5),АТС!$A$41:$F$736,5)+VLOOKUP($A855+ROUND((COLUMN()-2)/24,5),'Расчет сбытовых надбавок'!$B$2281:'Расчет сбытовых надбавок'!$G$3024,5)</f>
        <v>14.43</v>
      </c>
      <c r="N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O855" s="97">
        <f>VLOOKUP($A855+ROUND((COLUMN()-2)/24,5),АТС!$A$41:$F$736,5)+VLOOKUP($A855+ROUND((COLUMN()-2)/24,5),'Расчет сбытовых надбавок'!$B$2281:'Расчет сбытовых надбавок'!$G$3024,5)</f>
        <v>3.0900000000000003</v>
      </c>
      <c r="P855" s="97">
        <f>VLOOKUP($A855+ROUND((COLUMN()-2)/24,5),АТС!$A$41:$F$736,5)+VLOOKUP($A855+ROUND((COLUMN()-2)/24,5),'Расчет сбытовых надбавок'!$B$2281:'Расчет сбытовых надбавок'!$G$3024,5)</f>
        <v>13.83</v>
      </c>
      <c r="Q855" s="97">
        <f>VLOOKUP($A855+ROUND((COLUMN()-2)/24,5),АТС!$A$41:$F$736,5)+VLOOKUP($A855+ROUND((COLUMN()-2)/24,5),'Расчет сбытовых надбавок'!$B$2281:'Расчет сбытовых надбавок'!$G$3024,5)</f>
        <v>24.64</v>
      </c>
      <c r="R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S855" s="97">
        <f>VLOOKUP($A855+ROUND((COLUMN()-2)/24,5),АТС!$A$41:$F$736,5)+VLOOKUP($A855+ROUND((COLUMN()-2)/24,5),'Расчет сбытовых надбавок'!$B$2281:'Расчет сбытовых надбавок'!$G$3024,5)</f>
        <v>13.12</v>
      </c>
      <c r="T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U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V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W855" s="97">
        <f>VLOOKUP($A855+ROUND((COLUMN()-2)/24,5),АТС!$A$41:$F$736,5)+VLOOKUP($A855+ROUND((COLUMN()-2)/24,5),'Расчет сбытовых надбавок'!$B$2281:'Расчет сбытовых надбавок'!$G$3024,5)</f>
        <v>146.31</v>
      </c>
      <c r="X855" s="97">
        <f>VLOOKUP($A855+ROUND((COLUMN()-2)/24,5),АТС!$A$41:$F$736,5)+VLOOKUP($A855+ROUND((COLUMN()-2)/24,5),'Расчет сбытовых надбавок'!$B$2281:'Расчет сбытовых надбавок'!$G$3024,5)</f>
        <v>359.57</v>
      </c>
      <c r="Y855" s="97">
        <f>VLOOKUP($A855+ROUND((COLUMN()-2)/24,5),АТС!$A$41:$F$736,5)+VLOOKUP($A855+ROUND((COLUMN()-2)/24,5),'Расчет сбытовых надбавок'!$B$2281:'Расчет сбытовых надбавок'!$G$3024,5)</f>
        <v>275.83999999999997</v>
      </c>
    </row>
    <row r="856" spans="1:25" x14ac:dyDescent="0.2">
      <c r="A856" s="78">
        <f t="shared" si="24"/>
        <v>42941</v>
      </c>
      <c r="B856" s="97">
        <f>VLOOKUP($A856+ROUND((COLUMN()-2)/24,5),АТС!$A$41:$F$736,5)+VLOOKUP($A856+ROUND((COLUMN()-2)/24,5),'Расчет сбытовых надбавок'!$B$2281:'Расчет сбытовых надбавок'!$G$3024,5)</f>
        <v>165.72</v>
      </c>
      <c r="C856" s="97">
        <f>VLOOKUP($A856+ROUND((COLUMN()-2)/24,5),АТС!$A$41:$F$736,5)+VLOOKUP($A856+ROUND((COLUMN()-2)/24,5),'Расчет сбытовых надбавок'!$B$2281:'Расчет сбытовых надбавок'!$G$3024,5)</f>
        <v>117.32</v>
      </c>
      <c r="D856" s="97">
        <f>VLOOKUP($A856+ROUND((COLUMN()-2)/24,5),АТС!$A$41:$F$736,5)+VLOOKUP($A856+ROUND((COLUMN()-2)/24,5),'Расчет сбытовых надбавок'!$B$2281:'Расчет сбытовых надбавок'!$G$3024,5)</f>
        <v>53.92</v>
      </c>
      <c r="E856" s="97">
        <f>VLOOKUP($A856+ROUND((COLUMN()-2)/24,5),АТС!$A$41:$F$736,5)+VLOOKUP($A856+ROUND((COLUMN()-2)/24,5),'Расчет сбытовых надбавок'!$B$2281:'Расчет сбытовых надбавок'!$G$3024,5)</f>
        <v>752.30000000000007</v>
      </c>
      <c r="F856" s="97">
        <f>VLOOKUP($A856+ROUND((COLUMN()-2)/24,5),АТС!$A$41:$F$736,5)+VLOOKUP($A856+ROUND((COLUMN()-2)/24,5),'Расчет сбытовых надбавок'!$B$2281:'Расчет сбытовых надбавок'!$G$3024,5)</f>
        <v>723.01</v>
      </c>
      <c r="G856" s="97">
        <f>VLOOKUP($A856+ROUND((COLUMN()-2)/24,5),АТС!$A$41:$F$736,5)+VLOOKUP($A856+ROUND((COLUMN()-2)/24,5),'Расчет сбытовых надбавок'!$B$2281:'Расчет сбытовых надбавок'!$G$3024,5)</f>
        <v>1.89</v>
      </c>
      <c r="H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L856" s="97">
        <f>VLOOKUP($A856+ROUND((COLUMN()-2)/24,5),АТС!$A$41:$F$736,5)+VLOOKUP($A856+ROUND((COLUMN()-2)/24,5),'Расчет сбытовых надбавок'!$B$2281:'Расчет сбытовых надбавок'!$G$3024,5)</f>
        <v>43.8</v>
      </c>
      <c r="M856" s="97">
        <f>VLOOKUP($A856+ROUND((COLUMN()-2)/24,5),АТС!$A$41:$F$736,5)+VLOOKUP($A856+ROUND((COLUMN()-2)/24,5),'Расчет сбытовых надбавок'!$B$2281:'Расчет сбытовых надбавок'!$G$3024,5)</f>
        <v>57.23</v>
      </c>
      <c r="N856" s="97">
        <f>VLOOKUP($A856+ROUND((COLUMN()-2)/24,5),АТС!$A$41:$F$736,5)+VLOOKUP($A856+ROUND((COLUMN()-2)/24,5),'Расчет сбытовых надбавок'!$B$2281:'Расчет сбытовых надбавок'!$G$3024,5)</f>
        <v>0.84</v>
      </c>
      <c r="O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P856" s="97">
        <f>VLOOKUP($A856+ROUND((COLUMN()-2)/24,5),АТС!$A$41:$F$736,5)+VLOOKUP($A856+ROUND((COLUMN()-2)/24,5),'Расчет сбытовых надбавок'!$B$2281:'Расчет сбытовых надбавок'!$G$3024,5)</f>
        <v>3.0900000000000003</v>
      </c>
      <c r="Q856" s="97">
        <f>VLOOKUP($A856+ROUND((COLUMN()-2)/24,5),АТС!$A$41:$F$736,5)+VLOOKUP($A856+ROUND((COLUMN()-2)/24,5),'Расчет сбытовых надбавок'!$B$2281:'Расчет сбытовых надбавок'!$G$3024,5)</f>
        <v>49.72</v>
      </c>
      <c r="R856" s="97">
        <f>VLOOKUP($A856+ROUND((COLUMN()-2)/24,5),АТС!$A$41:$F$736,5)+VLOOKUP($A856+ROUND((COLUMN()-2)/24,5),'Расчет сбытовых надбавок'!$B$2281:'Расчет сбытовых надбавок'!$G$3024,5)</f>
        <v>41.44</v>
      </c>
      <c r="S856" s="97">
        <f>VLOOKUP($A856+ROUND((COLUMN()-2)/24,5),АТС!$A$41:$F$736,5)+VLOOKUP($A856+ROUND((COLUMN()-2)/24,5),'Расчет сбытовых надбавок'!$B$2281:'Расчет сбытовых надбавок'!$G$3024,5)</f>
        <v>76.59</v>
      </c>
      <c r="T856" s="97">
        <f>VLOOKUP($A856+ROUND((COLUMN()-2)/24,5),АТС!$A$41:$F$736,5)+VLOOKUP($A856+ROUND((COLUMN()-2)/24,5),'Расчет сбытовых надбавок'!$B$2281:'Расчет сбытовых надбавок'!$G$3024,5)</f>
        <v>186.43</v>
      </c>
      <c r="U856" s="97">
        <f>VLOOKUP($A856+ROUND((COLUMN()-2)/24,5),АТС!$A$41:$F$736,5)+VLOOKUP($A856+ROUND((COLUMN()-2)/24,5),'Расчет сбытовых надбавок'!$B$2281:'Расчет сбытовых надбавок'!$G$3024,5)</f>
        <v>201.64</v>
      </c>
      <c r="V856" s="97">
        <f>VLOOKUP($A856+ROUND((COLUMN()-2)/24,5),АТС!$A$41:$F$736,5)+VLOOKUP($A856+ROUND((COLUMN()-2)/24,5),'Расчет сбытовых надбавок'!$B$2281:'Расчет сбытовых надбавок'!$G$3024,5)</f>
        <v>85.570000000000007</v>
      </c>
      <c r="W856" s="97">
        <f>VLOOKUP($A856+ROUND((COLUMN()-2)/24,5),АТС!$A$41:$F$736,5)+VLOOKUP($A856+ROUND((COLUMN()-2)/24,5),'Расчет сбытовых надбавок'!$B$2281:'Расчет сбытовых надбавок'!$G$3024,5)</f>
        <v>309.05999999999995</v>
      </c>
      <c r="X856" s="97">
        <f>VLOOKUP($A856+ROUND((COLUMN()-2)/24,5),АТС!$A$41:$F$736,5)+VLOOKUP($A856+ROUND((COLUMN()-2)/24,5),'Расчет сбытовых надбавок'!$B$2281:'Расчет сбытовых надбавок'!$G$3024,5)</f>
        <v>458.22</v>
      </c>
      <c r="Y856" s="97">
        <f>VLOOKUP($A856+ROUND((COLUMN()-2)/24,5),АТС!$A$41:$F$736,5)+VLOOKUP($A856+ROUND((COLUMN()-2)/24,5),'Расчет сбытовых надбавок'!$B$2281:'Расчет сбытовых надбавок'!$G$3024,5)</f>
        <v>403.36</v>
      </c>
    </row>
    <row r="857" spans="1:25" x14ac:dyDescent="0.2">
      <c r="A857" s="78">
        <f t="shared" si="24"/>
        <v>42942</v>
      </c>
      <c r="B857" s="97">
        <f>VLOOKUP($A857+ROUND((COLUMN()-2)/24,5),АТС!$A$41:$F$736,5)+VLOOKUP($A857+ROUND((COLUMN()-2)/24,5),'Расчет сбытовых надбавок'!$B$2281:'Расчет сбытовых надбавок'!$G$3024,5)</f>
        <v>164.76999999999998</v>
      </c>
      <c r="C857" s="97">
        <f>VLOOKUP($A857+ROUND((COLUMN()-2)/24,5),АТС!$A$41:$F$736,5)+VLOOKUP($A857+ROUND((COLUMN()-2)/24,5),'Расчет сбытовых надбавок'!$B$2281:'Расчет сбытовых надбавок'!$G$3024,5)</f>
        <v>221.84</v>
      </c>
      <c r="D857" s="97">
        <f>VLOOKUP($A857+ROUND((COLUMN()-2)/24,5),АТС!$A$41:$F$736,5)+VLOOKUP($A857+ROUND((COLUMN()-2)/24,5),'Расчет сбытовых надбавок'!$B$2281:'Расчет сбытовых надбавок'!$G$3024,5)</f>
        <v>159.99</v>
      </c>
      <c r="E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F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G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L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M857" s="97">
        <f>VLOOKUP($A857+ROUND((COLUMN()-2)/24,5),АТС!$A$41:$F$736,5)+VLOOKUP($A857+ROUND((COLUMN()-2)/24,5),'Расчет сбытовых надбавок'!$B$2281:'Расчет сбытовых надбавок'!$G$3024,5)</f>
        <v>8.4600000000000009</v>
      </c>
      <c r="N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O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P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Q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R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S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T857" s="97">
        <f>VLOOKUP($A857+ROUND((COLUMN()-2)/24,5),АТС!$A$41:$F$736,5)+VLOOKUP($A857+ROUND((COLUMN()-2)/24,5),'Расчет сбытовых надбавок'!$B$2281:'Расчет сбытовых надбавок'!$G$3024,5)</f>
        <v>0.01</v>
      </c>
      <c r="U857" s="97">
        <f>VLOOKUP($A857+ROUND((COLUMN()-2)/24,5),АТС!$A$41:$F$736,5)+VLOOKUP($A857+ROUND((COLUMN()-2)/24,5),'Расчет сбытовых надбавок'!$B$2281:'Расчет сбытовых надбавок'!$G$3024,5)</f>
        <v>109.66</v>
      </c>
      <c r="V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W857" s="97">
        <f>VLOOKUP($A857+ROUND((COLUMN()-2)/24,5),АТС!$A$41:$F$736,5)+VLOOKUP($A857+ROUND((COLUMN()-2)/24,5),'Расчет сбытовых надбавок'!$B$2281:'Расчет сбытовых надбавок'!$G$3024,5)</f>
        <v>16.5</v>
      </c>
      <c r="X857" s="97">
        <f>VLOOKUP($A857+ROUND((COLUMN()-2)/24,5),АТС!$A$41:$F$736,5)+VLOOKUP($A857+ROUND((COLUMN()-2)/24,5),'Расчет сбытовых надбавок'!$B$2281:'Расчет сбытовых надбавок'!$G$3024,5)</f>
        <v>458.88</v>
      </c>
      <c r="Y857" s="97">
        <f>VLOOKUP($A857+ROUND((COLUMN()-2)/24,5),АТС!$A$41:$F$736,5)+VLOOKUP($A857+ROUND((COLUMN()-2)/24,5),'Расчет сбытовых надбавок'!$B$2281:'Расчет сбытовых надбавок'!$G$3024,5)</f>
        <v>189.06</v>
      </c>
    </row>
    <row r="858" spans="1:25" x14ac:dyDescent="0.2">
      <c r="A858" s="78">
        <f t="shared" si="24"/>
        <v>42943</v>
      </c>
      <c r="B858" s="97">
        <f>VLOOKUP($A858+ROUND((COLUMN()-2)/24,5),АТС!$A$41:$F$736,5)+VLOOKUP($A858+ROUND((COLUMN()-2)/24,5),'Расчет сбытовых надбавок'!$B$2281:'Расчет сбытовых надбавок'!$G$3024,5)</f>
        <v>464.77</v>
      </c>
      <c r="C858" s="97">
        <f>VLOOKUP($A858+ROUND((COLUMN()-2)/24,5),АТС!$A$41:$F$736,5)+VLOOKUP($A858+ROUND((COLUMN()-2)/24,5),'Расчет сбытовых надбавок'!$B$2281:'Расчет сбытовых надбавок'!$G$3024,5)</f>
        <v>246.06</v>
      </c>
      <c r="D858" s="97">
        <f>VLOOKUP($A858+ROUND((COLUMN()-2)/24,5),АТС!$A$41:$F$736,5)+VLOOKUP($A858+ROUND((COLUMN()-2)/24,5),'Расчет сбытовых надбавок'!$B$2281:'Расчет сбытовых надбавок'!$G$3024,5)</f>
        <v>261.31</v>
      </c>
      <c r="E858" s="97">
        <f>VLOOKUP($A858+ROUND((COLUMN()-2)/24,5),АТС!$A$41:$F$736,5)+VLOOKUP($A858+ROUND((COLUMN()-2)/24,5),'Расчет сбытовых надбавок'!$B$2281:'Расчет сбытовых надбавок'!$G$3024,5)</f>
        <v>180.85</v>
      </c>
      <c r="F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G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L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M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N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O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P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Q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R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S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T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U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W858" s="97">
        <f>VLOOKUP($A858+ROUND((COLUMN()-2)/24,5),АТС!$A$41:$F$736,5)+VLOOKUP($A858+ROUND((COLUMN()-2)/24,5),'Расчет сбытовых надбавок'!$B$2281:'Расчет сбытовых надбавок'!$G$3024,5)</f>
        <v>45.97</v>
      </c>
      <c r="X858" s="97">
        <f>VLOOKUP($A858+ROUND((COLUMN()-2)/24,5),АТС!$A$41:$F$736,5)+VLOOKUP($A858+ROUND((COLUMN()-2)/24,5),'Расчет сбытовых надбавок'!$B$2281:'Расчет сбытовых надбавок'!$G$3024,5)</f>
        <v>426.93</v>
      </c>
      <c r="Y858" s="97">
        <f>VLOOKUP($A858+ROUND((COLUMN()-2)/24,5),АТС!$A$41:$F$736,5)+VLOOKUP($A858+ROUND((COLUMN()-2)/24,5),'Расчет сбытовых надбавок'!$B$2281:'Расчет сбытовых надбавок'!$G$3024,5)</f>
        <v>418.02</v>
      </c>
    </row>
    <row r="859" spans="1:25" x14ac:dyDescent="0.2">
      <c r="A859" s="78">
        <f t="shared" si="24"/>
        <v>42944</v>
      </c>
      <c r="B859" s="97">
        <f>VLOOKUP($A859+ROUND((COLUMN()-2)/24,5),АТС!$A$41:$F$736,5)+VLOOKUP($A859+ROUND((COLUMN()-2)/24,5),'Расчет сбытовых надбавок'!$B$2281:'Расчет сбытовых надбавок'!$G$3024,5)</f>
        <v>121.47</v>
      </c>
      <c r="C859" s="97">
        <f>VLOOKUP($A859+ROUND((COLUMN()-2)/24,5),АТС!$A$41:$F$736,5)+VLOOKUP($A859+ROUND((COLUMN()-2)/24,5),'Расчет сбытовых надбавок'!$B$2281:'Расчет сбытовых надбавок'!$G$3024,5)</f>
        <v>207.45</v>
      </c>
      <c r="D859" s="97">
        <f>VLOOKUP($A859+ROUND((COLUMN()-2)/24,5),АТС!$A$41:$F$736,5)+VLOOKUP($A859+ROUND((COLUMN()-2)/24,5),'Расчет сбытовых надбавок'!$B$2281:'Расчет сбытовых надбавок'!$G$3024,5)</f>
        <v>101.58</v>
      </c>
      <c r="E859" s="97">
        <f>VLOOKUP($A859+ROUND((COLUMN()-2)/24,5),АТС!$A$41:$F$736,5)+VLOOKUP($A859+ROUND((COLUMN()-2)/24,5),'Расчет сбытовых надбавок'!$B$2281:'Расчет сбытовых надбавок'!$G$3024,5)</f>
        <v>30.26</v>
      </c>
      <c r="F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G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7">
        <f>VLOOKUP($A859+ROUND((COLUMN()-2)/24,5),АТС!$A$41:$F$736,5)+VLOOKUP($A859+ROUND((COLUMN()-2)/24,5),'Расчет сбытовых надбавок'!$B$2281:'Расчет сбытовых надбавок'!$G$3024,5)</f>
        <v>0.01</v>
      </c>
      <c r="I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L859" s="97">
        <f>VLOOKUP($A859+ROUND((COLUMN()-2)/24,5),АТС!$A$41:$F$736,5)+VLOOKUP($A859+ROUND((COLUMN()-2)/24,5),'Расчет сбытовых надбавок'!$B$2281:'Расчет сбытовых надбавок'!$G$3024,5)</f>
        <v>0.01</v>
      </c>
      <c r="M859" s="97">
        <f>VLOOKUP($A859+ROUND((COLUMN()-2)/24,5),АТС!$A$41:$F$736,5)+VLOOKUP($A859+ROUND((COLUMN()-2)/24,5),'Расчет сбытовых надбавок'!$B$2281:'Расчет сбытовых надбавок'!$G$3024,5)</f>
        <v>5.31</v>
      </c>
      <c r="N859" s="97">
        <f>VLOOKUP($A859+ROUND((COLUMN()-2)/24,5),АТС!$A$41:$F$736,5)+VLOOKUP($A859+ROUND((COLUMN()-2)/24,5),'Расчет сбытовых надбавок'!$B$2281:'Расчет сбытовых надбавок'!$G$3024,5)</f>
        <v>0.01</v>
      </c>
      <c r="O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P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Q859" s="97">
        <f>VLOOKUP($A859+ROUND((COLUMN()-2)/24,5),АТС!$A$41:$F$736,5)+VLOOKUP($A859+ROUND((COLUMN()-2)/24,5),'Расчет сбытовых надбавок'!$B$2281:'Расчет сбытовых надбавок'!$G$3024,5)</f>
        <v>0.01</v>
      </c>
      <c r="R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S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T859" s="97">
        <f>VLOOKUP($A859+ROUND((COLUMN()-2)/24,5),АТС!$A$41:$F$736,5)+VLOOKUP($A859+ROUND((COLUMN()-2)/24,5),'Расчет сбытовых надбавок'!$B$2281:'Расчет сбытовых надбавок'!$G$3024,5)</f>
        <v>23.169999999999998</v>
      </c>
      <c r="U859" s="97">
        <f>VLOOKUP($A859+ROUND((COLUMN()-2)/24,5),АТС!$A$41:$F$736,5)+VLOOKUP($A859+ROUND((COLUMN()-2)/24,5),'Расчет сбытовых надбавок'!$B$2281:'Расчет сбытовых надбавок'!$G$3024,5)</f>
        <v>297.47000000000003</v>
      </c>
      <c r="V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W859" s="97">
        <f>VLOOKUP($A859+ROUND((COLUMN()-2)/24,5),АТС!$A$41:$F$736,5)+VLOOKUP($A859+ROUND((COLUMN()-2)/24,5),'Расчет сбытовых надбавок'!$B$2281:'Расчет сбытовых надбавок'!$G$3024,5)</f>
        <v>186.44</v>
      </c>
      <c r="X859" s="97">
        <f>VLOOKUP($A859+ROUND((COLUMN()-2)/24,5),АТС!$A$41:$F$736,5)+VLOOKUP($A859+ROUND((COLUMN()-2)/24,5),'Расчет сбытовых надбавок'!$B$2281:'Расчет сбытовых надбавок'!$G$3024,5)</f>
        <v>330.89</v>
      </c>
      <c r="Y859" s="97">
        <f>VLOOKUP($A859+ROUND((COLUMN()-2)/24,5),АТС!$A$41:$F$736,5)+VLOOKUP($A859+ROUND((COLUMN()-2)/24,5),'Расчет сбытовых надбавок'!$B$2281:'Расчет сбытовых надбавок'!$G$3024,5)</f>
        <v>0</v>
      </c>
    </row>
    <row r="860" spans="1:25" x14ac:dyDescent="0.2">
      <c r="A860" s="78">
        <f t="shared" si="24"/>
        <v>42945</v>
      </c>
      <c r="B860" s="97">
        <f>VLOOKUP($A860+ROUND((COLUMN()-2)/24,5),АТС!$A$41:$F$736,5)+VLOOKUP($A860+ROUND((COLUMN()-2)/24,5),'Расчет сбытовых надбавок'!$B$2281:'Расчет сбытовых надбавок'!$G$3024,5)</f>
        <v>154.85999999999999</v>
      </c>
      <c r="C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D860" s="97">
        <f>VLOOKUP($A860+ROUND((COLUMN()-2)/24,5),АТС!$A$41:$F$736,5)+VLOOKUP($A860+ROUND((COLUMN()-2)/24,5),'Расчет сбытовых надбавок'!$B$2281:'Расчет сбытовых надбавок'!$G$3024,5)</f>
        <v>33.46</v>
      </c>
      <c r="E860" s="97">
        <f>VLOOKUP($A860+ROUND((COLUMN()-2)/24,5),АТС!$A$41:$F$736,5)+VLOOKUP($A860+ROUND((COLUMN()-2)/24,5),'Расчет сбытовых надбавок'!$B$2281:'Расчет сбытовых надбавок'!$G$3024,5)</f>
        <v>42.81</v>
      </c>
      <c r="F860" s="97">
        <f>VLOOKUP($A860+ROUND((COLUMN()-2)/24,5),АТС!$A$41:$F$736,5)+VLOOKUP($A860+ROUND((COLUMN()-2)/24,5),'Расчет сбытовых надбавок'!$B$2281:'Расчет сбытовых надбавок'!$G$3024,5)</f>
        <v>43.910000000000004</v>
      </c>
      <c r="G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L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M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N860" s="97">
        <f>VLOOKUP($A860+ROUND((COLUMN()-2)/24,5),АТС!$A$41:$F$736,5)+VLOOKUP($A860+ROUND((COLUMN()-2)/24,5),'Расчет сбытовых надбавок'!$B$2281:'Расчет сбытовых надбавок'!$G$3024,5)</f>
        <v>0.92</v>
      </c>
      <c r="O860" s="97">
        <f>VLOOKUP($A860+ROUND((COLUMN()-2)/24,5),АТС!$A$41:$F$736,5)+VLOOKUP($A860+ROUND((COLUMN()-2)/24,5),'Расчет сбытовых надбавок'!$B$2281:'Расчет сбытовых надбавок'!$G$3024,5)</f>
        <v>27.84</v>
      </c>
      <c r="P860" s="97">
        <f>VLOOKUP($A860+ROUND((COLUMN()-2)/24,5),АТС!$A$41:$F$736,5)+VLOOKUP($A860+ROUND((COLUMN()-2)/24,5),'Расчет сбытовых надбавок'!$B$2281:'Расчет сбытовых надбавок'!$G$3024,5)</f>
        <v>63.21</v>
      </c>
      <c r="Q860" s="97">
        <f>VLOOKUP($A860+ROUND((COLUMN()-2)/24,5),АТС!$A$41:$F$736,5)+VLOOKUP($A860+ROUND((COLUMN()-2)/24,5),'Расчет сбытовых надбавок'!$B$2281:'Расчет сбытовых надбавок'!$G$3024,5)</f>
        <v>111.41</v>
      </c>
      <c r="R860" s="97">
        <f>VLOOKUP($A860+ROUND((COLUMN()-2)/24,5),АТС!$A$41:$F$736,5)+VLOOKUP($A860+ROUND((COLUMN()-2)/24,5),'Расчет сбытовых надбавок'!$B$2281:'Расчет сбытовых надбавок'!$G$3024,5)</f>
        <v>164.03</v>
      </c>
      <c r="S860" s="97">
        <f>VLOOKUP($A860+ROUND((COLUMN()-2)/24,5),АТС!$A$41:$F$736,5)+VLOOKUP($A860+ROUND((COLUMN()-2)/24,5),'Расчет сбытовых надбавок'!$B$2281:'Расчет сбытовых надбавок'!$G$3024,5)</f>
        <v>130.37</v>
      </c>
      <c r="T860" s="97">
        <f>VLOOKUP($A860+ROUND((COLUMN()-2)/24,5),АТС!$A$41:$F$736,5)+VLOOKUP($A860+ROUND((COLUMN()-2)/24,5),'Расчет сбытовых надбавок'!$B$2281:'Расчет сбытовых надбавок'!$G$3024,5)</f>
        <v>127.41</v>
      </c>
      <c r="U860" s="97">
        <f>VLOOKUP($A860+ROUND((COLUMN()-2)/24,5),АТС!$A$41:$F$736,5)+VLOOKUP($A860+ROUND((COLUMN()-2)/24,5),'Расчет сбытовых надбавок'!$B$2281:'Расчет сбытовых надбавок'!$G$3024,5)</f>
        <v>22.18</v>
      </c>
      <c r="V860" s="97">
        <f>VLOOKUP($A860+ROUND((COLUMN()-2)/24,5),АТС!$A$41:$F$736,5)+VLOOKUP($A860+ROUND((COLUMN()-2)/24,5),'Расчет сбытовых надбавок'!$B$2281:'Расчет сбытовых надбавок'!$G$3024,5)</f>
        <v>21.46</v>
      </c>
      <c r="W860" s="97">
        <f>VLOOKUP($A860+ROUND((COLUMN()-2)/24,5),АТС!$A$41:$F$736,5)+VLOOKUP($A860+ROUND((COLUMN()-2)/24,5),'Расчет сбытовых надбавок'!$B$2281:'Расчет сбытовых надбавок'!$G$3024,5)</f>
        <v>215.69</v>
      </c>
      <c r="X860" s="97">
        <f>VLOOKUP($A860+ROUND((COLUMN()-2)/24,5),АТС!$A$41:$F$736,5)+VLOOKUP($A860+ROUND((COLUMN()-2)/24,5),'Расчет сбытовых надбавок'!$B$2281:'Расчет сбытовых надбавок'!$G$3024,5)</f>
        <v>540.49</v>
      </c>
      <c r="Y860" s="97">
        <f>VLOOKUP($A860+ROUND((COLUMN()-2)/24,5),АТС!$A$41:$F$736,5)+VLOOKUP($A860+ROUND((COLUMN()-2)/24,5),'Расчет сбытовых надбавок'!$B$2281:'Расчет сбытовых надбавок'!$G$3024,5)</f>
        <v>261.44</v>
      </c>
    </row>
    <row r="861" spans="1:25" x14ac:dyDescent="0.2">
      <c r="A861" s="78">
        <f t="shared" si="24"/>
        <v>42946</v>
      </c>
      <c r="B861" s="97">
        <f>VLOOKUP($A861+ROUND((COLUMN()-2)/24,5),АТС!$A$41:$F$760,5)+VLOOKUP($A861+ROUND((COLUMN()-2)/24,5),'Расчет сбытовых надбавок'!$B$2281:'Расчет сбытовых надбавок'!$G$3024,5)</f>
        <v>102.38</v>
      </c>
      <c r="C861" s="97">
        <f>VLOOKUP($A861+ROUND((COLUMN()-2)/24,5),АТС!$A$41:$F$760,5)+VLOOKUP($A861+ROUND((COLUMN()-2)/24,5),'Расчет сбытовых надбавок'!$B$2281:'Расчет сбытовых надбавок'!$G$3024,5)</f>
        <v>64.069999999999993</v>
      </c>
      <c r="D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E861" s="97">
        <f>VLOOKUP($A861+ROUND((COLUMN()-2)/24,5),АТС!$A$41:$F$760,5)+VLOOKUP($A861+ROUND((COLUMN()-2)/24,5),'Расчет сбытовых надбавок'!$B$2281:'Расчет сбытовых надбавок'!$G$3024,5)</f>
        <v>110.05</v>
      </c>
      <c r="F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G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K861" s="97">
        <f>VLOOKUP($A861+ROUND((COLUMN()-2)/24,5),АТС!$A$41:$F$760,5)+VLOOKUP($A861+ROUND((COLUMN()-2)/24,5),'Расчет сбытовых надбавок'!$B$2281:'Расчет сбытовых надбавок'!$G$3024,5)</f>
        <v>55.910000000000004</v>
      </c>
      <c r="L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M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N861" s="97">
        <f>VLOOKUP($A861+ROUND((COLUMN()-2)/24,5),АТС!$A$41:$F$760,5)+VLOOKUP($A861+ROUND((COLUMN()-2)/24,5),'Расчет сбытовых надбавок'!$B$2281:'Расчет сбытовых надбавок'!$G$3024,5)</f>
        <v>26.81</v>
      </c>
      <c r="O861" s="97">
        <f>VLOOKUP($A861+ROUND((COLUMN()-2)/24,5),АТС!$A$41:$F$760,5)+VLOOKUP($A861+ROUND((COLUMN()-2)/24,5),'Расчет сбытовых надбавок'!$B$2281:'Расчет сбытовых надбавок'!$G$3024,5)</f>
        <v>51.3</v>
      </c>
      <c r="P861" s="97">
        <f>VLOOKUP($A861+ROUND((COLUMN()-2)/24,5),АТС!$A$41:$F$760,5)+VLOOKUP($A861+ROUND((COLUMN()-2)/24,5),'Расчет сбытовых надбавок'!$B$2281:'Расчет сбытовых надбавок'!$G$3024,5)</f>
        <v>114.95</v>
      </c>
      <c r="Q861" s="97">
        <f>VLOOKUP($A861+ROUND((COLUMN()-2)/24,5),АТС!$A$41:$F$760,5)+VLOOKUP($A861+ROUND((COLUMN()-2)/24,5),'Расчет сбытовых надбавок'!$B$2281:'Расчет сбытовых надбавок'!$G$3024,5)</f>
        <v>48.410000000000004</v>
      </c>
      <c r="R861" s="97">
        <f>VLOOKUP($A861+ROUND((COLUMN()-2)/24,5),АТС!$A$41:$F$760,5)+VLOOKUP($A861+ROUND((COLUMN()-2)/24,5),'Расчет сбытовых надбавок'!$B$2281:'Расчет сбытовых надбавок'!$G$3024,5)</f>
        <v>108.77</v>
      </c>
      <c r="S861" s="97">
        <f>VLOOKUP($A861+ROUND((COLUMN()-2)/24,5),АТС!$A$41:$F$760,5)+VLOOKUP($A861+ROUND((COLUMN()-2)/24,5),'Расчет сбытовых надбавок'!$B$2281:'Расчет сбытовых надбавок'!$G$3024,5)</f>
        <v>172.08999999999997</v>
      </c>
      <c r="T861" s="97">
        <f>VLOOKUP($A861+ROUND((COLUMN()-2)/24,5),АТС!$A$41:$F$760,5)+VLOOKUP($A861+ROUND((COLUMN()-2)/24,5),'Расчет сбытовых надбавок'!$B$2281:'Расчет сбытовых надбавок'!$G$3024,5)</f>
        <v>139.4</v>
      </c>
      <c r="U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V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W861" s="97">
        <f>VLOOKUP($A861+ROUND((COLUMN()-2)/24,5),АТС!$A$41:$F$760,5)+VLOOKUP($A861+ROUND((COLUMN()-2)/24,5),'Расчет сбытовых надбавок'!$B$2281:'Расчет сбытовых надбавок'!$G$3024,5)</f>
        <v>101.06</v>
      </c>
      <c r="X861" s="97">
        <f>VLOOKUP($A861+ROUND((COLUMN()-2)/24,5),АТС!$A$41:$F$760,5)+VLOOKUP($A861+ROUND((COLUMN()-2)/24,5),'Расчет сбытовых надбавок'!$B$2281:'Расчет сбытовых надбавок'!$G$3024,5)</f>
        <v>531.05999999999995</v>
      </c>
      <c r="Y861" s="97">
        <f>VLOOKUP($A861+ROUND((COLUMN()-2)/24,5),АТС!$A$41:$F$760,5)+VLOOKUP($A861+ROUND((COLUMN()-2)/24,5),'Расчет сбытовых надбавок'!$B$2281:'Расчет сбытовых надбавок'!$G$3024,5)</f>
        <v>175.06</v>
      </c>
    </row>
    <row r="862" spans="1:25" x14ac:dyDescent="0.2">
      <c r="A862" s="78">
        <f t="shared" si="24"/>
        <v>42947</v>
      </c>
      <c r="B862" s="97">
        <f>VLOOKUP($A862+ROUND((COLUMN()-2)/24,5),АТС!$A$41:$F$784,5)+VLOOKUP($A862+ROUND((COLUMN()-2)/24,5),'Расчет сбытовых надбавок'!$B$2281:'Расчет сбытовых надбавок'!$G$3024,5)</f>
        <v>151.96</v>
      </c>
      <c r="C862" s="97">
        <f>VLOOKUP($A862+ROUND((COLUMN()-2)/24,5),АТС!$A$41:$F$784,5)+VLOOKUP($A862+ROUND((COLUMN()-2)/24,5),'Расчет сбытовых надбавок'!$B$2281:'Расчет сбытовых надбавок'!$G$3024,5)</f>
        <v>21.540000000000003</v>
      </c>
      <c r="D862" s="97">
        <f>VLOOKUP($A862+ROUND((COLUMN()-2)/24,5),АТС!$A$41:$F$784,5)+VLOOKUP($A862+ROUND((COLUMN()-2)/24,5),'Расчет сбытовых надбавок'!$B$2281:'Расчет сбытовых надбавок'!$G$3024,5)</f>
        <v>709.53</v>
      </c>
      <c r="E862" s="97">
        <f>VLOOKUP($A862+ROUND((COLUMN()-2)/24,5),АТС!$A$41:$F$784,5)+VLOOKUP($A862+ROUND((COLUMN()-2)/24,5),'Расчет сбытовых надбавок'!$B$2281:'Расчет сбытовых надбавок'!$G$3024,5)</f>
        <v>2.4500000000000002</v>
      </c>
      <c r="F862" s="97">
        <f>VLOOKUP($A862+ROUND((COLUMN()-2)/24,5),АТС!$A$41:$F$784,5)+VLOOKUP($A862+ROUND((COLUMN()-2)/24,5),'Расчет сбытовых надбавок'!$B$2281:'Расчет сбытовых надбавок'!$G$3024,5)</f>
        <v>2.34</v>
      </c>
      <c r="G862" s="97">
        <f>VLOOKUP($A862+ROUND((COLUMN()-2)/24,5),АТС!$A$41:$F$784,5)+VLOOKUP($A862+ROUND((COLUMN()-2)/24,5),'Расчет сбытовых надбавок'!$B$2281:'Расчет сбытовых надбавок'!$G$3024,5)</f>
        <v>2.94</v>
      </c>
      <c r="H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M862" s="97">
        <f>VLOOKUP($A862+ROUND((COLUMN()-2)/24,5),АТС!$A$41:$F$784,5)+VLOOKUP($A862+ROUND((COLUMN()-2)/24,5),'Расчет сбытовых надбавок'!$B$2281:'Расчет сбытовых надбавок'!$G$3024,5)</f>
        <v>23.03</v>
      </c>
      <c r="N862" s="97">
        <f>VLOOKUP($A862+ROUND((COLUMN()-2)/24,5),АТС!$A$41:$F$784,5)+VLOOKUP($A862+ROUND((COLUMN()-2)/24,5),'Расчет сбытовых надбавок'!$B$2281:'Расчет сбытовых надбавок'!$G$3024,5)</f>
        <v>61.16</v>
      </c>
      <c r="O862" s="97">
        <f>VLOOKUP($A862+ROUND((COLUMN()-2)/24,5),АТС!$A$41:$F$784,5)+VLOOKUP($A862+ROUND((COLUMN()-2)/24,5),'Расчет сбытовых надбавок'!$B$2281:'Расчет сбытовых надбавок'!$G$3024,5)</f>
        <v>127.26</v>
      </c>
      <c r="P862" s="97">
        <f>VLOOKUP($A862+ROUND((COLUMN()-2)/24,5),АТС!$A$41:$F$784,5)+VLOOKUP($A862+ROUND((COLUMN()-2)/24,5),'Расчет сбытовых надбавок'!$B$2281:'Расчет сбытовых надбавок'!$G$3024,5)</f>
        <v>254.45999999999998</v>
      </c>
      <c r="Q862" s="97">
        <f>VLOOKUP($A862+ROUND((COLUMN()-2)/24,5),АТС!$A$41:$F$784,5)+VLOOKUP($A862+ROUND((COLUMN()-2)/24,5),'Расчет сбытовых надбавок'!$B$2281:'Расчет сбытовых надбавок'!$G$3024,5)</f>
        <v>159</v>
      </c>
      <c r="R862" s="97">
        <f>VLOOKUP($A862+ROUND((COLUMN()-2)/24,5),АТС!$A$41:$F$784,5)+VLOOKUP($A862+ROUND((COLUMN()-2)/24,5),'Расчет сбытовых надбавок'!$B$2281:'Расчет сбытовых надбавок'!$G$3024,5)</f>
        <v>147.49</v>
      </c>
      <c r="S862" s="97">
        <f>VLOOKUP($A862+ROUND((COLUMN()-2)/24,5),АТС!$A$41:$F$784,5)+VLOOKUP($A862+ROUND((COLUMN()-2)/24,5),'Расчет сбытовых надбавок'!$B$2281:'Расчет сбытовых надбавок'!$G$3024,5)</f>
        <v>59.76</v>
      </c>
      <c r="T862" s="97">
        <f>VLOOKUP($A862+ROUND((COLUMN()-2)/24,5),АТС!$A$41:$F$784,5)+VLOOKUP($A862+ROUND((COLUMN()-2)/24,5),'Расчет сбытовых надбавок'!$B$2281:'Расчет сбытовых надбавок'!$G$3024,5)</f>
        <v>247.82</v>
      </c>
      <c r="U862" s="97">
        <f>VLOOKUP($A862+ROUND((COLUMN()-2)/24,5),АТС!$A$41:$F$784,5)+VLOOKUP($A862+ROUND((COLUMN()-2)/24,5),'Расчет сбытовых надбавок'!$B$2281:'Расчет сбытовых надбавок'!$G$3024,5)</f>
        <v>121.44999999999999</v>
      </c>
      <c r="V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7">
        <f>VLOOKUP($A862+ROUND((COLUMN()-2)/24,5),АТС!$A$41:$F$784,5)+VLOOKUP($A862+ROUND((COLUMN()-2)/24,5),'Расчет сбытовых надбавок'!$B$2281:'Расчет сбытовых надбавок'!$G$3024,5)</f>
        <v>191.13</v>
      </c>
      <c r="X862" s="97">
        <f>VLOOKUP($A862+ROUND((COLUMN()-2)/24,5),АТС!$A$41:$F$784,5)+VLOOKUP($A862+ROUND((COLUMN()-2)/24,5),'Расчет сбытовых надбавок'!$B$2281:'Расчет сбытовых надбавок'!$G$3024,5)</f>
        <v>391.74</v>
      </c>
      <c r="Y862" s="97">
        <f>VLOOKUP($A862+ROUND((COLUMN()-2)/24,5),АТС!$A$41:$F$784,5)+VLOOKUP($A862+ROUND((COLUMN()-2)/24,5),'Расчет сбытовых надбавок'!$B$2281:'Расчет сбытовых надбавок'!$G$3024,5)</f>
        <v>174.42</v>
      </c>
    </row>
    <row r="863" spans="1:25" x14ac:dyDescent="0.25">
      <c r="A863" s="93"/>
      <c r="B863" s="77"/>
      <c r="C863" s="77"/>
      <c r="D863" s="77"/>
    </row>
    <row r="864" spans="1:25" x14ac:dyDescent="0.25">
      <c r="A864" s="86" t="s">
        <v>152</v>
      </c>
      <c r="B864" s="77"/>
      <c r="C864" s="77"/>
      <c r="D864" s="77"/>
    </row>
    <row r="865" spans="1:27" ht="12.75" customHeight="1" x14ac:dyDescent="0.2">
      <c r="A865" s="175" t="s">
        <v>48</v>
      </c>
      <c r="B865" s="186" t="s">
        <v>154</v>
      </c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8"/>
    </row>
    <row r="866" spans="1:27" ht="12.75" customHeight="1" x14ac:dyDescent="0.2">
      <c r="A866" s="176"/>
      <c r="B866" s="189"/>
      <c r="C866" s="190"/>
      <c r="D866" s="190"/>
      <c r="E866" s="190"/>
      <c r="F866" s="190"/>
      <c r="G866" s="190"/>
      <c r="H866" s="190"/>
      <c r="I866" s="190"/>
      <c r="J866" s="190"/>
      <c r="K866" s="190"/>
      <c r="L866" s="190"/>
      <c r="M866" s="190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1"/>
    </row>
    <row r="867" spans="1:27" s="110" customFormat="1" ht="12.75" customHeight="1" x14ac:dyDescent="0.2">
      <c r="A867" s="176"/>
      <c r="B867" s="222" t="s">
        <v>122</v>
      </c>
      <c r="C867" s="210" t="s">
        <v>123</v>
      </c>
      <c r="D867" s="210" t="s">
        <v>124</v>
      </c>
      <c r="E867" s="210" t="s">
        <v>125</v>
      </c>
      <c r="F867" s="210" t="s">
        <v>126</v>
      </c>
      <c r="G867" s="210" t="s">
        <v>127</v>
      </c>
      <c r="H867" s="210" t="s">
        <v>128</v>
      </c>
      <c r="I867" s="210" t="s">
        <v>129</v>
      </c>
      <c r="J867" s="210" t="s">
        <v>130</v>
      </c>
      <c r="K867" s="210" t="s">
        <v>131</v>
      </c>
      <c r="L867" s="210" t="s">
        <v>132</v>
      </c>
      <c r="M867" s="210" t="s">
        <v>133</v>
      </c>
      <c r="N867" s="220" t="s">
        <v>134</v>
      </c>
      <c r="O867" s="210" t="s">
        <v>135</v>
      </c>
      <c r="P867" s="210" t="s">
        <v>136</v>
      </c>
      <c r="Q867" s="210" t="s">
        <v>137</v>
      </c>
      <c r="R867" s="210" t="s">
        <v>138</v>
      </c>
      <c r="S867" s="210" t="s">
        <v>139</v>
      </c>
      <c r="T867" s="210" t="s">
        <v>140</v>
      </c>
      <c r="U867" s="210" t="s">
        <v>141</v>
      </c>
      <c r="V867" s="210" t="s">
        <v>142</v>
      </c>
      <c r="W867" s="210" t="s">
        <v>143</v>
      </c>
      <c r="X867" s="210" t="s">
        <v>144</v>
      </c>
      <c r="Y867" s="210" t="s">
        <v>145</v>
      </c>
    </row>
    <row r="868" spans="1:27" s="110" customFormat="1" ht="11.25" customHeight="1" x14ac:dyDescent="0.2">
      <c r="A868" s="177"/>
      <c r="B868" s="223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2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</row>
    <row r="869" spans="1:27" ht="15.75" customHeight="1" x14ac:dyDescent="0.2">
      <c r="A869" s="78">
        <f>A832</f>
        <v>42917</v>
      </c>
      <c r="B869" s="97">
        <f>VLOOKUP($A869+ROUND((COLUMN()-2)/24,5),АТС!$A$41:$F$736,5)+VLOOKUP($A869+ROUND((COLUMN()-2)/24,5),'Расчет сбытовых надбавок'!$B$2281:'Расчет сбытовых надбавок'!$G$3024,6)</f>
        <v>161.41</v>
      </c>
      <c r="C869" s="97">
        <f>VLOOKUP($A869+ROUND((COLUMN()-2)/24,5),АТС!$A$41:$F$736,5)+VLOOKUP($A869+ROUND((COLUMN()-2)/24,5),'Расчет сбытовых надбавок'!$B$2281:'Расчет сбытовых надбавок'!$G$3024,6)</f>
        <v>39.42</v>
      </c>
      <c r="D869" s="97">
        <f>VLOOKUP($A869+ROUND((COLUMN()-2)/24,5),АТС!$A$41:$F$736,5)+VLOOKUP($A869+ROUND((COLUMN()-2)/24,5),'Расчет сбытовых надбавок'!$B$2281:'Расчет сбытовых надбавок'!$G$3024,6)</f>
        <v>17.71</v>
      </c>
      <c r="E869" s="97">
        <f>VLOOKUP($A869+ROUND((COLUMN()-2)/24,5),АТС!$A$41:$F$736,5)+VLOOKUP($A869+ROUND((COLUMN()-2)/24,5),'Расчет сбытовых надбавок'!$B$2281:'Расчет сбытовых надбавок'!$G$3024,6)</f>
        <v>26.689999999999998</v>
      </c>
      <c r="F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G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K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L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M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N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O869" s="97">
        <f>VLOOKUP($A869+ROUND((COLUMN()-2)/24,5),АТС!$A$41:$F$736,5)+VLOOKUP($A869+ROUND((COLUMN()-2)/24,5),'Расчет сбытовых надбавок'!$B$2281:'Расчет сбытовых надбавок'!$G$3024,6)</f>
        <v>0.01</v>
      </c>
      <c r="P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Q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R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S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T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U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V869" s="97">
        <f>VLOOKUP($A869+ROUND((COLUMN()-2)/24,5),АТС!$A$41:$F$736,5)+VLOOKUP($A869+ROUND((COLUMN()-2)/24,5),'Расчет сбытовых надбавок'!$B$2281:'Расчет сбытовых надбавок'!$G$3024,6)</f>
        <v>0.01</v>
      </c>
      <c r="W869" s="97">
        <f>VLOOKUP($A869+ROUND((COLUMN()-2)/24,5),АТС!$A$41:$F$736,5)+VLOOKUP($A869+ROUND((COLUMN()-2)/24,5),'Расчет сбытовых надбавок'!$B$2281:'Расчет сбытовых надбавок'!$G$3024,6)</f>
        <v>0.01</v>
      </c>
      <c r="X869" s="97">
        <f>VLOOKUP($A869+ROUND((COLUMN()-2)/24,5),АТС!$A$41:$F$736,5)+VLOOKUP($A869+ROUND((COLUMN()-2)/24,5),'Расчет сбытовых надбавок'!$B$2281:'Расчет сбытовых надбавок'!$G$3024,6)</f>
        <v>214.51999999999998</v>
      </c>
      <c r="Y869" s="97">
        <f>VLOOKUP($A869+ROUND((COLUMN()-2)/24,5),АТС!$A$41:$F$736,5)+VLOOKUP($A869+ROUND((COLUMN()-2)/24,5),'Расчет сбытовых надбавок'!$B$2281:'Расчет сбытовых надбавок'!$G$3024,6)</f>
        <v>228.89999999999998</v>
      </c>
      <c r="AA869" s="79"/>
    </row>
    <row r="870" spans="1:27" x14ac:dyDescent="0.2">
      <c r="A870" s="78">
        <f>A869+1</f>
        <v>42918</v>
      </c>
      <c r="B870" s="97">
        <f>VLOOKUP($A870+ROUND((COLUMN()-2)/24,5),АТС!$A$41:$F$736,5)+VLOOKUP($A870+ROUND((COLUMN()-2)/24,5),'Расчет сбытовых надбавок'!$B$2281:'Расчет сбытовых надбавок'!$G$3024,6)</f>
        <v>199.98</v>
      </c>
      <c r="C870" s="97">
        <f>VLOOKUP($A870+ROUND((COLUMN()-2)/24,5),АТС!$A$41:$F$736,5)+VLOOKUP($A870+ROUND((COLUMN()-2)/24,5),'Расчет сбытовых надбавок'!$B$2281:'Расчет сбытовых надбавок'!$G$3024,6)</f>
        <v>52.489999999999995</v>
      </c>
      <c r="D870" s="97">
        <f>VLOOKUP($A870+ROUND((COLUMN()-2)/24,5),АТС!$A$41:$F$736,5)+VLOOKUP($A870+ROUND((COLUMN()-2)/24,5),'Расчет сбытовых надбавок'!$B$2281:'Расчет сбытовых надбавок'!$G$3024,6)</f>
        <v>139.09</v>
      </c>
      <c r="E870" s="97">
        <f>VLOOKUP($A870+ROUND((COLUMN()-2)/24,5),АТС!$A$41:$F$736,5)+VLOOKUP($A870+ROUND((COLUMN()-2)/24,5),'Расчет сбытовых надбавок'!$B$2281:'Расчет сбытовых надбавок'!$G$3024,6)</f>
        <v>441.5</v>
      </c>
      <c r="F870" s="97">
        <f>VLOOKUP($A870+ROUND((COLUMN()-2)/24,5),АТС!$A$41:$F$736,5)+VLOOKUP($A870+ROUND((COLUMN()-2)/24,5),'Расчет сбытовых надбавок'!$B$2281:'Расчет сбытовых надбавок'!$G$3024,6)</f>
        <v>701.35</v>
      </c>
      <c r="G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H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7">
        <f>VLOOKUP($A870+ROUND((COLUMN()-2)/24,5),АТС!$A$41:$F$736,5)+VLOOKUP($A870+ROUND((COLUMN()-2)/24,5),'Расчет сбытовых надбавок'!$B$2281:'Расчет сбытовых надбавок'!$G$3024,6)</f>
        <v>0.01</v>
      </c>
      <c r="K870" s="97">
        <f>VLOOKUP($A870+ROUND((COLUMN()-2)/24,5),АТС!$A$41:$F$736,5)+VLOOKUP($A870+ROUND((COLUMN()-2)/24,5),'Расчет сбытовых надбавок'!$B$2281:'Расчет сбытовых надбавок'!$G$3024,6)</f>
        <v>0.01</v>
      </c>
      <c r="L870" s="97">
        <f>VLOOKUP($A870+ROUND((COLUMN()-2)/24,5),АТС!$A$41:$F$736,5)+VLOOKUP($A870+ROUND((COLUMN()-2)/24,5),'Расчет сбытовых надбавок'!$B$2281:'Расчет сбытовых надбавок'!$G$3024,6)</f>
        <v>84.83</v>
      </c>
      <c r="M870" s="97">
        <f>VLOOKUP($A870+ROUND((COLUMN()-2)/24,5),АТС!$A$41:$F$736,5)+VLOOKUP($A870+ROUND((COLUMN()-2)/24,5),'Расчет сбытовых надбавок'!$B$2281:'Расчет сбытовых надбавок'!$G$3024,6)</f>
        <v>124.45</v>
      </c>
      <c r="N870" s="97">
        <f>VLOOKUP($A870+ROUND((COLUMN()-2)/24,5),АТС!$A$41:$F$736,5)+VLOOKUP($A870+ROUND((COLUMN()-2)/24,5),'Расчет сбытовых надбавок'!$B$2281:'Расчет сбытовых надбавок'!$G$3024,6)</f>
        <v>73.7</v>
      </c>
      <c r="O870" s="97">
        <f>VLOOKUP($A870+ROUND((COLUMN()-2)/24,5),АТС!$A$41:$F$736,5)+VLOOKUP($A870+ROUND((COLUMN()-2)/24,5),'Расчет сбытовых надбавок'!$B$2281:'Расчет сбытовых надбавок'!$G$3024,6)</f>
        <v>0.01</v>
      </c>
      <c r="P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Q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R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S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T870" s="97">
        <f>VLOOKUP($A870+ROUND((COLUMN()-2)/24,5),АТС!$A$41:$F$736,5)+VLOOKUP($A870+ROUND((COLUMN()-2)/24,5),'Расчет сбытовых надбавок'!$B$2281:'Расчет сбытовых надбавок'!$G$3024,6)</f>
        <v>500.24</v>
      </c>
      <c r="U870" s="97">
        <f>VLOOKUP($A870+ROUND((COLUMN()-2)/24,5),АТС!$A$41:$F$736,5)+VLOOKUP($A870+ROUND((COLUMN()-2)/24,5),'Расчет сбытовых надбавок'!$B$2281:'Расчет сбытовых надбавок'!$G$3024,6)</f>
        <v>161.09</v>
      </c>
      <c r="V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W870" s="97">
        <f>VLOOKUP($A870+ROUND((COLUMN()-2)/24,5),АТС!$A$41:$F$736,5)+VLOOKUP($A870+ROUND((COLUMN()-2)/24,5),'Расчет сбытовых надбавок'!$B$2281:'Расчет сбытовых надбавок'!$G$3024,6)</f>
        <v>194.96</v>
      </c>
      <c r="X870" s="97">
        <f>VLOOKUP($A870+ROUND((COLUMN()-2)/24,5),АТС!$A$41:$F$736,5)+VLOOKUP($A870+ROUND((COLUMN()-2)/24,5),'Расчет сбытовых надбавок'!$B$2281:'Расчет сбытовых надбавок'!$G$3024,6)</f>
        <v>468.45</v>
      </c>
      <c r="Y870" s="97">
        <f>VLOOKUP($A870+ROUND((COLUMN()-2)/24,5),АТС!$A$41:$F$736,5)+VLOOKUP($A870+ROUND((COLUMN()-2)/24,5),'Расчет сбытовых надбавок'!$B$2281:'Расчет сбытовых надбавок'!$G$3024,6)</f>
        <v>704.81</v>
      </c>
    </row>
    <row r="871" spans="1:27" x14ac:dyDescent="0.2">
      <c r="A871" s="78">
        <f t="shared" ref="A871:A899" si="25">A870+1</f>
        <v>42919</v>
      </c>
      <c r="B871" s="97">
        <f>VLOOKUP($A871+ROUND((COLUMN()-2)/24,5),АТС!$A$41:$F$736,5)+VLOOKUP($A871+ROUND((COLUMN()-2)/24,5),'Расчет сбытовых надбавок'!$B$2281:'Расчет сбытовых надбавок'!$G$3024,6)</f>
        <v>357.94000000000005</v>
      </c>
      <c r="C871" s="97">
        <f>VLOOKUP($A871+ROUND((COLUMN()-2)/24,5),АТС!$A$41:$F$736,5)+VLOOKUP($A871+ROUND((COLUMN()-2)/24,5),'Расчет сбытовых надбавок'!$B$2281:'Расчет сбытовых надбавок'!$G$3024,6)</f>
        <v>892.29</v>
      </c>
      <c r="D871" s="97">
        <f>VLOOKUP($A871+ROUND((COLUMN()-2)/24,5),АТС!$A$41:$F$736,5)+VLOOKUP($A871+ROUND((COLUMN()-2)/24,5),'Расчет сбытовых надбавок'!$B$2281:'Расчет сбытовых надбавок'!$G$3024,6)</f>
        <v>627.81999999999994</v>
      </c>
      <c r="E871" s="97">
        <f>VLOOKUP($A871+ROUND((COLUMN()-2)/24,5),АТС!$A$41:$F$736,5)+VLOOKUP($A871+ROUND((COLUMN()-2)/24,5),'Расчет сбытовых надбавок'!$B$2281:'Расчет сбытовых надбавок'!$G$3024,6)</f>
        <v>529.24</v>
      </c>
      <c r="F871" s="97">
        <f>VLOOKUP($A871+ROUND((COLUMN()-2)/24,5),АТС!$A$41:$F$736,5)+VLOOKUP($A871+ROUND((COLUMN()-2)/24,5),'Расчет сбытовых надбавок'!$B$2281:'Расчет сбытовых надбавок'!$G$3024,6)</f>
        <v>426.03</v>
      </c>
      <c r="G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K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L871" s="97">
        <f>VLOOKUP($A871+ROUND((COLUMN()-2)/24,5),АТС!$A$41:$F$736,5)+VLOOKUP($A871+ROUND((COLUMN()-2)/24,5),'Расчет сбытовых надбавок'!$B$2281:'Расчет сбытовых надбавок'!$G$3024,6)</f>
        <v>48.79</v>
      </c>
      <c r="M871" s="97">
        <f>VLOOKUP($A871+ROUND((COLUMN()-2)/24,5),АТС!$A$41:$F$736,5)+VLOOKUP($A871+ROUND((COLUMN()-2)/24,5),'Расчет сбытовых надбавок'!$B$2281:'Расчет сбытовых надбавок'!$G$3024,6)</f>
        <v>50.65</v>
      </c>
      <c r="N871" s="97">
        <f>VLOOKUP($A871+ROUND((COLUMN()-2)/24,5),АТС!$A$41:$F$736,5)+VLOOKUP($A871+ROUND((COLUMN()-2)/24,5),'Расчет сбытовых надбавок'!$B$2281:'Расчет сбытовых надбавок'!$G$3024,6)</f>
        <v>14.7</v>
      </c>
      <c r="O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P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Q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R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S871" s="97">
        <f>VLOOKUP($A871+ROUND((COLUMN()-2)/24,5),АТС!$A$41:$F$736,5)+VLOOKUP($A871+ROUND((COLUMN()-2)/24,5),'Расчет сбытовых надбавок'!$B$2281:'Расчет сбытовых надбавок'!$G$3024,6)</f>
        <v>20.25</v>
      </c>
      <c r="T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U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V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W871" s="97">
        <f>VLOOKUP($A871+ROUND((COLUMN()-2)/24,5),АТС!$A$41:$F$736,5)+VLOOKUP($A871+ROUND((COLUMN()-2)/24,5),'Расчет сбытовых надбавок'!$B$2281:'Расчет сбытовых надбавок'!$G$3024,6)</f>
        <v>42.98</v>
      </c>
      <c r="X871" s="97">
        <f>VLOOKUP($A871+ROUND((COLUMN()-2)/24,5),АТС!$A$41:$F$736,5)+VLOOKUP($A871+ROUND((COLUMN()-2)/24,5),'Расчет сбытовых надбавок'!$B$2281:'Расчет сбытовых надбавок'!$G$3024,6)</f>
        <v>303.99</v>
      </c>
      <c r="Y871" s="97">
        <f>VLOOKUP($A871+ROUND((COLUMN()-2)/24,5),АТС!$A$41:$F$736,5)+VLOOKUP($A871+ROUND((COLUMN()-2)/24,5),'Расчет сбытовых надбавок'!$B$2281:'Расчет сбытовых надбавок'!$G$3024,6)</f>
        <v>265.18</v>
      </c>
    </row>
    <row r="872" spans="1:27" x14ac:dyDescent="0.2">
      <c r="A872" s="78">
        <f t="shared" si="25"/>
        <v>42920</v>
      </c>
      <c r="B872" s="97">
        <f>VLOOKUP($A872+ROUND((COLUMN()-2)/24,5),АТС!$A$41:$F$736,5)+VLOOKUP($A872+ROUND((COLUMN()-2)/24,5),'Расчет сбытовых надбавок'!$B$2281:'Расчет сбытовых надбавок'!$G$3024,6)</f>
        <v>357.35</v>
      </c>
      <c r="C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D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E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F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G872" s="97">
        <f>VLOOKUP($A872+ROUND((COLUMN()-2)/24,5),АТС!$A$41:$F$736,5)+VLOOKUP($A872+ROUND((COLUMN()-2)/24,5),'Расчет сбытовых надбавок'!$B$2281:'Расчет сбытовых надбавок'!$G$3024,6)</f>
        <v>0.01</v>
      </c>
      <c r="H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L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M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N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O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P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Q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R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S872" s="97">
        <f>VLOOKUP($A872+ROUND((COLUMN()-2)/24,5),АТС!$A$41:$F$736,5)+VLOOKUP($A872+ROUND((COLUMN()-2)/24,5),'Расчет сбытовых надбавок'!$B$2281:'Расчет сбытовых надбавок'!$G$3024,6)</f>
        <v>38.96</v>
      </c>
      <c r="T872" s="97">
        <f>VLOOKUP($A872+ROUND((COLUMN()-2)/24,5),АТС!$A$41:$F$736,5)+VLOOKUP($A872+ROUND((COLUMN()-2)/24,5),'Расчет сбытовых надбавок'!$B$2281:'Расчет сбытовых надбавок'!$G$3024,6)</f>
        <v>534.41999999999996</v>
      </c>
      <c r="U872" s="97">
        <f>VLOOKUP($A872+ROUND((COLUMN()-2)/24,5),АТС!$A$41:$F$736,5)+VLOOKUP($A872+ROUND((COLUMN()-2)/24,5),'Расчет сбытовых надбавок'!$B$2281:'Расчет сбытовых надбавок'!$G$3024,6)</f>
        <v>65.5</v>
      </c>
      <c r="V872" s="97">
        <f>VLOOKUP($A872+ROUND((COLUMN()-2)/24,5),АТС!$A$41:$F$736,5)+VLOOKUP($A872+ROUND((COLUMN()-2)/24,5),'Расчет сбытовых надбавок'!$B$2281:'Расчет сбытовых надбавок'!$G$3024,6)</f>
        <v>1.46</v>
      </c>
      <c r="W872" s="97">
        <f>VLOOKUP($A872+ROUND((COLUMN()-2)/24,5),АТС!$A$41:$F$736,5)+VLOOKUP($A872+ROUND((COLUMN()-2)/24,5),'Расчет сбытовых надбавок'!$B$2281:'Расчет сбытовых надбавок'!$G$3024,6)</f>
        <v>330.87</v>
      </c>
      <c r="X872" s="97">
        <f>VLOOKUP($A872+ROUND((COLUMN()-2)/24,5),АТС!$A$41:$F$736,5)+VLOOKUP($A872+ROUND((COLUMN()-2)/24,5),'Расчет сбытовых надбавок'!$B$2281:'Расчет сбытовых надбавок'!$G$3024,6)</f>
        <v>670.62</v>
      </c>
      <c r="Y872" s="97">
        <f>VLOOKUP($A872+ROUND((COLUMN()-2)/24,5),АТС!$A$41:$F$736,5)+VLOOKUP($A872+ROUND((COLUMN()-2)/24,5),'Расчет сбытовых надбавок'!$B$2281:'Расчет сбытовых надбавок'!$G$3024,6)</f>
        <v>657.82999999999993</v>
      </c>
    </row>
    <row r="873" spans="1:27" x14ac:dyDescent="0.2">
      <c r="A873" s="78">
        <f t="shared" si="25"/>
        <v>42921</v>
      </c>
      <c r="B873" s="97">
        <f>VLOOKUP($A873+ROUND((COLUMN()-2)/24,5),АТС!$A$41:$F$736,5)+VLOOKUP($A873+ROUND((COLUMN()-2)/24,5),'Расчет сбытовых надбавок'!$B$2281:'Расчет сбытовых надбавок'!$G$3024,6)</f>
        <v>382.95000000000005</v>
      </c>
      <c r="C873" s="97">
        <f>VLOOKUP($A873+ROUND((COLUMN()-2)/24,5),АТС!$A$41:$F$736,5)+VLOOKUP($A873+ROUND((COLUMN()-2)/24,5),'Расчет сбытовых надбавок'!$B$2281:'Расчет сбытовых надбавок'!$G$3024,6)</f>
        <v>335.82</v>
      </c>
      <c r="D873" s="97">
        <f>VLOOKUP($A873+ROUND((COLUMN()-2)/24,5),АТС!$A$41:$F$736,5)+VLOOKUP($A873+ROUND((COLUMN()-2)/24,5),'Расчет сбытовых надбавок'!$B$2281:'Расчет сбытовых надбавок'!$G$3024,6)</f>
        <v>775.18000000000006</v>
      </c>
      <c r="E873" s="97">
        <f>VLOOKUP($A873+ROUND((COLUMN()-2)/24,5),АТС!$A$41:$F$736,5)+VLOOKUP($A873+ROUND((COLUMN()-2)/24,5),'Расчет сбытовых надбавок'!$B$2281:'Расчет сбытовых надбавок'!$G$3024,6)</f>
        <v>723.2299999999999</v>
      </c>
      <c r="F873" s="97">
        <f>VLOOKUP($A873+ROUND((COLUMN()-2)/24,5),АТС!$A$41:$F$736,5)+VLOOKUP($A873+ROUND((COLUMN()-2)/24,5),'Расчет сбытовых надбавок'!$B$2281:'Расчет сбытовых надбавок'!$G$3024,6)</f>
        <v>685.01</v>
      </c>
      <c r="G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7">
        <f>VLOOKUP($A873+ROUND((COLUMN()-2)/24,5),АТС!$A$41:$F$736,5)+VLOOKUP($A873+ROUND((COLUMN()-2)/24,5),'Расчет сбытовых надбавок'!$B$2281:'Расчет сбытовых надбавок'!$G$3024,6)</f>
        <v>145.13</v>
      </c>
      <c r="J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K873" s="97">
        <f>VLOOKUP($A873+ROUND((COLUMN()-2)/24,5),АТС!$A$41:$F$736,5)+VLOOKUP($A873+ROUND((COLUMN()-2)/24,5),'Расчет сбытовых надбавок'!$B$2281:'Расчет сбытовых надбавок'!$G$3024,6)</f>
        <v>81.16</v>
      </c>
      <c r="L873" s="97">
        <f>VLOOKUP($A873+ROUND((COLUMN()-2)/24,5),АТС!$A$41:$F$736,5)+VLOOKUP($A873+ROUND((COLUMN()-2)/24,5),'Расчет сбытовых надбавок'!$B$2281:'Расчет сбытовых надбавок'!$G$3024,6)</f>
        <v>134.52000000000001</v>
      </c>
      <c r="M873" s="97">
        <f>VLOOKUP($A873+ROUND((COLUMN()-2)/24,5),АТС!$A$41:$F$736,5)+VLOOKUP($A873+ROUND((COLUMN()-2)/24,5),'Расчет сбытовых надбавок'!$B$2281:'Расчет сбытовых надбавок'!$G$3024,6)</f>
        <v>895.75</v>
      </c>
      <c r="N873" s="97">
        <f>VLOOKUP($A873+ROUND((COLUMN()-2)/24,5),АТС!$A$41:$F$736,5)+VLOOKUP($A873+ROUND((COLUMN()-2)/24,5),'Расчет сбытовых надбавок'!$B$2281:'Расчет сбытовых надбавок'!$G$3024,6)</f>
        <v>857.37</v>
      </c>
      <c r="O873" s="97">
        <f>VLOOKUP($A873+ROUND((COLUMN()-2)/24,5),АТС!$A$41:$F$736,5)+VLOOKUP($A873+ROUND((COLUMN()-2)/24,5),'Расчет сбытовых надбавок'!$B$2281:'Расчет сбытовых надбавок'!$G$3024,6)</f>
        <v>560.54</v>
      </c>
      <c r="P873" s="97">
        <f>VLOOKUP($A873+ROUND((COLUMN()-2)/24,5),АТС!$A$41:$F$736,5)+VLOOKUP($A873+ROUND((COLUMN()-2)/24,5),'Расчет сбытовых надбавок'!$B$2281:'Расчет сбытовых надбавок'!$G$3024,6)</f>
        <v>624.22</v>
      </c>
      <c r="Q873" s="97">
        <f>VLOOKUP($A873+ROUND((COLUMN()-2)/24,5),АТС!$A$41:$F$736,5)+VLOOKUP($A873+ROUND((COLUMN()-2)/24,5),'Расчет сбытовых надбавок'!$B$2281:'Расчет сбытовых надбавок'!$G$3024,6)</f>
        <v>650.8900000000001</v>
      </c>
      <c r="R873" s="97">
        <f>VLOOKUP($A873+ROUND((COLUMN()-2)/24,5),АТС!$A$41:$F$736,5)+VLOOKUP($A873+ROUND((COLUMN()-2)/24,5),'Расчет сбытовых надбавок'!$B$2281:'Расчет сбытовых надбавок'!$G$3024,6)</f>
        <v>815.44999999999993</v>
      </c>
      <c r="S873" s="97">
        <f>VLOOKUP($A873+ROUND((COLUMN()-2)/24,5),АТС!$A$41:$F$736,5)+VLOOKUP($A873+ROUND((COLUMN()-2)/24,5),'Расчет сбытовых надбавок'!$B$2281:'Расчет сбытовых надбавок'!$G$3024,6)</f>
        <v>874.58999999999992</v>
      </c>
      <c r="T873" s="97">
        <f>VLOOKUP($A873+ROUND((COLUMN()-2)/24,5),АТС!$A$41:$F$736,5)+VLOOKUP($A873+ROUND((COLUMN()-2)/24,5),'Расчет сбытовых надбавок'!$B$2281:'Расчет сбытовых надбавок'!$G$3024,6)</f>
        <v>874.81</v>
      </c>
      <c r="U873" s="97">
        <f>VLOOKUP($A873+ROUND((COLUMN()-2)/24,5),АТС!$A$41:$F$736,5)+VLOOKUP($A873+ROUND((COLUMN()-2)/24,5),'Расчет сбытовых надбавок'!$B$2281:'Расчет сбытовых надбавок'!$G$3024,6)</f>
        <v>368.05</v>
      </c>
      <c r="V873" s="97">
        <f>VLOOKUP($A873+ROUND((COLUMN()-2)/24,5),АТС!$A$41:$F$736,5)+VLOOKUP($A873+ROUND((COLUMN()-2)/24,5),'Расчет сбытовых надбавок'!$B$2281:'Расчет сбытовых надбавок'!$G$3024,6)</f>
        <v>57.18</v>
      </c>
      <c r="W873" s="97">
        <f>VLOOKUP($A873+ROUND((COLUMN()-2)/24,5),АТС!$A$41:$F$736,5)+VLOOKUP($A873+ROUND((COLUMN()-2)/24,5),'Расчет сбытовых надбавок'!$B$2281:'Расчет сбытовых надбавок'!$G$3024,6)</f>
        <v>363.05</v>
      </c>
      <c r="X873" s="97">
        <f>VLOOKUP($A873+ROUND((COLUMN()-2)/24,5),АТС!$A$41:$F$736,5)+VLOOKUP($A873+ROUND((COLUMN()-2)/24,5),'Расчет сбытовых надбавок'!$B$2281:'Расчет сбытовых надбавок'!$G$3024,6)</f>
        <v>799.65</v>
      </c>
      <c r="Y873" s="97">
        <f>VLOOKUP($A873+ROUND((COLUMN()-2)/24,5),АТС!$A$41:$F$736,5)+VLOOKUP($A873+ROUND((COLUMN()-2)/24,5),'Расчет сбытовых надбавок'!$B$2281:'Расчет сбытовых надбавок'!$G$3024,6)</f>
        <v>847.90000000000009</v>
      </c>
    </row>
    <row r="874" spans="1:27" x14ac:dyDescent="0.2">
      <c r="A874" s="78">
        <f t="shared" si="25"/>
        <v>42922</v>
      </c>
      <c r="B874" s="97">
        <f>VLOOKUP($A874+ROUND((COLUMN()-2)/24,5),АТС!$A$41:$F$736,5)+VLOOKUP($A874+ROUND((COLUMN()-2)/24,5),'Расчет сбытовых надбавок'!$B$2281:'Расчет сбытовых надбавок'!$G$3024,6)</f>
        <v>346.84000000000003</v>
      </c>
      <c r="C874" s="97">
        <f>VLOOKUP($A874+ROUND((COLUMN()-2)/24,5),АТС!$A$41:$F$736,5)+VLOOKUP($A874+ROUND((COLUMN()-2)/24,5),'Расчет сбытовых надбавок'!$B$2281:'Расчет сбытовых надбавок'!$G$3024,6)</f>
        <v>245.48</v>
      </c>
      <c r="D874" s="97">
        <f>VLOOKUP($A874+ROUND((COLUMN()-2)/24,5),АТС!$A$41:$F$736,5)+VLOOKUP($A874+ROUND((COLUMN()-2)/24,5),'Расчет сбытовых надбавок'!$B$2281:'Расчет сбытовых надбавок'!$G$3024,6)</f>
        <v>249.35</v>
      </c>
      <c r="E874" s="97">
        <f>VLOOKUP($A874+ROUND((COLUMN()-2)/24,5),АТС!$A$41:$F$736,5)+VLOOKUP($A874+ROUND((COLUMN()-2)/24,5),'Расчет сбытовых надбавок'!$B$2281:'Расчет сбытовых надбавок'!$G$3024,6)</f>
        <v>503.58</v>
      </c>
      <c r="F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G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7">
        <f>VLOOKUP($A874+ROUND((COLUMN()-2)/24,5),АТС!$A$41:$F$736,5)+VLOOKUP($A874+ROUND((COLUMN()-2)/24,5),'Расчет сбытовых надбавок'!$B$2281:'Расчет сбытовых надбавок'!$G$3024,6)</f>
        <v>0.29000000000000004</v>
      </c>
      <c r="J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L874" s="97">
        <f>VLOOKUP($A874+ROUND((COLUMN()-2)/24,5),АТС!$A$41:$F$736,5)+VLOOKUP($A874+ROUND((COLUMN()-2)/24,5),'Расчет сбытовых надбавок'!$B$2281:'Расчет сбытовых надбавок'!$G$3024,6)</f>
        <v>35.629999999999995</v>
      </c>
      <c r="M874" s="97">
        <f>VLOOKUP($A874+ROUND((COLUMN()-2)/24,5),АТС!$A$41:$F$736,5)+VLOOKUP($A874+ROUND((COLUMN()-2)/24,5),'Расчет сбытовых надбавок'!$B$2281:'Расчет сбытовых надбавок'!$G$3024,6)</f>
        <v>268.91000000000003</v>
      </c>
      <c r="N874" s="97">
        <f>VLOOKUP($A874+ROUND((COLUMN()-2)/24,5),АТС!$A$41:$F$736,5)+VLOOKUP($A874+ROUND((COLUMN()-2)/24,5),'Расчет сбытовых надбавок'!$B$2281:'Расчет сбытовых надбавок'!$G$3024,6)</f>
        <v>396.67</v>
      </c>
      <c r="O874" s="97">
        <f>VLOOKUP($A874+ROUND((COLUMN()-2)/24,5),АТС!$A$41:$F$736,5)+VLOOKUP($A874+ROUND((COLUMN()-2)/24,5),'Расчет сбытовых надбавок'!$B$2281:'Расчет сбытовых надбавок'!$G$3024,6)</f>
        <v>286.25</v>
      </c>
      <c r="P874" s="97">
        <f>VLOOKUP($A874+ROUND((COLUMN()-2)/24,5),АТС!$A$41:$F$736,5)+VLOOKUP($A874+ROUND((COLUMN()-2)/24,5),'Расчет сбытовых надбавок'!$B$2281:'Расчет сбытовых надбавок'!$G$3024,6)</f>
        <v>438.76</v>
      </c>
      <c r="Q874" s="97">
        <f>VLOOKUP($A874+ROUND((COLUMN()-2)/24,5),АТС!$A$41:$F$736,5)+VLOOKUP($A874+ROUND((COLUMN()-2)/24,5),'Расчет сбытовых надбавок'!$B$2281:'Расчет сбытовых надбавок'!$G$3024,6)</f>
        <v>383.59</v>
      </c>
      <c r="R874" s="97">
        <f>VLOOKUP($A874+ROUND((COLUMN()-2)/24,5),АТС!$A$41:$F$736,5)+VLOOKUP($A874+ROUND((COLUMN()-2)/24,5),'Расчет сбытовых надбавок'!$B$2281:'Расчет сбытовых надбавок'!$G$3024,6)</f>
        <v>391.73</v>
      </c>
      <c r="S874" s="97">
        <f>VLOOKUP($A874+ROUND((COLUMN()-2)/24,5),АТС!$A$41:$F$736,5)+VLOOKUP($A874+ROUND((COLUMN()-2)/24,5),'Расчет сбытовых надбавок'!$B$2281:'Расчет сбытовых надбавок'!$G$3024,6)</f>
        <v>384.22999999999996</v>
      </c>
      <c r="T874" s="97">
        <f>VLOOKUP($A874+ROUND((COLUMN()-2)/24,5),АТС!$A$41:$F$736,5)+VLOOKUP($A874+ROUND((COLUMN()-2)/24,5),'Расчет сбытовых надбавок'!$B$2281:'Расчет сбытовых надбавок'!$G$3024,6)</f>
        <v>370.39</v>
      </c>
      <c r="U874" s="97">
        <f>VLOOKUP($A874+ROUND((COLUMN()-2)/24,5),АТС!$A$41:$F$736,5)+VLOOKUP($A874+ROUND((COLUMN()-2)/24,5),'Расчет сбытовых надбавок'!$B$2281:'Расчет сбытовых надбавок'!$G$3024,6)</f>
        <v>587.32000000000005</v>
      </c>
      <c r="V874" s="97">
        <f>VLOOKUP($A874+ROUND((COLUMN()-2)/24,5),АТС!$A$41:$F$736,5)+VLOOKUP($A874+ROUND((COLUMN()-2)/24,5),'Расчет сбытовых надбавок'!$B$2281:'Расчет сбытовых надбавок'!$G$3024,6)</f>
        <v>272</v>
      </c>
      <c r="W874" s="97">
        <f>VLOOKUP($A874+ROUND((COLUMN()-2)/24,5),АТС!$A$41:$F$736,5)+VLOOKUP($A874+ROUND((COLUMN()-2)/24,5),'Расчет сбытовых надбавок'!$B$2281:'Расчет сбытовых надбавок'!$G$3024,6)</f>
        <v>432.27000000000004</v>
      </c>
      <c r="X874" s="97">
        <f>VLOOKUP($A874+ROUND((COLUMN()-2)/24,5),АТС!$A$41:$F$736,5)+VLOOKUP($A874+ROUND((COLUMN()-2)/24,5),'Расчет сбытовых надбавок'!$B$2281:'Расчет сбытовых надбавок'!$G$3024,6)</f>
        <v>765.46999999999991</v>
      </c>
      <c r="Y874" s="97">
        <f>VLOOKUP($A874+ROUND((COLUMN()-2)/24,5),АТС!$A$41:$F$736,5)+VLOOKUP($A874+ROUND((COLUMN()-2)/24,5),'Расчет сбытовых надбавок'!$B$2281:'Расчет сбытовых надбавок'!$G$3024,6)</f>
        <v>1169.1300000000001</v>
      </c>
    </row>
    <row r="875" spans="1:27" x14ac:dyDescent="0.2">
      <c r="A875" s="78">
        <f t="shared" si="25"/>
        <v>42923</v>
      </c>
      <c r="B875" s="97">
        <f>VLOOKUP($A875+ROUND((COLUMN()-2)/24,5),АТС!$A$41:$F$736,5)+VLOOKUP($A875+ROUND((COLUMN()-2)/24,5),'Расчет сбытовых надбавок'!$B$2281:'Расчет сбытовых надбавок'!$G$3024,6)</f>
        <v>834.1400000000001</v>
      </c>
      <c r="C875" s="97">
        <f>VLOOKUP($A875+ROUND((COLUMN()-2)/24,5),АТС!$A$41:$F$736,5)+VLOOKUP($A875+ROUND((COLUMN()-2)/24,5),'Расчет сбытовых надбавок'!$B$2281:'Расчет сбытовых надбавок'!$G$3024,6)</f>
        <v>706.11</v>
      </c>
      <c r="D875" s="97">
        <f>VLOOKUP($A875+ROUND((COLUMN()-2)/24,5),АТС!$A$41:$F$736,5)+VLOOKUP($A875+ROUND((COLUMN()-2)/24,5),'Расчет сбытовых надбавок'!$B$2281:'Расчет сбытовых надбавок'!$G$3024,6)</f>
        <v>520.9</v>
      </c>
      <c r="E875" s="97">
        <f>VLOOKUP($A875+ROUND((COLUMN()-2)/24,5),АТС!$A$41:$F$736,5)+VLOOKUP($A875+ROUND((COLUMN()-2)/24,5),'Расчет сбытовых надбавок'!$B$2281:'Расчет сбытовых надбавок'!$G$3024,6)</f>
        <v>499.99</v>
      </c>
      <c r="F875" s="97">
        <f>VLOOKUP($A875+ROUND((COLUMN()-2)/24,5),АТС!$A$41:$F$736,5)+VLOOKUP($A875+ROUND((COLUMN()-2)/24,5),'Расчет сбытовых надбавок'!$B$2281:'Расчет сбытовых надбавок'!$G$3024,6)</f>
        <v>100.83000000000001</v>
      </c>
      <c r="G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J875" s="97">
        <f>VLOOKUP($A875+ROUND((COLUMN()-2)/24,5),АТС!$A$41:$F$736,5)+VLOOKUP($A875+ROUND((COLUMN()-2)/24,5),'Расчет сбытовых надбавок'!$B$2281:'Расчет сбытовых надбавок'!$G$3024,6)</f>
        <v>0.26</v>
      </c>
      <c r="K875" s="97">
        <f>VLOOKUP($A875+ROUND((COLUMN()-2)/24,5),АТС!$A$41:$F$736,5)+VLOOKUP($A875+ROUND((COLUMN()-2)/24,5),'Расчет сбытовых надбавок'!$B$2281:'Расчет сбытовых надбавок'!$G$3024,6)</f>
        <v>29.74</v>
      </c>
      <c r="L875" s="97">
        <f>VLOOKUP($A875+ROUND((COLUMN()-2)/24,5),АТС!$A$41:$F$736,5)+VLOOKUP($A875+ROUND((COLUMN()-2)/24,5),'Расчет сбытовых надбавок'!$B$2281:'Расчет сбытовых надбавок'!$G$3024,6)</f>
        <v>210.81</v>
      </c>
      <c r="M875" s="97">
        <f>VLOOKUP($A875+ROUND((COLUMN()-2)/24,5),АТС!$A$41:$F$736,5)+VLOOKUP($A875+ROUND((COLUMN()-2)/24,5),'Расчет сбытовых надбавок'!$B$2281:'Расчет сбытовых надбавок'!$G$3024,6)</f>
        <v>392.07000000000005</v>
      </c>
      <c r="N875" s="97">
        <f>VLOOKUP($A875+ROUND((COLUMN()-2)/24,5),АТС!$A$41:$F$736,5)+VLOOKUP($A875+ROUND((COLUMN()-2)/24,5),'Расчет сбытовых надбавок'!$B$2281:'Расчет сбытовых надбавок'!$G$3024,6)</f>
        <v>242.07</v>
      </c>
      <c r="O875" s="97">
        <f>VLOOKUP($A875+ROUND((COLUMN()-2)/24,5),АТС!$A$41:$F$736,5)+VLOOKUP($A875+ROUND((COLUMN()-2)/24,5),'Расчет сбытовых надбавок'!$B$2281:'Расчет сбытовых надбавок'!$G$3024,6)</f>
        <v>226.01000000000002</v>
      </c>
      <c r="P875" s="97">
        <f>VLOOKUP($A875+ROUND((COLUMN()-2)/24,5),АТС!$A$41:$F$736,5)+VLOOKUP($A875+ROUND((COLUMN()-2)/24,5),'Расчет сбытовых надбавок'!$B$2281:'Расчет сбытовых надбавок'!$G$3024,6)</f>
        <v>483.54999999999995</v>
      </c>
      <c r="Q875" s="97">
        <f>VLOOKUP($A875+ROUND((COLUMN()-2)/24,5),АТС!$A$41:$F$736,5)+VLOOKUP($A875+ROUND((COLUMN()-2)/24,5),'Расчет сбытовых надбавок'!$B$2281:'Расчет сбытовых надбавок'!$G$3024,6)</f>
        <v>344.12</v>
      </c>
      <c r="R875" s="97">
        <f>VLOOKUP($A875+ROUND((COLUMN()-2)/24,5),АТС!$A$41:$F$736,5)+VLOOKUP($A875+ROUND((COLUMN()-2)/24,5),'Расчет сбытовых надбавок'!$B$2281:'Расчет сбытовых надбавок'!$G$3024,6)</f>
        <v>339.03</v>
      </c>
      <c r="S875" s="97">
        <f>VLOOKUP($A875+ROUND((COLUMN()-2)/24,5),АТС!$A$41:$F$736,5)+VLOOKUP($A875+ROUND((COLUMN()-2)/24,5),'Расчет сбытовых надбавок'!$B$2281:'Расчет сбытовых надбавок'!$G$3024,6)</f>
        <v>387.25</v>
      </c>
      <c r="T875" s="97">
        <f>VLOOKUP($A875+ROUND((COLUMN()-2)/24,5),АТС!$A$41:$F$736,5)+VLOOKUP($A875+ROUND((COLUMN()-2)/24,5),'Расчет сбытовых надбавок'!$B$2281:'Расчет сбытовых надбавок'!$G$3024,6)</f>
        <v>458.88</v>
      </c>
      <c r="U875" s="97">
        <f>VLOOKUP($A875+ROUND((COLUMN()-2)/24,5),АТС!$A$41:$F$736,5)+VLOOKUP($A875+ROUND((COLUMN()-2)/24,5),'Расчет сбытовых надбавок'!$B$2281:'Расчет сбытовых надбавок'!$G$3024,6)</f>
        <v>325.97999999999996</v>
      </c>
      <c r="V875" s="97">
        <f>VLOOKUP($A875+ROUND((COLUMN()-2)/24,5),АТС!$A$41:$F$736,5)+VLOOKUP($A875+ROUND((COLUMN()-2)/24,5),'Расчет сбытовых надбавок'!$B$2281:'Расчет сбытовых надбавок'!$G$3024,6)</f>
        <v>265.22000000000003</v>
      </c>
      <c r="W875" s="97">
        <f>VLOOKUP($A875+ROUND((COLUMN()-2)/24,5),АТС!$A$41:$F$736,5)+VLOOKUP($A875+ROUND((COLUMN()-2)/24,5),'Расчет сбытовых надбавок'!$B$2281:'Расчет сбытовых надбавок'!$G$3024,6)</f>
        <v>351.36</v>
      </c>
      <c r="X875" s="97">
        <f>VLOOKUP($A875+ROUND((COLUMN()-2)/24,5),АТС!$A$41:$F$736,5)+VLOOKUP($A875+ROUND((COLUMN()-2)/24,5),'Расчет сбытовых надбавок'!$B$2281:'Расчет сбытовых надбавок'!$G$3024,6)</f>
        <v>660.47</v>
      </c>
      <c r="Y875" s="97">
        <f>VLOOKUP($A875+ROUND((COLUMN()-2)/24,5),АТС!$A$41:$F$736,5)+VLOOKUP($A875+ROUND((COLUMN()-2)/24,5),'Расчет сбытовых надбавок'!$B$2281:'Расчет сбытовых надбавок'!$G$3024,6)</f>
        <v>598.61</v>
      </c>
    </row>
    <row r="876" spans="1:27" x14ac:dyDescent="0.2">
      <c r="A876" s="78">
        <f t="shared" si="25"/>
        <v>42924</v>
      </c>
      <c r="B876" s="97">
        <f>VLOOKUP($A876+ROUND((COLUMN()-2)/24,5),АТС!$A$41:$F$736,5)+VLOOKUP($A876+ROUND((COLUMN()-2)/24,5),'Расчет сбытовых надбавок'!$B$2281:'Расчет сбытовых надбавок'!$G$3024,6)</f>
        <v>134.46</v>
      </c>
      <c r="C876" s="97">
        <f>VLOOKUP($A876+ROUND((COLUMN()-2)/24,5),АТС!$A$41:$F$736,5)+VLOOKUP($A876+ROUND((COLUMN()-2)/24,5),'Расчет сбытовых надбавок'!$B$2281:'Расчет сбытовых надбавок'!$G$3024,6)</f>
        <v>46.5</v>
      </c>
      <c r="D876" s="97">
        <f>VLOOKUP($A876+ROUND((COLUMN()-2)/24,5),АТС!$A$41:$F$736,5)+VLOOKUP($A876+ROUND((COLUMN()-2)/24,5),'Расчет сбытовых надбавок'!$B$2281:'Расчет сбытовых надбавок'!$G$3024,6)</f>
        <v>3.13</v>
      </c>
      <c r="E876" s="97">
        <f>VLOOKUP($A876+ROUND((COLUMN()-2)/24,5),АТС!$A$41:$F$736,5)+VLOOKUP($A876+ROUND((COLUMN()-2)/24,5),'Расчет сбытовых надбавок'!$B$2281:'Расчет сбытовых надбавок'!$G$3024,6)</f>
        <v>42.22</v>
      </c>
      <c r="F876" s="97">
        <f>VLOOKUP($A876+ROUND((COLUMN()-2)/24,5),АТС!$A$41:$F$736,5)+VLOOKUP($A876+ROUND((COLUMN()-2)/24,5),'Расчет сбытовых надбавок'!$B$2281:'Расчет сбытовых надбавок'!$G$3024,6)</f>
        <v>33.19</v>
      </c>
      <c r="G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7">
        <f>VLOOKUP($A876+ROUND((COLUMN()-2)/24,5),АТС!$A$41:$F$736,5)+VLOOKUP($A876+ROUND((COLUMN()-2)/24,5),'Расчет сбытовых надбавок'!$B$2281:'Расчет сбытовых надбавок'!$G$3024,6)</f>
        <v>65.92</v>
      </c>
      <c r="J876" s="97">
        <f>VLOOKUP($A876+ROUND((COLUMN()-2)/24,5),АТС!$A$41:$F$736,5)+VLOOKUP($A876+ROUND((COLUMN()-2)/24,5),'Расчет сбытовых надбавок'!$B$2281:'Расчет сбытовых надбавок'!$G$3024,6)</f>
        <v>109.1</v>
      </c>
      <c r="K876" s="97">
        <f>VLOOKUP($A876+ROUND((COLUMN()-2)/24,5),АТС!$A$41:$F$736,5)+VLOOKUP($A876+ROUND((COLUMN()-2)/24,5),'Расчет сбытовых надбавок'!$B$2281:'Расчет сбытовых надбавок'!$G$3024,6)</f>
        <v>0.01</v>
      </c>
      <c r="L876" s="97">
        <f>VLOOKUP($A876+ROUND((COLUMN()-2)/24,5),АТС!$A$41:$F$736,5)+VLOOKUP($A876+ROUND((COLUMN()-2)/24,5),'Расчет сбытовых надбавок'!$B$2281:'Расчет сбытовых надбавок'!$G$3024,6)</f>
        <v>34.11</v>
      </c>
      <c r="M876" s="97">
        <f>VLOOKUP($A876+ROUND((COLUMN()-2)/24,5),АТС!$A$41:$F$736,5)+VLOOKUP($A876+ROUND((COLUMN()-2)/24,5),'Расчет сбытовых надбавок'!$B$2281:'Расчет сбытовых надбавок'!$G$3024,6)</f>
        <v>190.22</v>
      </c>
      <c r="N876" s="97">
        <f>VLOOKUP($A876+ROUND((COLUMN()-2)/24,5),АТС!$A$41:$F$736,5)+VLOOKUP($A876+ROUND((COLUMN()-2)/24,5),'Расчет сбытовых надбавок'!$B$2281:'Расчет сбытовых надбавок'!$G$3024,6)</f>
        <v>210.87</v>
      </c>
      <c r="O876" s="97">
        <f>VLOOKUP($A876+ROUND((COLUMN()-2)/24,5),АТС!$A$41:$F$736,5)+VLOOKUP($A876+ROUND((COLUMN()-2)/24,5),'Расчет сбытовых надбавок'!$B$2281:'Расчет сбытовых надбавок'!$G$3024,6)</f>
        <v>480.92</v>
      </c>
      <c r="P876" s="97">
        <f>VLOOKUP($A876+ROUND((COLUMN()-2)/24,5),АТС!$A$41:$F$736,5)+VLOOKUP($A876+ROUND((COLUMN()-2)/24,5),'Расчет сбытовых надбавок'!$B$2281:'Расчет сбытовых надбавок'!$G$3024,6)</f>
        <v>510.54</v>
      </c>
      <c r="Q876" s="97">
        <f>VLOOKUP($A876+ROUND((COLUMN()-2)/24,5),АТС!$A$41:$F$736,5)+VLOOKUP($A876+ROUND((COLUMN()-2)/24,5),'Расчет сбытовых надбавок'!$B$2281:'Расчет сбытовых надбавок'!$G$3024,6)</f>
        <v>132.72999999999999</v>
      </c>
      <c r="R876" s="97">
        <f>VLOOKUP($A876+ROUND((COLUMN()-2)/24,5),АТС!$A$41:$F$736,5)+VLOOKUP($A876+ROUND((COLUMN()-2)/24,5),'Расчет сбытовых надбавок'!$B$2281:'Расчет сбытовых надбавок'!$G$3024,6)</f>
        <v>289.89000000000004</v>
      </c>
      <c r="S876" s="97">
        <f>VLOOKUP($A876+ROUND((COLUMN()-2)/24,5),АТС!$A$41:$F$736,5)+VLOOKUP($A876+ROUND((COLUMN()-2)/24,5),'Расчет сбытовых надбавок'!$B$2281:'Расчет сбытовых надбавок'!$G$3024,6)</f>
        <v>282.23</v>
      </c>
      <c r="T876" s="97">
        <f>VLOOKUP($A876+ROUND((COLUMN()-2)/24,5),АТС!$A$41:$F$736,5)+VLOOKUP($A876+ROUND((COLUMN()-2)/24,5),'Расчет сбытовых надбавок'!$B$2281:'Расчет сбытовых надбавок'!$G$3024,6)</f>
        <v>389.73</v>
      </c>
      <c r="U876" s="97">
        <f>VLOOKUP($A876+ROUND((COLUMN()-2)/24,5),АТС!$A$41:$F$736,5)+VLOOKUP($A876+ROUND((COLUMN()-2)/24,5),'Расчет сбытовых надбавок'!$B$2281:'Расчет сбытовых надбавок'!$G$3024,6)</f>
        <v>166.92000000000002</v>
      </c>
      <c r="V876" s="97">
        <f>VLOOKUP($A876+ROUND((COLUMN()-2)/24,5),АТС!$A$41:$F$736,5)+VLOOKUP($A876+ROUND((COLUMN()-2)/24,5),'Расчет сбытовых надбавок'!$B$2281:'Расчет сбытовых надбавок'!$G$3024,6)</f>
        <v>114.48</v>
      </c>
      <c r="W876" s="97">
        <f>VLOOKUP($A876+ROUND((COLUMN()-2)/24,5),АТС!$A$41:$F$736,5)+VLOOKUP($A876+ROUND((COLUMN()-2)/24,5),'Расчет сбытовых надбавок'!$B$2281:'Расчет сбытовых надбавок'!$G$3024,6)</f>
        <v>159.04</v>
      </c>
      <c r="X876" s="97">
        <f>VLOOKUP($A876+ROUND((COLUMN()-2)/24,5),АТС!$A$41:$F$736,5)+VLOOKUP($A876+ROUND((COLUMN()-2)/24,5),'Расчет сбытовых надбавок'!$B$2281:'Расчет сбытовых надбавок'!$G$3024,6)</f>
        <v>584.53</v>
      </c>
      <c r="Y876" s="97">
        <f>VLOOKUP($A876+ROUND((COLUMN()-2)/24,5),АТС!$A$41:$F$736,5)+VLOOKUP($A876+ROUND((COLUMN()-2)/24,5),'Расчет сбытовых надбавок'!$B$2281:'Расчет сбытовых надбавок'!$G$3024,6)</f>
        <v>672.79</v>
      </c>
    </row>
    <row r="877" spans="1:27" x14ac:dyDescent="0.2">
      <c r="A877" s="78">
        <f t="shared" si="25"/>
        <v>42925</v>
      </c>
      <c r="B877" s="97">
        <f>VLOOKUP($A877+ROUND((COLUMN()-2)/24,5),АТС!$A$41:$F$736,5)+VLOOKUP($A877+ROUND((COLUMN()-2)/24,5),'Расчет сбытовых надбавок'!$B$2281:'Расчет сбытовых надбавок'!$G$3024,6)</f>
        <v>321.76</v>
      </c>
      <c r="C877" s="97">
        <f>VLOOKUP($A877+ROUND((COLUMN()-2)/24,5),АТС!$A$41:$F$736,5)+VLOOKUP($A877+ROUND((COLUMN()-2)/24,5),'Расчет сбытовых надбавок'!$B$2281:'Расчет сбытовых надбавок'!$G$3024,6)</f>
        <v>239.35</v>
      </c>
      <c r="D877" s="97">
        <f>VLOOKUP($A877+ROUND((COLUMN()-2)/24,5),АТС!$A$41:$F$736,5)+VLOOKUP($A877+ROUND((COLUMN()-2)/24,5),'Расчет сбытовых надбавок'!$B$2281:'Расчет сбытовых надбавок'!$G$3024,6)</f>
        <v>188.42000000000002</v>
      </c>
      <c r="E877" s="97">
        <f>VLOOKUP($A877+ROUND((COLUMN()-2)/24,5),АТС!$A$41:$F$736,5)+VLOOKUP($A877+ROUND((COLUMN()-2)/24,5),'Расчет сбытовых надбавок'!$B$2281:'Расчет сбытовых надбавок'!$G$3024,6)</f>
        <v>133.85</v>
      </c>
      <c r="F877" s="97">
        <f>VLOOKUP($A877+ROUND((COLUMN()-2)/24,5),АТС!$A$41:$F$736,5)+VLOOKUP($A877+ROUND((COLUMN()-2)/24,5),'Расчет сбытовых надбавок'!$B$2281:'Расчет сбытовых надбавок'!$G$3024,6)</f>
        <v>96.4</v>
      </c>
      <c r="G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7">
        <f>VLOOKUP($A877+ROUND((COLUMN()-2)/24,5),АТС!$A$41:$F$736,5)+VLOOKUP($A877+ROUND((COLUMN()-2)/24,5),'Расчет сбытовых надбавок'!$B$2281:'Расчет сбытовых надбавок'!$G$3024,6)</f>
        <v>33.659999999999997</v>
      </c>
      <c r="L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M877" s="97">
        <f>VLOOKUP($A877+ROUND((COLUMN()-2)/24,5),АТС!$A$41:$F$736,5)+VLOOKUP($A877+ROUND((COLUMN()-2)/24,5),'Расчет сбытовых надбавок'!$B$2281:'Расчет сбытовых надбавок'!$G$3024,6)</f>
        <v>217.27</v>
      </c>
      <c r="N877" s="97">
        <f>VLOOKUP($A877+ROUND((COLUMN()-2)/24,5),АТС!$A$41:$F$736,5)+VLOOKUP($A877+ROUND((COLUMN()-2)/24,5),'Расчет сбытовых надбавок'!$B$2281:'Расчет сбытовых надбавок'!$G$3024,6)</f>
        <v>205.76</v>
      </c>
      <c r="O877" s="97">
        <f>VLOOKUP($A877+ROUND((COLUMN()-2)/24,5),АТС!$A$41:$F$736,5)+VLOOKUP($A877+ROUND((COLUMN()-2)/24,5),'Расчет сбытовых надбавок'!$B$2281:'Расчет сбытовых надбавок'!$G$3024,6)</f>
        <v>425.69</v>
      </c>
      <c r="P877" s="97">
        <f>VLOOKUP($A877+ROUND((COLUMN()-2)/24,5),АТС!$A$41:$F$736,5)+VLOOKUP($A877+ROUND((COLUMN()-2)/24,5),'Расчет сбытовых надбавок'!$B$2281:'Расчет сбытовых надбавок'!$G$3024,6)</f>
        <v>422.09999999999997</v>
      </c>
      <c r="Q877" s="97">
        <f>VLOOKUP($A877+ROUND((COLUMN()-2)/24,5),АТС!$A$41:$F$736,5)+VLOOKUP($A877+ROUND((COLUMN()-2)/24,5),'Расчет сбытовых надбавок'!$B$2281:'Расчет сбытовых надбавок'!$G$3024,6)</f>
        <v>483.07</v>
      </c>
      <c r="R877" s="97">
        <f>VLOOKUP($A877+ROUND((COLUMN()-2)/24,5),АТС!$A$41:$F$736,5)+VLOOKUP($A877+ROUND((COLUMN()-2)/24,5),'Расчет сбытовых надбавок'!$B$2281:'Расчет сбытовых надбавок'!$G$3024,6)</f>
        <v>475.84999999999997</v>
      </c>
      <c r="S877" s="97">
        <f>VLOOKUP($A877+ROUND((COLUMN()-2)/24,5),АТС!$A$41:$F$736,5)+VLOOKUP($A877+ROUND((COLUMN()-2)/24,5),'Расчет сбытовых надбавок'!$B$2281:'Расчет сбытовых надбавок'!$G$3024,6)</f>
        <v>363.76</v>
      </c>
      <c r="T877" s="97">
        <f>VLOOKUP($A877+ROUND((COLUMN()-2)/24,5),АТС!$A$41:$F$736,5)+VLOOKUP($A877+ROUND((COLUMN()-2)/24,5),'Расчет сбытовых надбавок'!$B$2281:'Расчет сбытовых надбавок'!$G$3024,6)</f>
        <v>69.97999999999999</v>
      </c>
      <c r="U877" s="97">
        <f>VLOOKUP($A877+ROUND((COLUMN()-2)/24,5),АТС!$A$41:$F$736,5)+VLOOKUP($A877+ROUND((COLUMN()-2)/24,5),'Расчет сбытовых надбавок'!$B$2281:'Расчет сбытовых надбавок'!$G$3024,6)</f>
        <v>0.12</v>
      </c>
      <c r="V877" s="97">
        <f>VLOOKUP($A877+ROUND((COLUMN()-2)/24,5),АТС!$A$41:$F$736,5)+VLOOKUP($A877+ROUND((COLUMN()-2)/24,5),'Расчет сбытовых надбавок'!$B$2281:'Расчет сбытовых надбавок'!$G$3024,6)</f>
        <v>221.9</v>
      </c>
      <c r="W877" s="97">
        <f>VLOOKUP($A877+ROUND((COLUMN()-2)/24,5),АТС!$A$41:$F$736,5)+VLOOKUP($A877+ROUND((COLUMN()-2)/24,5),'Расчет сбытовых надбавок'!$B$2281:'Расчет сбытовых надбавок'!$G$3024,6)</f>
        <v>324.52999999999997</v>
      </c>
      <c r="X877" s="97">
        <f>VLOOKUP($A877+ROUND((COLUMN()-2)/24,5),АТС!$A$41:$F$736,5)+VLOOKUP($A877+ROUND((COLUMN()-2)/24,5),'Расчет сбытовых надбавок'!$B$2281:'Расчет сбытовых надбавок'!$G$3024,6)</f>
        <v>524.6</v>
      </c>
      <c r="Y877" s="97">
        <f>VLOOKUP($A877+ROUND((COLUMN()-2)/24,5),АТС!$A$41:$F$736,5)+VLOOKUP($A877+ROUND((COLUMN()-2)/24,5),'Расчет сбытовых надбавок'!$B$2281:'Расчет сбытовых надбавок'!$G$3024,6)</f>
        <v>507.21000000000004</v>
      </c>
    </row>
    <row r="878" spans="1:27" x14ac:dyDescent="0.2">
      <c r="A878" s="78">
        <f t="shared" si="25"/>
        <v>42926</v>
      </c>
      <c r="B878" s="97">
        <f>VLOOKUP($A878+ROUND((COLUMN()-2)/24,5),АТС!$A$41:$F$736,5)+VLOOKUP($A878+ROUND((COLUMN()-2)/24,5),'Расчет сбытовых надбавок'!$B$2281:'Расчет сбытовых надбавок'!$G$3024,6)</f>
        <v>92.89</v>
      </c>
      <c r="C878" s="97">
        <f>VLOOKUP($A878+ROUND((COLUMN()-2)/24,5),АТС!$A$41:$F$736,5)+VLOOKUP($A878+ROUND((COLUMN()-2)/24,5),'Расчет сбытовых надбавок'!$B$2281:'Расчет сбытовых надбавок'!$G$3024,6)</f>
        <v>179.41000000000003</v>
      </c>
      <c r="D878" s="97">
        <f>VLOOKUP($A878+ROUND((COLUMN()-2)/24,5),АТС!$A$41:$F$736,5)+VLOOKUP($A878+ROUND((COLUMN()-2)/24,5),'Расчет сбытовых надбавок'!$B$2281:'Расчет сбытовых надбавок'!$G$3024,6)</f>
        <v>274.57</v>
      </c>
      <c r="E878" s="97">
        <f>VLOOKUP($A878+ROUND((COLUMN()-2)/24,5),АТС!$A$41:$F$736,5)+VLOOKUP($A878+ROUND((COLUMN()-2)/24,5),'Расчет сбытовых надбавок'!$B$2281:'Расчет сбытовых надбавок'!$G$3024,6)</f>
        <v>267.42</v>
      </c>
      <c r="F878" s="97">
        <f>VLOOKUP($A878+ROUND((COLUMN()-2)/24,5),АТС!$A$41:$F$736,5)+VLOOKUP($A878+ROUND((COLUMN()-2)/24,5),'Расчет сбытовых надбавок'!$B$2281:'Расчет сбытовых надбавок'!$G$3024,6)</f>
        <v>68.16</v>
      </c>
      <c r="G878" s="97">
        <f>VLOOKUP($A878+ROUND((COLUMN()-2)/24,5),АТС!$A$41:$F$736,5)+VLOOKUP($A878+ROUND((COLUMN()-2)/24,5),'Расчет сбытовых надбавок'!$B$2281:'Расчет сбытовых надбавок'!$G$3024,6)</f>
        <v>0.01</v>
      </c>
      <c r="H878" s="97">
        <f>VLOOKUP($A878+ROUND((COLUMN()-2)/24,5),АТС!$A$41:$F$736,5)+VLOOKUP($A878+ROUND((COLUMN()-2)/24,5),'Расчет сбытовых надбавок'!$B$2281:'Расчет сбытовых надбавок'!$G$3024,6)</f>
        <v>12.040000000000001</v>
      </c>
      <c r="I878" s="97">
        <f>VLOOKUP($A878+ROUND((COLUMN()-2)/24,5),АТС!$A$41:$F$736,5)+VLOOKUP($A878+ROUND((COLUMN()-2)/24,5),'Расчет сбытовых надбавок'!$B$2281:'Расчет сбытовых надбавок'!$G$3024,6)</f>
        <v>52.14</v>
      </c>
      <c r="J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K878" s="97">
        <f>VLOOKUP($A878+ROUND((COLUMN()-2)/24,5),АТС!$A$41:$F$736,5)+VLOOKUP($A878+ROUND((COLUMN()-2)/24,5),'Расчет сбытовых надбавок'!$B$2281:'Расчет сбытовых надбавок'!$G$3024,6)</f>
        <v>107.16</v>
      </c>
      <c r="L878" s="97">
        <f>VLOOKUP($A878+ROUND((COLUMN()-2)/24,5),АТС!$A$41:$F$736,5)+VLOOKUP($A878+ROUND((COLUMN()-2)/24,5),'Расчет сбытовых надбавок'!$B$2281:'Расчет сбытовых надбавок'!$G$3024,6)</f>
        <v>290.13</v>
      </c>
      <c r="M878" s="97">
        <f>VLOOKUP($A878+ROUND((COLUMN()-2)/24,5),АТС!$A$41:$F$736,5)+VLOOKUP($A878+ROUND((COLUMN()-2)/24,5),'Расчет сбытовых надбавок'!$B$2281:'Расчет сбытовых надбавок'!$G$3024,6)</f>
        <v>376.65999999999997</v>
      </c>
      <c r="N878" s="97">
        <f>VLOOKUP($A878+ROUND((COLUMN()-2)/24,5),АТС!$A$41:$F$736,5)+VLOOKUP($A878+ROUND((COLUMN()-2)/24,5),'Расчет сбытовых надбавок'!$B$2281:'Расчет сбытовых надбавок'!$G$3024,6)</f>
        <v>373.76</v>
      </c>
      <c r="O878" s="97">
        <f>VLOOKUP($A878+ROUND((COLUMN()-2)/24,5),АТС!$A$41:$F$736,5)+VLOOKUP($A878+ROUND((COLUMN()-2)/24,5),'Расчет сбытовых надбавок'!$B$2281:'Расчет сбытовых надбавок'!$G$3024,6)</f>
        <v>386.89000000000004</v>
      </c>
      <c r="P878" s="97">
        <f>VLOOKUP($A878+ROUND((COLUMN()-2)/24,5),АТС!$A$41:$F$736,5)+VLOOKUP($A878+ROUND((COLUMN()-2)/24,5),'Расчет сбытовых надбавок'!$B$2281:'Расчет сбытовых надбавок'!$G$3024,6)</f>
        <v>333.81</v>
      </c>
      <c r="Q878" s="97">
        <f>VLOOKUP($A878+ROUND((COLUMN()-2)/24,5),АТС!$A$41:$F$736,5)+VLOOKUP($A878+ROUND((COLUMN()-2)/24,5),'Расчет сбытовых надбавок'!$B$2281:'Расчет сбытовых надбавок'!$G$3024,6)</f>
        <v>143.47999999999999</v>
      </c>
      <c r="R878" s="97">
        <f>VLOOKUP($A878+ROUND((COLUMN()-2)/24,5),АТС!$A$41:$F$736,5)+VLOOKUP($A878+ROUND((COLUMN()-2)/24,5),'Расчет сбытовых надбавок'!$B$2281:'Расчет сбытовых надбавок'!$G$3024,6)</f>
        <v>391.41</v>
      </c>
      <c r="S878" s="97">
        <f>VLOOKUP($A878+ROUND((COLUMN()-2)/24,5),АТС!$A$41:$F$736,5)+VLOOKUP($A878+ROUND((COLUMN()-2)/24,5),'Расчет сбытовых надбавок'!$B$2281:'Расчет сбытовых надбавок'!$G$3024,6)</f>
        <v>349.31</v>
      </c>
      <c r="T878" s="97">
        <f>VLOOKUP($A878+ROUND((COLUMN()-2)/24,5),АТС!$A$41:$F$736,5)+VLOOKUP($A878+ROUND((COLUMN()-2)/24,5),'Расчет сбытовых надбавок'!$B$2281:'Расчет сбытовых надбавок'!$G$3024,6)</f>
        <v>152.46</v>
      </c>
      <c r="U878" s="97">
        <f>VLOOKUP($A878+ROUND((COLUMN()-2)/24,5),АТС!$A$41:$F$736,5)+VLOOKUP($A878+ROUND((COLUMN()-2)/24,5),'Расчет сбытовых надбавок'!$B$2281:'Расчет сбытовых надбавок'!$G$3024,6)</f>
        <v>75.510000000000005</v>
      </c>
      <c r="V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W878" s="97">
        <f>VLOOKUP($A878+ROUND((COLUMN()-2)/24,5),АТС!$A$41:$F$736,5)+VLOOKUP($A878+ROUND((COLUMN()-2)/24,5),'Расчет сбытовых надбавок'!$B$2281:'Расчет сбытовых надбавок'!$G$3024,6)</f>
        <v>103.07</v>
      </c>
      <c r="X878" s="97">
        <f>VLOOKUP($A878+ROUND((COLUMN()-2)/24,5),АТС!$A$41:$F$736,5)+VLOOKUP($A878+ROUND((COLUMN()-2)/24,5),'Расчет сбытовых надбавок'!$B$2281:'Расчет сбытовых надбавок'!$G$3024,6)</f>
        <v>551.91</v>
      </c>
      <c r="Y878" s="97">
        <f>VLOOKUP($A878+ROUND((COLUMN()-2)/24,5),АТС!$A$41:$F$736,5)+VLOOKUP($A878+ROUND((COLUMN()-2)/24,5),'Расчет сбытовых надбавок'!$B$2281:'Расчет сбытовых надбавок'!$G$3024,6)</f>
        <v>590.79999999999995</v>
      </c>
    </row>
    <row r="879" spans="1:27" x14ac:dyDescent="0.2">
      <c r="A879" s="78">
        <f t="shared" si="25"/>
        <v>42927</v>
      </c>
      <c r="B879" s="97">
        <f>VLOOKUP($A879+ROUND((COLUMN()-2)/24,5),АТС!$A$41:$F$736,5)+VLOOKUP($A879+ROUND((COLUMN()-2)/24,5),'Расчет сбытовых надбавок'!$B$2281:'Расчет сбытовых надбавок'!$G$3024,6)</f>
        <v>312.96999999999997</v>
      </c>
      <c r="C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D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E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F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G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J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7">
        <f>VLOOKUP($A879+ROUND((COLUMN()-2)/24,5),АТС!$A$41:$F$736,5)+VLOOKUP($A879+ROUND((COLUMN()-2)/24,5),'Расчет сбытовых надбавок'!$B$2281:'Расчет сбытовых надбавок'!$G$3024,6)</f>
        <v>1.93</v>
      </c>
      <c r="L879" s="97">
        <f>VLOOKUP($A879+ROUND((COLUMN()-2)/24,5),АТС!$A$41:$F$736,5)+VLOOKUP($A879+ROUND((COLUMN()-2)/24,5),'Расчет сбытовых надбавок'!$B$2281:'Расчет сбытовых надбавок'!$G$3024,6)</f>
        <v>49.59</v>
      </c>
      <c r="M879" s="97">
        <f>VLOOKUP($A879+ROUND((COLUMN()-2)/24,5),АТС!$A$41:$F$736,5)+VLOOKUP($A879+ROUND((COLUMN()-2)/24,5),'Расчет сбытовых надбавок'!$B$2281:'Расчет сбытовых надбавок'!$G$3024,6)</f>
        <v>176.47</v>
      </c>
      <c r="N879" s="97">
        <f>VLOOKUP($A879+ROUND((COLUMN()-2)/24,5),АТС!$A$41:$F$736,5)+VLOOKUP($A879+ROUND((COLUMN()-2)/24,5),'Расчет сбытовых надбавок'!$B$2281:'Расчет сбытовых надбавок'!$G$3024,6)</f>
        <v>23.62</v>
      </c>
      <c r="O879" s="97">
        <f>VLOOKUP($A879+ROUND((COLUMN()-2)/24,5),АТС!$A$41:$F$736,5)+VLOOKUP($A879+ROUND((COLUMN()-2)/24,5),'Расчет сбытовых надбавок'!$B$2281:'Расчет сбытовых надбавок'!$G$3024,6)</f>
        <v>42.96</v>
      </c>
      <c r="P879" s="97">
        <f>VLOOKUP($A879+ROUND((COLUMN()-2)/24,5),АТС!$A$41:$F$736,5)+VLOOKUP($A879+ROUND((COLUMN()-2)/24,5),'Расчет сбытовых надбавок'!$B$2281:'Расчет сбытовых надбавок'!$G$3024,6)</f>
        <v>46.099999999999994</v>
      </c>
      <c r="Q879" s="97">
        <f>VLOOKUP($A879+ROUND((COLUMN()-2)/24,5),АТС!$A$41:$F$736,5)+VLOOKUP($A879+ROUND((COLUMN()-2)/24,5),'Расчет сбытовых надбавок'!$B$2281:'Расчет сбытовых надбавок'!$G$3024,6)</f>
        <v>120.63000000000001</v>
      </c>
      <c r="R879" s="97">
        <f>VLOOKUP($A879+ROUND((COLUMN()-2)/24,5),АТС!$A$41:$F$736,5)+VLOOKUP($A879+ROUND((COLUMN()-2)/24,5),'Расчет сбытовых надбавок'!$B$2281:'Расчет сбытовых надбавок'!$G$3024,6)</f>
        <v>194.99</v>
      </c>
      <c r="S879" s="97">
        <f>VLOOKUP($A879+ROUND((COLUMN()-2)/24,5),АТС!$A$41:$F$736,5)+VLOOKUP($A879+ROUND((COLUMN()-2)/24,5),'Расчет сбытовых надбавок'!$B$2281:'Расчет сбытовых надбавок'!$G$3024,6)</f>
        <v>170.54999999999998</v>
      </c>
      <c r="T879" s="97">
        <f>VLOOKUP($A879+ROUND((COLUMN()-2)/24,5),АТС!$A$41:$F$736,5)+VLOOKUP($A879+ROUND((COLUMN()-2)/24,5),'Расчет сбытовых надбавок'!$B$2281:'Расчет сбытовых надбавок'!$G$3024,6)</f>
        <v>213.07999999999998</v>
      </c>
      <c r="U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V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W879" s="97">
        <f>VLOOKUP($A879+ROUND((COLUMN()-2)/24,5),АТС!$A$41:$F$736,5)+VLOOKUP($A879+ROUND((COLUMN()-2)/24,5),'Расчет сбытовых надбавок'!$B$2281:'Расчет сбытовых надбавок'!$G$3024,6)</f>
        <v>271.56</v>
      </c>
      <c r="X879" s="97">
        <f>VLOOKUP($A879+ROUND((COLUMN()-2)/24,5),АТС!$A$41:$F$736,5)+VLOOKUP($A879+ROUND((COLUMN()-2)/24,5),'Расчет сбытовых надбавок'!$B$2281:'Расчет сбытовых надбавок'!$G$3024,6)</f>
        <v>429.39</v>
      </c>
      <c r="Y879" s="97">
        <f>VLOOKUP($A879+ROUND((COLUMN()-2)/24,5),АТС!$A$41:$F$736,5)+VLOOKUP($A879+ROUND((COLUMN()-2)/24,5),'Расчет сбытовых надбавок'!$B$2281:'Расчет сбытовых надбавок'!$G$3024,6)</f>
        <v>685.56</v>
      </c>
    </row>
    <row r="880" spans="1:27" x14ac:dyDescent="0.2">
      <c r="A880" s="78">
        <f t="shared" si="25"/>
        <v>42928</v>
      </c>
      <c r="B880" s="97">
        <f>VLOOKUP($A880+ROUND((COLUMN()-2)/24,5),АТС!$A$41:$F$736,5)+VLOOKUP($A880+ROUND((COLUMN()-2)/24,5),'Расчет сбытовых надбавок'!$B$2281:'Расчет сбытовых надбавок'!$G$3024,6)</f>
        <v>293.28999999999996</v>
      </c>
      <c r="C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D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E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F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G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7">
        <f>VLOOKUP($A880+ROUND((COLUMN()-2)/24,5),АТС!$A$41:$F$736,5)+VLOOKUP($A880+ROUND((COLUMN()-2)/24,5),'Расчет сбытовых надбавок'!$B$2281:'Расчет сбытовых надбавок'!$G$3024,6)</f>
        <v>49.47</v>
      </c>
      <c r="J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7">
        <f>VLOOKUP($A880+ROUND((COLUMN()-2)/24,5),АТС!$A$41:$F$736,5)+VLOOKUP($A880+ROUND((COLUMN()-2)/24,5),'Расчет сбытовых надбавок'!$B$2281:'Расчет сбытовых надбавок'!$G$3024,6)</f>
        <v>9.94</v>
      </c>
      <c r="L880" s="97">
        <f>VLOOKUP($A880+ROUND((COLUMN()-2)/24,5),АТС!$A$41:$F$736,5)+VLOOKUP($A880+ROUND((COLUMN()-2)/24,5),'Расчет сбытовых надбавок'!$B$2281:'Расчет сбытовых надбавок'!$G$3024,6)</f>
        <v>86.31</v>
      </c>
      <c r="M880" s="97">
        <f>VLOOKUP($A880+ROUND((COLUMN()-2)/24,5),АТС!$A$41:$F$736,5)+VLOOKUP($A880+ROUND((COLUMN()-2)/24,5),'Расчет сбытовых надбавок'!$B$2281:'Расчет сбытовых надбавок'!$G$3024,6)</f>
        <v>306.14</v>
      </c>
      <c r="N880" s="97">
        <f>VLOOKUP($A880+ROUND((COLUMN()-2)/24,5),АТС!$A$41:$F$736,5)+VLOOKUP($A880+ROUND((COLUMN()-2)/24,5),'Расчет сбытовых надбавок'!$B$2281:'Расчет сбытовых надбавок'!$G$3024,6)</f>
        <v>308.02000000000004</v>
      </c>
      <c r="O880" s="97">
        <f>VLOOKUP($A880+ROUND((COLUMN()-2)/24,5),АТС!$A$41:$F$736,5)+VLOOKUP($A880+ROUND((COLUMN()-2)/24,5),'Расчет сбытовых надбавок'!$B$2281:'Расчет сбытовых надбавок'!$G$3024,6)</f>
        <v>140.94</v>
      </c>
      <c r="P880" s="97">
        <f>VLOOKUP($A880+ROUND((COLUMN()-2)/24,5),АТС!$A$41:$F$736,5)+VLOOKUP($A880+ROUND((COLUMN()-2)/24,5),'Расчет сбытовых надбавок'!$B$2281:'Расчет сбытовых надбавок'!$G$3024,6)</f>
        <v>182.89000000000001</v>
      </c>
      <c r="Q880" s="97">
        <f>VLOOKUP($A880+ROUND((COLUMN()-2)/24,5),АТС!$A$41:$F$736,5)+VLOOKUP($A880+ROUND((COLUMN()-2)/24,5),'Расчет сбытовых надбавок'!$B$2281:'Расчет сбытовых надбавок'!$G$3024,6)</f>
        <v>61.92</v>
      </c>
      <c r="R880" s="97">
        <f>VLOOKUP($A880+ROUND((COLUMN()-2)/24,5),АТС!$A$41:$F$736,5)+VLOOKUP($A880+ROUND((COLUMN()-2)/24,5),'Расчет сбытовых надбавок'!$B$2281:'Расчет сбытовых надбавок'!$G$3024,6)</f>
        <v>72.73</v>
      </c>
      <c r="S880" s="97">
        <f>VLOOKUP($A880+ROUND((COLUMN()-2)/24,5),АТС!$A$41:$F$736,5)+VLOOKUP($A880+ROUND((COLUMN()-2)/24,5),'Расчет сбытовых надбавок'!$B$2281:'Расчет сбытовых надбавок'!$G$3024,6)</f>
        <v>258.76</v>
      </c>
      <c r="T880" s="97">
        <f>VLOOKUP($A880+ROUND((COLUMN()-2)/24,5),АТС!$A$41:$F$736,5)+VLOOKUP($A880+ROUND((COLUMN()-2)/24,5),'Расчет сбытовых надбавок'!$B$2281:'Расчет сбытовых надбавок'!$G$3024,6)</f>
        <v>115.5</v>
      </c>
      <c r="U880" s="97">
        <f>VLOOKUP($A880+ROUND((COLUMN()-2)/24,5),АТС!$A$41:$F$736,5)+VLOOKUP($A880+ROUND((COLUMN()-2)/24,5),'Расчет сбытовых надбавок'!$B$2281:'Расчет сбытовых надбавок'!$G$3024,6)</f>
        <v>77.78</v>
      </c>
      <c r="V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W880" s="97">
        <f>VLOOKUP($A880+ROUND((COLUMN()-2)/24,5),АТС!$A$41:$F$736,5)+VLOOKUP($A880+ROUND((COLUMN()-2)/24,5),'Расчет сбытовых надбавок'!$B$2281:'Расчет сбытовых надбавок'!$G$3024,6)</f>
        <v>120.89</v>
      </c>
      <c r="X880" s="97">
        <f>VLOOKUP($A880+ROUND((COLUMN()-2)/24,5),АТС!$A$41:$F$736,5)+VLOOKUP($A880+ROUND((COLUMN()-2)/24,5),'Расчет сбытовых надбавок'!$B$2281:'Расчет сбытовых надбавок'!$G$3024,6)</f>
        <v>506.77</v>
      </c>
      <c r="Y880" s="97">
        <f>VLOOKUP($A880+ROUND((COLUMN()-2)/24,5),АТС!$A$41:$F$736,5)+VLOOKUP($A880+ROUND((COLUMN()-2)/24,5),'Расчет сбытовых надбавок'!$B$2281:'Расчет сбытовых надбавок'!$G$3024,6)</f>
        <v>647.18999999999994</v>
      </c>
    </row>
    <row r="881" spans="1:25" x14ac:dyDescent="0.2">
      <c r="A881" s="78">
        <f t="shared" si="25"/>
        <v>42929</v>
      </c>
      <c r="B881" s="97">
        <f>VLOOKUP($A881+ROUND((COLUMN()-2)/24,5),АТС!$A$41:$F$736,5)+VLOOKUP($A881+ROUND((COLUMN()-2)/24,5),'Расчет сбытовых надбавок'!$B$2281:'Расчет сбытовых надбавок'!$G$3024,6)</f>
        <v>881.1</v>
      </c>
      <c r="C881" s="97">
        <f>VLOOKUP($A881+ROUND((COLUMN()-2)/24,5),АТС!$A$41:$F$736,5)+VLOOKUP($A881+ROUND((COLUMN()-2)/24,5),'Расчет сбытовых надбавок'!$B$2281:'Расчет сбытовых надбавок'!$G$3024,6)</f>
        <v>234.7</v>
      </c>
      <c r="D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E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F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G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L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M881" s="97">
        <f>VLOOKUP($A881+ROUND((COLUMN()-2)/24,5),АТС!$A$41:$F$736,5)+VLOOKUP($A881+ROUND((COLUMN()-2)/24,5),'Расчет сбытовых надбавок'!$B$2281:'Расчет сбытовых надбавок'!$G$3024,6)</f>
        <v>165.17</v>
      </c>
      <c r="N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O881" s="97">
        <f>VLOOKUP($A881+ROUND((COLUMN()-2)/24,5),АТС!$A$41:$F$736,5)+VLOOKUP($A881+ROUND((COLUMN()-2)/24,5),'Расчет сбытовых надбавок'!$B$2281:'Расчет сбытовых надбавок'!$G$3024,6)</f>
        <v>0.01</v>
      </c>
      <c r="P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Q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R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S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T881" s="97">
        <f>VLOOKUP($A881+ROUND((COLUMN()-2)/24,5),АТС!$A$41:$F$736,5)+VLOOKUP($A881+ROUND((COLUMN()-2)/24,5),'Расчет сбытовых надбавок'!$B$2281:'Расчет сбытовых надбавок'!$G$3024,6)</f>
        <v>0.28000000000000003</v>
      </c>
      <c r="U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V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W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X881" s="97">
        <f>VLOOKUP($A881+ROUND((COLUMN()-2)/24,5),АТС!$A$41:$F$736,5)+VLOOKUP($A881+ROUND((COLUMN()-2)/24,5),'Расчет сбытовых надбавок'!$B$2281:'Расчет сбытовых надбавок'!$G$3024,6)</f>
        <v>369.88</v>
      </c>
      <c r="Y881" s="97">
        <f>VLOOKUP($A881+ROUND((COLUMN()-2)/24,5),АТС!$A$41:$F$736,5)+VLOOKUP($A881+ROUND((COLUMN()-2)/24,5),'Расчет сбытовых надбавок'!$B$2281:'Расчет сбытовых надбавок'!$G$3024,6)</f>
        <v>445.51</v>
      </c>
    </row>
    <row r="882" spans="1:25" x14ac:dyDescent="0.2">
      <c r="A882" s="78">
        <f t="shared" si="25"/>
        <v>42930</v>
      </c>
      <c r="B882" s="97">
        <f>VLOOKUP($A882+ROUND((COLUMN()-2)/24,5),АТС!$A$41:$F$736,5)+VLOOKUP($A882+ROUND((COLUMN()-2)/24,5),'Расчет сбытовых надбавок'!$B$2281:'Расчет сбытовых надбавок'!$G$3024,6)</f>
        <v>41.84</v>
      </c>
      <c r="C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D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E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F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G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J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L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M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N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O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P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Q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R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S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T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U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V882" s="97">
        <f>VLOOKUP($A882+ROUND((COLUMN()-2)/24,5),АТС!$A$41:$F$736,5)+VLOOKUP($A882+ROUND((COLUMN()-2)/24,5),'Расчет сбытовых надбавок'!$B$2281:'Расчет сбытовых надбавок'!$G$3024,6)</f>
        <v>12.4</v>
      </c>
      <c r="W882" s="97">
        <f>VLOOKUP($A882+ROUND((COLUMN()-2)/24,5),АТС!$A$41:$F$736,5)+VLOOKUP($A882+ROUND((COLUMN()-2)/24,5),'Расчет сбытовых надбавок'!$B$2281:'Расчет сбытовых надбавок'!$G$3024,6)</f>
        <v>112.75999999999999</v>
      </c>
      <c r="X882" s="97">
        <f>VLOOKUP($A882+ROUND((COLUMN()-2)/24,5),АТС!$A$41:$F$736,5)+VLOOKUP($A882+ROUND((COLUMN()-2)/24,5),'Расчет сбытовых надбавок'!$B$2281:'Расчет сбытовых надбавок'!$G$3024,6)</f>
        <v>529.89</v>
      </c>
      <c r="Y882" s="97">
        <f>VLOOKUP($A882+ROUND((COLUMN()-2)/24,5),АТС!$A$41:$F$736,5)+VLOOKUP($A882+ROUND((COLUMN()-2)/24,5),'Расчет сбытовых надбавок'!$B$2281:'Расчет сбытовых надбавок'!$G$3024,6)</f>
        <v>498.84000000000003</v>
      </c>
    </row>
    <row r="883" spans="1:25" x14ac:dyDescent="0.2">
      <c r="A883" s="78">
        <f t="shared" si="25"/>
        <v>42931</v>
      </c>
      <c r="B883" s="97">
        <f>VLOOKUP($A883+ROUND((COLUMN()-2)/24,5),АТС!$A$41:$F$736,5)+VLOOKUP($A883+ROUND((COLUMN()-2)/24,5),'Расчет сбытовых надбавок'!$B$2281:'Расчет сбытовых надбавок'!$G$3024,6)</f>
        <v>172.91</v>
      </c>
      <c r="C883" s="97">
        <f>VLOOKUP($A883+ROUND((COLUMN()-2)/24,5),АТС!$A$41:$F$736,5)+VLOOKUP($A883+ROUND((COLUMN()-2)/24,5),'Расчет сбытовых надбавок'!$B$2281:'Расчет сбытовых надбавок'!$G$3024,6)</f>
        <v>82.210000000000008</v>
      </c>
      <c r="D883" s="97">
        <f>VLOOKUP($A883+ROUND((COLUMN()-2)/24,5),АТС!$A$41:$F$736,5)+VLOOKUP($A883+ROUND((COLUMN()-2)/24,5),'Расчет сбытовых надбавок'!$B$2281:'Расчет сбытовых надбавок'!$G$3024,6)</f>
        <v>43.64</v>
      </c>
      <c r="E883" s="97">
        <f>VLOOKUP($A883+ROUND((COLUMN()-2)/24,5),АТС!$A$41:$F$736,5)+VLOOKUP($A883+ROUND((COLUMN()-2)/24,5),'Расчет сбытовых надбавок'!$B$2281:'Расчет сбытовых надбавок'!$G$3024,6)</f>
        <v>58.64</v>
      </c>
      <c r="F883" s="97">
        <f>VLOOKUP($A883+ROUND((COLUMN()-2)/24,5),АТС!$A$41:$F$736,5)+VLOOKUP($A883+ROUND((COLUMN()-2)/24,5),'Расчет сбытовых надбавок'!$B$2281:'Расчет сбытовых надбавок'!$G$3024,6)</f>
        <v>27.66</v>
      </c>
      <c r="G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7">
        <f>VLOOKUP($A883+ROUND((COLUMN()-2)/24,5),АТС!$A$41:$F$736,5)+VLOOKUP($A883+ROUND((COLUMN()-2)/24,5),'Расчет сбытовых надбавок'!$B$2281:'Расчет сбытовых надбавок'!$G$3024,6)</f>
        <v>120.59</v>
      </c>
      <c r="K883" s="97">
        <f>VLOOKUP($A883+ROUND((COLUMN()-2)/24,5),АТС!$A$41:$F$736,5)+VLOOKUP($A883+ROUND((COLUMN()-2)/24,5),'Расчет сбытовых надбавок'!$B$2281:'Расчет сбытовых надбавок'!$G$3024,6)</f>
        <v>34.090000000000003</v>
      </c>
      <c r="L883" s="97">
        <f>VLOOKUP($A883+ROUND((COLUMN()-2)/24,5),АТС!$A$41:$F$736,5)+VLOOKUP($A883+ROUND((COLUMN()-2)/24,5),'Расчет сбытовых надбавок'!$B$2281:'Расчет сбытовых надбавок'!$G$3024,6)</f>
        <v>37.980000000000004</v>
      </c>
      <c r="M883" s="97">
        <f>VLOOKUP($A883+ROUND((COLUMN()-2)/24,5),АТС!$A$41:$F$736,5)+VLOOKUP($A883+ROUND((COLUMN()-2)/24,5),'Расчет сбытовых надбавок'!$B$2281:'Расчет сбытовых надбавок'!$G$3024,6)</f>
        <v>104.46000000000001</v>
      </c>
      <c r="N883" s="97">
        <f>VLOOKUP($A883+ROUND((COLUMN()-2)/24,5),АТС!$A$41:$F$736,5)+VLOOKUP($A883+ROUND((COLUMN()-2)/24,5),'Расчет сбытовых надбавок'!$B$2281:'Расчет сбытовых надбавок'!$G$3024,6)</f>
        <v>212.39000000000001</v>
      </c>
      <c r="O883" s="97">
        <f>VLOOKUP($A883+ROUND((COLUMN()-2)/24,5),АТС!$A$41:$F$736,5)+VLOOKUP($A883+ROUND((COLUMN()-2)/24,5),'Расчет сбытовых надбавок'!$B$2281:'Расчет сбытовых надбавок'!$G$3024,6)</f>
        <v>324.14</v>
      </c>
      <c r="P883" s="97">
        <f>VLOOKUP($A883+ROUND((COLUMN()-2)/24,5),АТС!$A$41:$F$736,5)+VLOOKUP($A883+ROUND((COLUMN()-2)/24,5),'Расчет сбытовых надбавок'!$B$2281:'Расчет сбытовых надбавок'!$G$3024,6)</f>
        <v>324.77000000000004</v>
      </c>
      <c r="Q883" s="97">
        <f>VLOOKUP($A883+ROUND((COLUMN()-2)/24,5),АТС!$A$41:$F$736,5)+VLOOKUP($A883+ROUND((COLUMN()-2)/24,5),'Расчет сбытовых надбавок'!$B$2281:'Расчет сбытовых надбавок'!$G$3024,6)</f>
        <v>84.62</v>
      </c>
      <c r="R883" s="97">
        <f>VLOOKUP($A883+ROUND((COLUMN()-2)/24,5),АТС!$A$41:$F$736,5)+VLOOKUP($A883+ROUND((COLUMN()-2)/24,5),'Расчет сбытовых надбавок'!$B$2281:'Расчет сбытовых надбавок'!$G$3024,6)</f>
        <v>90.36999999999999</v>
      </c>
      <c r="S883" s="97">
        <f>VLOOKUP($A883+ROUND((COLUMN()-2)/24,5),АТС!$A$41:$F$736,5)+VLOOKUP($A883+ROUND((COLUMN()-2)/24,5),'Расчет сбытовых надбавок'!$B$2281:'Расчет сбытовых надбавок'!$G$3024,6)</f>
        <v>147.38</v>
      </c>
      <c r="T883" s="97">
        <f>VLOOKUP($A883+ROUND((COLUMN()-2)/24,5),АТС!$A$41:$F$736,5)+VLOOKUP($A883+ROUND((COLUMN()-2)/24,5),'Расчет сбытовых надбавок'!$B$2281:'Расчет сбытовых надбавок'!$G$3024,6)</f>
        <v>412.88</v>
      </c>
      <c r="U883" s="97">
        <f>VLOOKUP($A883+ROUND((COLUMN()-2)/24,5),АТС!$A$41:$F$736,5)+VLOOKUP($A883+ROUND((COLUMN()-2)/24,5),'Расчет сбытовых надбавок'!$B$2281:'Расчет сбытовых надбавок'!$G$3024,6)</f>
        <v>200.84</v>
      </c>
      <c r="V883" s="97">
        <f>VLOOKUP($A883+ROUND((COLUMN()-2)/24,5),АТС!$A$41:$F$736,5)+VLOOKUP($A883+ROUND((COLUMN()-2)/24,5),'Расчет сбытовых надбавок'!$B$2281:'Расчет сбытовых надбавок'!$G$3024,6)</f>
        <v>20.83</v>
      </c>
      <c r="W883" s="97">
        <f>VLOOKUP($A883+ROUND((COLUMN()-2)/24,5),АТС!$A$41:$F$736,5)+VLOOKUP($A883+ROUND((COLUMN()-2)/24,5),'Расчет сбытовых надбавок'!$B$2281:'Расчет сбытовых надбавок'!$G$3024,6)</f>
        <v>313.89</v>
      </c>
      <c r="X883" s="97">
        <f>VLOOKUP($A883+ROUND((COLUMN()-2)/24,5),АТС!$A$41:$F$736,5)+VLOOKUP($A883+ROUND((COLUMN()-2)/24,5),'Расчет сбытовых надбавок'!$B$2281:'Расчет сбытовых надбавок'!$G$3024,6)</f>
        <v>573.96</v>
      </c>
      <c r="Y883" s="97">
        <f>VLOOKUP($A883+ROUND((COLUMN()-2)/24,5),АТС!$A$41:$F$736,5)+VLOOKUP($A883+ROUND((COLUMN()-2)/24,5),'Расчет сбытовых надбавок'!$B$2281:'Расчет сбытовых надбавок'!$G$3024,6)</f>
        <v>531.12</v>
      </c>
    </row>
    <row r="884" spans="1:25" x14ac:dyDescent="0.2">
      <c r="A884" s="78">
        <f t="shared" si="25"/>
        <v>42932</v>
      </c>
      <c r="B884" s="97">
        <f>VLOOKUP($A884+ROUND((COLUMN()-2)/24,5),АТС!$A$41:$F$736,5)+VLOOKUP($A884+ROUND((COLUMN()-2)/24,5),'Расчет сбытовых надбавок'!$B$2281:'Расчет сбытовых надбавок'!$G$3024,6)</f>
        <v>226.76000000000002</v>
      </c>
      <c r="C884" s="97">
        <f>VLOOKUP($A884+ROUND((COLUMN()-2)/24,5),АТС!$A$41:$F$736,5)+VLOOKUP($A884+ROUND((COLUMN()-2)/24,5),'Расчет сбытовых надбавок'!$B$2281:'Расчет сбытовых надбавок'!$G$3024,6)</f>
        <v>91.17</v>
      </c>
      <c r="D884" s="97">
        <f>VLOOKUP($A884+ROUND((COLUMN()-2)/24,5),АТС!$A$41:$F$736,5)+VLOOKUP($A884+ROUND((COLUMN()-2)/24,5),'Расчет сбытовых надбавок'!$B$2281:'Расчет сбытовых надбавок'!$G$3024,6)</f>
        <v>43.1</v>
      </c>
      <c r="E884" s="97">
        <f>VLOOKUP($A884+ROUND((COLUMN()-2)/24,5),АТС!$A$41:$F$736,5)+VLOOKUP($A884+ROUND((COLUMN()-2)/24,5),'Расчет сбытовых надбавок'!$B$2281:'Расчет сбытовых надбавок'!$G$3024,6)</f>
        <v>28.740000000000002</v>
      </c>
      <c r="F884" s="97">
        <f>VLOOKUP($A884+ROUND((COLUMN()-2)/24,5),АТС!$A$41:$F$736,5)+VLOOKUP($A884+ROUND((COLUMN()-2)/24,5),'Расчет сбытовых надбавок'!$B$2281:'Расчет сбытовых надбавок'!$G$3024,6)</f>
        <v>4.1899999999999995</v>
      </c>
      <c r="G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7">
        <f>VLOOKUP($A884+ROUND((COLUMN()-2)/24,5),АТС!$A$41:$F$736,5)+VLOOKUP($A884+ROUND((COLUMN()-2)/24,5),'Расчет сбытовых надбавок'!$B$2281:'Расчет сбытовых надбавок'!$G$3024,6)</f>
        <v>34.07</v>
      </c>
      <c r="K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L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M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N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O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P884" s="97">
        <f>VLOOKUP($A884+ROUND((COLUMN()-2)/24,5),АТС!$A$41:$F$736,5)+VLOOKUP($A884+ROUND((COLUMN()-2)/24,5),'Расчет сбытовых надбавок'!$B$2281:'Расчет сбытовых надбавок'!$G$3024,6)</f>
        <v>7.64</v>
      </c>
      <c r="Q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R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S884" s="97">
        <f>VLOOKUP($A884+ROUND((COLUMN()-2)/24,5),АТС!$A$41:$F$736,5)+VLOOKUP($A884+ROUND((COLUMN()-2)/24,5),'Расчет сбытовых надбавок'!$B$2281:'Расчет сбытовых надбавок'!$G$3024,6)</f>
        <v>71.17</v>
      </c>
      <c r="T884" s="97">
        <f>VLOOKUP($A884+ROUND((COLUMN()-2)/24,5),АТС!$A$41:$F$736,5)+VLOOKUP($A884+ROUND((COLUMN()-2)/24,5),'Расчет сбытовых надбавок'!$B$2281:'Расчет сбытовых надбавок'!$G$3024,6)</f>
        <v>215.66</v>
      </c>
      <c r="U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V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W884" s="97">
        <f>VLOOKUP($A884+ROUND((COLUMN()-2)/24,5),АТС!$A$41:$F$736,5)+VLOOKUP($A884+ROUND((COLUMN()-2)/24,5),'Расчет сбытовых надбавок'!$B$2281:'Расчет сбытовых надбавок'!$G$3024,6)</f>
        <v>38.589999999999996</v>
      </c>
      <c r="X884" s="97">
        <f>VLOOKUP($A884+ROUND((COLUMN()-2)/24,5),АТС!$A$41:$F$736,5)+VLOOKUP($A884+ROUND((COLUMN()-2)/24,5),'Расчет сбытовых надбавок'!$B$2281:'Расчет сбытовых надбавок'!$G$3024,6)</f>
        <v>507.55</v>
      </c>
      <c r="Y884" s="97">
        <f>VLOOKUP($A884+ROUND((COLUMN()-2)/24,5),АТС!$A$41:$F$736,5)+VLOOKUP($A884+ROUND((COLUMN()-2)/24,5),'Расчет сбытовых надбавок'!$B$2281:'Расчет сбытовых надбавок'!$G$3024,6)</f>
        <v>331.58000000000004</v>
      </c>
    </row>
    <row r="885" spans="1:25" x14ac:dyDescent="0.2">
      <c r="A885" s="78">
        <f t="shared" si="25"/>
        <v>42933</v>
      </c>
      <c r="B885" s="97">
        <f>VLOOKUP($A885+ROUND((COLUMN()-2)/24,5),АТС!$A$41:$F$736,5)+VLOOKUP($A885+ROUND((COLUMN()-2)/24,5),'Расчет сбытовых надбавок'!$B$2281:'Расчет сбытовых надбавок'!$G$3024,6)</f>
        <v>198.85</v>
      </c>
      <c r="C885" s="97">
        <f>VLOOKUP($A885+ROUND((COLUMN()-2)/24,5),АТС!$A$41:$F$736,5)+VLOOKUP($A885+ROUND((COLUMN()-2)/24,5),'Расчет сбытовых надбавок'!$B$2281:'Расчет сбытовых надбавок'!$G$3024,6)</f>
        <v>245.10999999999999</v>
      </c>
      <c r="D885" s="97">
        <f>VLOOKUP($A885+ROUND((COLUMN()-2)/24,5),АТС!$A$41:$F$736,5)+VLOOKUP($A885+ROUND((COLUMN()-2)/24,5),'Расчет сбытовых надбавок'!$B$2281:'Расчет сбытовых надбавок'!$G$3024,6)</f>
        <v>156.02000000000001</v>
      </c>
      <c r="E885" s="97">
        <f>VLOOKUP($A885+ROUND((COLUMN()-2)/24,5),АТС!$A$41:$F$736,5)+VLOOKUP($A885+ROUND((COLUMN()-2)/24,5),'Расчет сбытовых надбавок'!$B$2281:'Расчет сбытовых надбавок'!$G$3024,6)</f>
        <v>233.92000000000002</v>
      </c>
      <c r="F885" s="97">
        <f>VLOOKUP($A885+ROUND((COLUMN()-2)/24,5),АТС!$A$41:$F$736,5)+VLOOKUP($A885+ROUND((COLUMN()-2)/24,5),'Расчет сбытовых надбавок'!$B$2281:'Расчет сбытовых надбавок'!$G$3024,6)</f>
        <v>251.88</v>
      </c>
      <c r="G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L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M885" s="97">
        <f>VLOOKUP($A885+ROUND((COLUMN()-2)/24,5),АТС!$A$41:$F$736,5)+VLOOKUP($A885+ROUND((COLUMN()-2)/24,5),'Расчет сбытовых надбавок'!$B$2281:'Расчет сбытовых надбавок'!$G$3024,6)</f>
        <v>18.93</v>
      </c>
      <c r="N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O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P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Q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R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S885" s="97">
        <f>VLOOKUP($A885+ROUND((COLUMN()-2)/24,5),АТС!$A$41:$F$736,5)+VLOOKUP($A885+ROUND((COLUMN()-2)/24,5),'Расчет сбытовых надбавок'!$B$2281:'Расчет сбытовых надбавок'!$G$3024,6)</f>
        <v>179.16</v>
      </c>
      <c r="T885" s="97">
        <f>VLOOKUP($A885+ROUND((COLUMN()-2)/24,5),АТС!$A$41:$F$736,5)+VLOOKUP($A885+ROUND((COLUMN()-2)/24,5),'Расчет сбытовых надбавок'!$B$2281:'Расчет сбытовых надбавок'!$G$3024,6)</f>
        <v>372.47</v>
      </c>
      <c r="U885" s="97">
        <f>VLOOKUP($A885+ROUND((COLUMN()-2)/24,5),АТС!$A$41:$F$736,5)+VLOOKUP($A885+ROUND((COLUMN()-2)/24,5),'Расчет сбытовых надбавок'!$B$2281:'Расчет сбытовых надбавок'!$G$3024,6)</f>
        <v>197.28</v>
      </c>
      <c r="V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7">
        <f>VLOOKUP($A885+ROUND((COLUMN()-2)/24,5),АТС!$A$41:$F$736,5)+VLOOKUP($A885+ROUND((COLUMN()-2)/24,5),'Расчет сбытовых надбавок'!$B$2281:'Расчет сбытовых надбавок'!$G$3024,6)</f>
        <v>308.96000000000004</v>
      </c>
      <c r="X885" s="97">
        <f>VLOOKUP($A885+ROUND((COLUMN()-2)/24,5),АТС!$A$41:$F$736,5)+VLOOKUP($A885+ROUND((COLUMN()-2)/24,5),'Расчет сбытовых надбавок'!$B$2281:'Расчет сбытовых надбавок'!$G$3024,6)</f>
        <v>728.65</v>
      </c>
      <c r="Y885" s="97">
        <f>VLOOKUP($A885+ROUND((COLUMN()-2)/24,5),АТС!$A$41:$F$736,5)+VLOOKUP($A885+ROUND((COLUMN()-2)/24,5),'Расчет сбытовых надбавок'!$B$2281:'Расчет сбытовых надбавок'!$G$3024,6)</f>
        <v>886.55</v>
      </c>
    </row>
    <row r="886" spans="1:25" x14ac:dyDescent="0.2">
      <c r="A886" s="78">
        <f t="shared" si="25"/>
        <v>42934</v>
      </c>
      <c r="B886" s="97">
        <f>VLOOKUP($A886+ROUND((COLUMN()-2)/24,5),АТС!$A$41:$F$736,5)+VLOOKUP($A886+ROUND((COLUMN()-2)/24,5),'Расчет сбытовых надбавок'!$B$2281:'Расчет сбытовых надбавок'!$G$3024,6)</f>
        <v>561.37</v>
      </c>
      <c r="C886" s="97">
        <f>VLOOKUP($A886+ROUND((COLUMN()-2)/24,5),АТС!$A$41:$F$736,5)+VLOOKUP($A886+ROUND((COLUMN()-2)/24,5),'Расчет сбытовых надбавок'!$B$2281:'Расчет сбытовых надбавок'!$G$3024,6)</f>
        <v>819.95999999999992</v>
      </c>
      <c r="D886" s="97">
        <f>VLOOKUP($A886+ROUND((COLUMN()-2)/24,5),АТС!$A$41:$F$736,5)+VLOOKUP($A886+ROUND((COLUMN()-2)/24,5),'Расчет сбытовых надбавок'!$B$2281:'Расчет сбытовых надбавок'!$G$3024,6)</f>
        <v>677.63</v>
      </c>
      <c r="E886" s="97">
        <f>VLOOKUP($A886+ROUND((COLUMN()-2)/24,5),АТС!$A$41:$F$736,5)+VLOOKUP($A886+ROUND((COLUMN()-2)/24,5),'Расчет сбытовых надбавок'!$B$2281:'Расчет сбытовых надбавок'!$G$3024,6)</f>
        <v>602.48</v>
      </c>
      <c r="F886" s="97">
        <f>VLOOKUP($A886+ROUND((COLUMN()-2)/24,5),АТС!$A$41:$F$736,5)+VLOOKUP($A886+ROUND((COLUMN()-2)/24,5),'Расчет сбытовых надбавок'!$B$2281:'Расчет сбытовых надбавок'!$G$3024,6)</f>
        <v>550.9</v>
      </c>
      <c r="G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7">
        <f>VLOOKUP($A886+ROUND((COLUMN()-2)/24,5),АТС!$A$41:$F$736,5)+VLOOKUP($A886+ROUND((COLUMN()-2)/24,5),'Расчет сбытовых надбавок'!$B$2281:'Расчет сбытовых надбавок'!$G$3024,6)</f>
        <v>6.99</v>
      </c>
      <c r="J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M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N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O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P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Q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R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S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T886" s="97">
        <f>VLOOKUP($A886+ROUND((COLUMN()-2)/24,5),АТС!$A$41:$F$736,5)+VLOOKUP($A886+ROUND((COLUMN()-2)/24,5),'Расчет сбытовых надбавок'!$B$2281:'Расчет сбытовых надбавок'!$G$3024,6)</f>
        <v>37.970000000000006</v>
      </c>
      <c r="U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W886" s="97">
        <f>VLOOKUP($A886+ROUND((COLUMN()-2)/24,5),АТС!$A$41:$F$736,5)+VLOOKUP($A886+ROUND((COLUMN()-2)/24,5),'Расчет сбытовых надбавок'!$B$2281:'Расчет сбытовых надбавок'!$G$3024,6)</f>
        <v>14.22</v>
      </c>
      <c r="X886" s="97">
        <f>VLOOKUP($A886+ROUND((COLUMN()-2)/24,5),АТС!$A$41:$F$736,5)+VLOOKUP($A886+ROUND((COLUMN()-2)/24,5),'Расчет сбытовых надбавок'!$B$2281:'Расчет сбытовых надбавок'!$G$3024,6)</f>
        <v>595.31000000000006</v>
      </c>
      <c r="Y886" s="97">
        <f>VLOOKUP($A886+ROUND((COLUMN()-2)/24,5),АТС!$A$41:$F$736,5)+VLOOKUP($A886+ROUND((COLUMN()-2)/24,5),'Расчет сбытовых надбавок'!$B$2281:'Расчет сбытовых надбавок'!$G$3024,6)</f>
        <v>649.64</v>
      </c>
    </row>
    <row r="887" spans="1:25" x14ac:dyDescent="0.2">
      <c r="A887" s="78">
        <f t="shared" si="25"/>
        <v>42935</v>
      </c>
      <c r="B887" s="97">
        <f>VLOOKUP($A887+ROUND((COLUMN()-2)/24,5),АТС!$A$41:$F$736,5)+VLOOKUP($A887+ROUND((COLUMN()-2)/24,5),'Расчет сбытовых надбавок'!$B$2281:'Расчет сбытовых надбавок'!$G$3024,6)</f>
        <v>178.04</v>
      </c>
      <c r="C887" s="97">
        <f>VLOOKUP($A887+ROUND((COLUMN()-2)/24,5),АТС!$A$41:$F$736,5)+VLOOKUP($A887+ROUND((COLUMN()-2)/24,5),'Расчет сбытовых надбавок'!$B$2281:'Расчет сбытовых надбавок'!$G$3024,6)</f>
        <v>470.78999999999996</v>
      </c>
      <c r="D887" s="97">
        <f>VLOOKUP($A887+ROUND((COLUMN()-2)/24,5),АТС!$A$41:$F$736,5)+VLOOKUP($A887+ROUND((COLUMN()-2)/24,5),'Расчет сбытовых надбавок'!$B$2281:'Расчет сбытовых надбавок'!$G$3024,6)</f>
        <v>395.46999999999997</v>
      </c>
      <c r="E887" s="97">
        <f>VLOOKUP($A887+ROUND((COLUMN()-2)/24,5),АТС!$A$41:$F$736,5)+VLOOKUP($A887+ROUND((COLUMN()-2)/24,5),'Расчет сбытовых надбавок'!$B$2281:'Расчет сбытовых надбавок'!$G$3024,6)</f>
        <v>560.05000000000007</v>
      </c>
      <c r="F887" s="97">
        <f>VLOOKUP($A887+ROUND((COLUMN()-2)/24,5),АТС!$A$41:$F$736,5)+VLOOKUP($A887+ROUND((COLUMN()-2)/24,5),'Расчет сбытовых надбавок'!$B$2281:'Расчет сбытовых надбавок'!$G$3024,6)</f>
        <v>147.01999999999998</v>
      </c>
      <c r="G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L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M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N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O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P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Q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R887" s="97">
        <f>VLOOKUP($A887+ROUND((COLUMN()-2)/24,5),АТС!$A$41:$F$736,5)+VLOOKUP($A887+ROUND((COLUMN()-2)/24,5),'Расчет сбытовых надбавок'!$B$2281:'Расчет сбытовых надбавок'!$G$3024,6)</f>
        <v>125.7</v>
      </c>
      <c r="S887" s="97">
        <f>VLOOKUP($A887+ROUND((COLUMN()-2)/24,5),АТС!$A$41:$F$736,5)+VLOOKUP($A887+ROUND((COLUMN()-2)/24,5),'Расчет сбытовых надбавок'!$B$2281:'Расчет сбытовых надбавок'!$G$3024,6)</f>
        <v>206.14999999999998</v>
      </c>
      <c r="T887" s="97">
        <f>VLOOKUP($A887+ROUND((COLUMN()-2)/24,5),АТС!$A$41:$F$736,5)+VLOOKUP($A887+ROUND((COLUMN()-2)/24,5),'Расчет сбытовых надбавок'!$B$2281:'Расчет сбытовых надбавок'!$G$3024,6)</f>
        <v>445.38</v>
      </c>
      <c r="U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V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W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X887" s="97">
        <f>VLOOKUP($A887+ROUND((COLUMN()-2)/24,5),АТС!$A$41:$F$736,5)+VLOOKUP($A887+ROUND((COLUMN()-2)/24,5),'Расчет сбытовых надбавок'!$B$2281:'Расчет сбытовых надбавок'!$G$3024,6)</f>
        <v>730.37</v>
      </c>
      <c r="Y887" s="97">
        <f>VLOOKUP($A887+ROUND((COLUMN()-2)/24,5),АТС!$A$41:$F$736,5)+VLOOKUP($A887+ROUND((COLUMN()-2)/24,5),'Расчет сбытовых надбавок'!$B$2281:'Расчет сбытовых надбавок'!$G$3024,6)</f>
        <v>639.73</v>
      </c>
    </row>
    <row r="888" spans="1:25" x14ac:dyDescent="0.2">
      <c r="A888" s="78">
        <f t="shared" si="25"/>
        <v>42936</v>
      </c>
      <c r="B888" s="97">
        <f>VLOOKUP($A888+ROUND((COLUMN()-2)/24,5),АТС!$A$41:$F$736,5)+VLOOKUP($A888+ROUND((COLUMN()-2)/24,5),'Расчет сбытовых надбавок'!$B$2281:'Расчет сбытовых надбавок'!$G$3024,6)</f>
        <v>496.07</v>
      </c>
      <c r="C888" s="97">
        <f>VLOOKUP($A888+ROUND((COLUMN()-2)/24,5),АТС!$A$41:$F$736,5)+VLOOKUP($A888+ROUND((COLUMN()-2)/24,5),'Расчет сбытовых надбавок'!$B$2281:'Расчет сбытовых надбавок'!$G$3024,6)</f>
        <v>517.49</v>
      </c>
      <c r="D888" s="97">
        <f>VLOOKUP($A888+ROUND((COLUMN()-2)/24,5),АТС!$A$41:$F$736,5)+VLOOKUP($A888+ROUND((COLUMN()-2)/24,5),'Расчет сбытовых надбавок'!$B$2281:'Расчет сбытовых надбавок'!$G$3024,6)</f>
        <v>345.44</v>
      </c>
      <c r="E888" s="97">
        <f>VLOOKUP($A888+ROUND((COLUMN()-2)/24,5),АТС!$A$41:$F$736,5)+VLOOKUP($A888+ROUND((COLUMN()-2)/24,5),'Расчет сбытовых надбавок'!$B$2281:'Расчет сбытовых надбавок'!$G$3024,6)</f>
        <v>252.65</v>
      </c>
      <c r="F888" s="97">
        <f>VLOOKUP($A888+ROUND((COLUMN()-2)/24,5),АТС!$A$41:$F$736,5)+VLOOKUP($A888+ROUND((COLUMN()-2)/24,5),'Расчет сбытовых надбавок'!$B$2281:'Расчет сбытовых надбавок'!$G$3024,6)</f>
        <v>168.28</v>
      </c>
      <c r="G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7">
        <f>VLOOKUP($A888+ROUND((COLUMN()-2)/24,5),АТС!$A$41:$F$736,5)+VLOOKUP($A888+ROUND((COLUMN()-2)/24,5),'Расчет сбытовых надбавок'!$B$2281:'Расчет сбытовых надбавок'!$G$3024,6)</f>
        <v>57.199999999999996</v>
      </c>
      <c r="J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K888" s="97">
        <f>VLOOKUP($A888+ROUND((COLUMN()-2)/24,5),АТС!$A$41:$F$736,5)+VLOOKUP($A888+ROUND((COLUMN()-2)/24,5),'Расчет сбытовых надбавок'!$B$2281:'Расчет сбытовых надбавок'!$G$3024,6)</f>
        <v>21.86</v>
      </c>
      <c r="L888" s="97">
        <f>VLOOKUP($A888+ROUND((COLUMN()-2)/24,5),АТС!$A$41:$F$736,5)+VLOOKUP($A888+ROUND((COLUMN()-2)/24,5),'Расчет сбытовых надбавок'!$B$2281:'Расчет сбытовых надбавок'!$G$3024,6)</f>
        <v>49.79</v>
      </c>
      <c r="M888" s="97">
        <f>VLOOKUP($A888+ROUND((COLUMN()-2)/24,5),АТС!$A$41:$F$736,5)+VLOOKUP($A888+ROUND((COLUMN()-2)/24,5),'Расчет сбытовых надбавок'!$B$2281:'Расчет сбытовых надбавок'!$G$3024,6)</f>
        <v>129.58000000000001</v>
      </c>
      <c r="N888" s="97">
        <f>VLOOKUP($A888+ROUND((COLUMN()-2)/24,5),АТС!$A$41:$F$736,5)+VLOOKUP($A888+ROUND((COLUMN()-2)/24,5),'Расчет сбытовых надбавок'!$B$2281:'Расчет сбытовых надбавок'!$G$3024,6)</f>
        <v>102.36</v>
      </c>
      <c r="O888" s="97">
        <f>VLOOKUP($A888+ROUND((COLUMN()-2)/24,5),АТС!$A$41:$F$736,5)+VLOOKUP($A888+ROUND((COLUMN()-2)/24,5),'Расчет сбытовых надбавок'!$B$2281:'Расчет сбытовых надбавок'!$G$3024,6)</f>
        <v>141.17000000000002</v>
      </c>
      <c r="P888" s="97">
        <f>VLOOKUP($A888+ROUND((COLUMN()-2)/24,5),АТС!$A$41:$F$736,5)+VLOOKUP($A888+ROUND((COLUMN()-2)/24,5),'Расчет сбытовых надбавок'!$B$2281:'Расчет сбытовых надбавок'!$G$3024,6)</f>
        <v>160.63999999999999</v>
      </c>
      <c r="Q888" s="97">
        <f>VLOOKUP($A888+ROUND((COLUMN()-2)/24,5),АТС!$A$41:$F$736,5)+VLOOKUP($A888+ROUND((COLUMN()-2)/24,5),'Расчет сбытовых надбавок'!$B$2281:'Расчет сбытовых надбавок'!$G$3024,6)</f>
        <v>149.16</v>
      </c>
      <c r="R888" s="97">
        <f>VLOOKUP($A888+ROUND((COLUMN()-2)/24,5),АТС!$A$41:$F$736,5)+VLOOKUP($A888+ROUND((COLUMN()-2)/24,5),'Расчет сбытовых надбавок'!$B$2281:'Расчет сбытовых надбавок'!$G$3024,6)</f>
        <v>253.95</v>
      </c>
      <c r="S888" s="97">
        <f>VLOOKUP($A888+ROUND((COLUMN()-2)/24,5),АТС!$A$41:$F$736,5)+VLOOKUP($A888+ROUND((COLUMN()-2)/24,5),'Расчет сбытовых надбавок'!$B$2281:'Расчет сбытовых надбавок'!$G$3024,6)</f>
        <v>344.48</v>
      </c>
      <c r="T888" s="97">
        <f>VLOOKUP($A888+ROUND((COLUMN()-2)/24,5),АТС!$A$41:$F$736,5)+VLOOKUP($A888+ROUND((COLUMN()-2)/24,5),'Расчет сбытовых надбавок'!$B$2281:'Расчет сбытовых надбавок'!$G$3024,6)</f>
        <v>432.78</v>
      </c>
      <c r="U888" s="97">
        <f>VLOOKUP($A888+ROUND((COLUMN()-2)/24,5),АТС!$A$41:$F$736,5)+VLOOKUP($A888+ROUND((COLUMN()-2)/24,5),'Расчет сбытовых надбавок'!$B$2281:'Расчет сбытовых надбавок'!$G$3024,6)</f>
        <v>257.22000000000003</v>
      </c>
      <c r="V888" s="97">
        <f>VLOOKUP($A888+ROUND((COLUMN()-2)/24,5),АТС!$A$41:$F$736,5)+VLOOKUP($A888+ROUND((COLUMN()-2)/24,5),'Расчет сбытовых надбавок'!$B$2281:'Расчет сбытовых надбавок'!$G$3024,6)</f>
        <v>118.22</v>
      </c>
      <c r="W888" s="97">
        <f>VLOOKUP($A888+ROUND((COLUMN()-2)/24,5),АТС!$A$41:$F$736,5)+VLOOKUP($A888+ROUND((COLUMN()-2)/24,5),'Расчет сбытовых надбавок'!$B$2281:'Расчет сбытовых надбавок'!$G$3024,6)</f>
        <v>368.8</v>
      </c>
      <c r="X888" s="97">
        <f>VLOOKUP($A888+ROUND((COLUMN()-2)/24,5),АТС!$A$41:$F$736,5)+VLOOKUP($A888+ROUND((COLUMN()-2)/24,5),'Расчет сбытовых надбавок'!$B$2281:'Расчет сбытовых надбавок'!$G$3024,6)</f>
        <v>843.35</v>
      </c>
      <c r="Y888" s="97">
        <f>VLOOKUP($A888+ROUND((COLUMN()-2)/24,5),АТС!$A$41:$F$736,5)+VLOOKUP($A888+ROUND((COLUMN()-2)/24,5),'Расчет сбытовых надбавок'!$B$2281:'Расчет сбытовых надбавок'!$G$3024,6)</f>
        <v>905.6</v>
      </c>
    </row>
    <row r="889" spans="1:25" x14ac:dyDescent="0.2">
      <c r="A889" s="78">
        <f t="shared" si="25"/>
        <v>42937</v>
      </c>
      <c r="B889" s="97">
        <f>VLOOKUP($A889+ROUND((COLUMN()-2)/24,5),АТС!$A$41:$F$736,5)+VLOOKUP($A889+ROUND((COLUMN()-2)/24,5),'Расчет сбытовых надбавок'!$B$2281:'Расчет сбытовых надбавок'!$G$3024,6)</f>
        <v>182.82000000000002</v>
      </c>
      <c r="C889" s="97">
        <f>VLOOKUP($A889+ROUND((COLUMN()-2)/24,5),АТС!$A$41:$F$736,5)+VLOOKUP($A889+ROUND((COLUMN()-2)/24,5),'Расчет сбытовых надбавок'!$B$2281:'Расчет сбытовых надбавок'!$G$3024,6)</f>
        <v>195.43</v>
      </c>
      <c r="D889" s="97">
        <f>VLOOKUP($A889+ROUND((COLUMN()-2)/24,5),АТС!$A$41:$F$736,5)+VLOOKUP($A889+ROUND((COLUMN()-2)/24,5),'Расчет сбытовых надбавок'!$B$2281:'Расчет сбытовых надбавок'!$G$3024,6)</f>
        <v>238.51000000000002</v>
      </c>
      <c r="E889" s="97">
        <f>VLOOKUP($A889+ROUND((COLUMN()-2)/24,5),АТС!$A$41:$F$736,5)+VLOOKUP($A889+ROUND((COLUMN()-2)/24,5),'Расчет сбытовых надбавок'!$B$2281:'Расчет сбытовых надбавок'!$G$3024,6)</f>
        <v>676.45</v>
      </c>
      <c r="F889" s="97">
        <f>VLOOKUP($A889+ROUND((COLUMN()-2)/24,5),АТС!$A$41:$F$736,5)+VLOOKUP($A889+ROUND((COLUMN()-2)/24,5),'Расчет сбытовых надбавок'!$B$2281:'Расчет сбытовых надбавок'!$G$3024,6)</f>
        <v>680.26</v>
      </c>
      <c r="G889" s="97">
        <f>VLOOKUP($A889+ROUND((COLUMN()-2)/24,5),АТС!$A$41:$F$736,5)+VLOOKUP($A889+ROUND((COLUMN()-2)/24,5),'Расчет сбытовых надбавок'!$B$2281:'Расчет сбытовых надбавок'!$G$3024,6)</f>
        <v>26.669999999999998</v>
      </c>
      <c r="H889" s="97">
        <f>VLOOKUP($A889+ROUND((COLUMN()-2)/24,5),АТС!$A$41:$F$736,5)+VLOOKUP($A889+ROUND((COLUMN()-2)/24,5),'Расчет сбытовых надбавок'!$B$2281:'Расчет сбытовых надбавок'!$G$3024,6)</f>
        <v>110.63</v>
      </c>
      <c r="I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7">
        <f>VLOOKUP($A889+ROUND((COLUMN()-2)/24,5),АТС!$A$41:$F$736,5)+VLOOKUP($A889+ROUND((COLUMN()-2)/24,5),'Расчет сбытовых надбавок'!$B$2281:'Расчет сбытовых надбавок'!$G$3024,6)</f>
        <v>15.23</v>
      </c>
      <c r="L889" s="97">
        <f>VLOOKUP($A889+ROUND((COLUMN()-2)/24,5),АТС!$A$41:$F$736,5)+VLOOKUP($A889+ROUND((COLUMN()-2)/24,5),'Расчет сбытовых надбавок'!$B$2281:'Расчет сбытовых надбавок'!$G$3024,6)</f>
        <v>51.440000000000005</v>
      </c>
      <c r="M889" s="97">
        <f>VLOOKUP($A889+ROUND((COLUMN()-2)/24,5),АТС!$A$41:$F$736,5)+VLOOKUP($A889+ROUND((COLUMN()-2)/24,5),'Расчет сбытовых надбавок'!$B$2281:'Расчет сбытовых надбавок'!$G$3024,6)</f>
        <v>94.11999999999999</v>
      </c>
      <c r="N889" s="97">
        <f>VLOOKUP($A889+ROUND((COLUMN()-2)/24,5),АТС!$A$41:$F$736,5)+VLOOKUP($A889+ROUND((COLUMN()-2)/24,5),'Расчет сбытовых надбавок'!$B$2281:'Расчет сбытовых надбавок'!$G$3024,6)</f>
        <v>119.41</v>
      </c>
      <c r="O889" s="97">
        <f>VLOOKUP($A889+ROUND((COLUMN()-2)/24,5),АТС!$A$41:$F$736,5)+VLOOKUP($A889+ROUND((COLUMN()-2)/24,5),'Расчет сбытовых надбавок'!$B$2281:'Расчет сбытовых надбавок'!$G$3024,6)</f>
        <v>130.19</v>
      </c>
      <c r="P889" s="97">
        <f>VLOOKUP($A889+ROUND((COLUMN()-2)/24,5),АТС!$A$41:$F$736,5)+VLOOKUP($A889+ROUND((COLUMN()-2)/24,5),'Расчет сбытовых надбавок'!$B$2281:'Расчет сбытовых надбавок'!$G$3024,6)</f>
        <v>174.7</v>
      </c>
      <c r="Q889" s="97">
        <f>VLOOKUP($A889+ROUND((COLUMN()-2)/24,5),АТС!$A$41:$F$736,5)+VLOOKUP($A889+ROUND((COLUMN()-2)/24,5),'Расчет сбытовых надбавок'!$B$2281:'Расчет сбытовых надбавок'!$G$3024,6)</f>
        <v>167.61</v>
      </c>
      <c r="R889" s="97">
        <f>VLOOKUP($A889+ROUND((COLUMN()-2)/24,5),АТС!$A$41:$F$736,5)+VLOOKUP($A889+ROUND((COLUMN()-2)/24,5),'Расчет сбытовых надбавок'!$B$2281:'Расчет сбытовых надбавок'!$G$3024,6)</f>
        <v>159.22000000000003</v>
      </c>
      <c r="S889" s="97">
        <f>VLOOKUP($A889+ROUND((COLUMN()-2)/24,5),АТС!$A$41:$F$736,5)+VLOOKUP($A889+ROUND((COLUMN()-2)/24,5),'Расчет сбытовых надбавок'!$B$2281:'Расчет сбытовых надбавок'!$G$3024,6)</f>
        <v>150.68</v>
      </c>
      <c r="T889" s="97">
        <f>VLOOKUP($A889+ROUND((COLUMN()-2)/24,5),АТС!$A$41:$F$736,5)+VLOOKUP($A889+ROUND((COLUMN()-2)/24,5),'Расчет сбытовых надбавок'!$B$2281:'Расчет сбытовых надбавок'!$G$3024,6)</f>
        <v>102.25</v>
      </c>
      <c r="U889" s="97">
        <f>VLOOKUP($A889+ROUND((COLUMN()-2)/24,5),АТС!$A$41:$F$736,5)+VLOOKUP($A889+ROUND((COLUMN()-2)/24,5),'Расчет сбытовых надбавок'!$B$2281:'Расчет сбытовых надбавок'!$G$3024,6)</f>
        <v>46.47</v>
      </c>
      <c r="V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W889" s="97">
        <f>VLOOKUP($A889+ROUND((COLUMN()-2)/24,5),АТС!$A$41:$F$736,5)+VLOOKUP($A889+ROUND((COLUMN()-2)/24,5),'Расчет сбытовых надбавок'!$B$2281:'Расчет сбытовых надбавок'!$G$3024,6)</f>
        <v>155.18</v>
      </c>
      <c r="X889" s="97">
        <f>VLOOKUP($A889+ROUND((COLUMN()-2)/24,5),АТС!$A$41:$F$736,5)+VLOOKUP($A889+ROUND((COLUMN()-2)/24,5),'Расчет сбытовых надбавок'!$B$2281:'Расчет сбытовых надбавок'!$G$3024,6)</f>
        <v>351</v>
      </c>
      <c r="Y889" s="97">
        <f>VLOOKUP($A889+ROUND((COLUMN()-2)/24,5),АТС!$A$41:$F$736,5)+VLOOKUP($A889+ROUND((COLUMN()-2)/24,5),'Расчет сбытовых надбавок'!$B$2281:'Расчет сбытовых надбавок'!$G$3024,6)</f>
        <v>630.34</v>
      </c>
    </row>
    <row r="890" spans="1:25" x14ac:dyDescent="0.2">
      <c r="A890" s="78">
        <f t="shared" si="25"/>
        <v>42938</v>
      </c>
      <c r="B890" s="97">
        <f>VLOOKUP($A890+ROUND((COLUMN()-2)/24,5),АТС!$A$41:$F$736,5)+VLOOKUP($A890+ROUND((COLUMN()-2)/24,5),'Расчет сбытовых надбавок'!$B$2281:'Расчет сбытовых надбавок'!$G$3024,6)</f>
        <v>145.41</v>
      </c>
      <c r="C890" s="97">
        <f>VLOOKUP($A890+ROUND((COLUMN()-2)/24,5),АТС!$A$41:$F$736,5)+VLOOKUP($A890+ROUND((COLUMN()-2)/24,5),'Расчет сбытовых надбавок'!$B$2281:'Расчет сбытовых надбавок'!$G$3024,6)</f>
        <v>174.76999999999998</v>
      </c>
      <c r="D890" s="97">
        <f>VLOOKUP($A890+ROUND((COLUMN()-2)/24,5),АТС!$A$41:$F$736,5)+VLOOKUP($A890+ROUND((COLUMN()-2)/24,5),'Расчет сбытовых надбавок'!$B$2281:'Расчет сбытовых надбавок'!$G$3024,6)</f>
        <v>137.65</v>
      </c>
      <c r="E890" s="97">
        <f>VLOOKUP($A890+ROUND((COLUMN()-2)/24,5),АТС!$A$41:$F$736,5)+VLOOKUP($A890+ROUND((COLUMN()-2)/24,5),'Расчет сбытовых надбавок'!$B$2281:'Расчет сбытовых надбавок'!$G$3024,6)</f>
        <v>41.24</v>
      </c>
      <c r="F890" s="97">
        <f>VLOOKUP($A890+ROUND((COLUMN()-2)/24,5),АТС!$A$41:$F$736,5)+VLOOKUP($A890+ROUND((COLUMN()-2)/24,5),'Расчет сбытовых надбавок'!$B$2281:'Расчет сбытовых надбавок'!$G$3024,6)</f>
        <v>6.4</v>
      </c>
      <c r="G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L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N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O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P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R890" s="97">
        <f>VLOOKUP($A890+ROUND((COLUMN()-2)/24,5),АТС!$A$41:$F$736,5)+VLOOKUP($A890+ROUND((COLUMN()-2)/24,5),'Расчет сбытовых надбавок'!$B$2281:'Расчет сбытовых надбавок'!$G$3024,6)</f>
        <v>0.12</v>
      </c>
      <c r="S890" s="97">
        <f>VLOOKUP($A890+ROUND((COLUMN()-2)/24,5),АТС!$A$41:$F$736,5)+VLOOKUP($A890+ROUND((COLUMN()-2)/24,5),'Расчет сбытовых надбавок'!$B$2281:'Расчет сбытовых надбавок'!$G$3024,6)</f>
        <v>37.900000000000006</v>
      </c>
      <c r="T890" s="97">
        <f>VLOOKUP($A890+ROUND((COLUMN()-2)/24,5),АТС!$A$41:$F$736,5)+VLOOKUP($A890+ROUND((COLUMN()-2)/24,5),'Расчет сбытовых надбавок'!$B$2281:'Расчет сбытовых надбавок'!$G$3024,6)</f>
        <v>43.93</v>
      </c>
      <c r="U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W890" s="97">
        <f>VLOOKUP($A890+ROUND((COLUMN()-2)/24,5),АТС!$A$41:$F$736,5)+VLOOKUP($A890+ROUND((COLUMN()-2)/24,5),'Расчет сбытовых надбавок'!$B$2281:'Расчет сбытовых надбавок'!$G$3024,6)</f>
        <v>75.36</v>
      </c>
      <c r="X890" s="97">
        <f>VLOOKUP($A890+ROUND((COLUMN()-2)/24,5),АТС!$A$41:$F$736,5)+VLOOKUP($A890+ROUND((COLUMN()-2)/24,5),'Расчет сбытовых надбавок'!$B$2281:'Расчет сбытовых надбавок'!$G$3024,6)</f>
        <v>584.06999999999994</v>
      </c>
      <c r="Y890" s="97">
        <f>VLOOKUP($A890+ROUND((COLUMN()-2)/24,5),АТС!$A$41:$F$736,5)+VLOOKUP($A890+ROUND((COLUMN()-2)/24,5),'Расчет сбытовых надбавок'!$B$2281:'Расчет сбытовых надбавок'!$G$3024,6)</f>
        <v>336.34</v>
      </c>
    </row>
    <row r="891" spans="1:25" x14ac:dyDescent="0.2">
      <c r="A891" s="78">
        <f t="shared" si="25"/>
        <v>42939</v>
      </c>
      <c r="B891" s="97">
        <f>VLOOKUP($A891+ROUND((COLUMN()-2)/24,5),АТС!$A$41:$F$736,5)+VLOOKUP($A891+ROUND((COLUMN()-2)/24,5),'Расчет сбытовых надбавок'!$B$2281:'Расчет сбытовых надбавок'!$G$3024,6)</f>
        <v>284.96999999999997</v>
      </c>
      <c r="C891" s="97">
        <f>VLOOKUP($A891+ROUND((COLUMN()-2)/24,5),АТС!$A$41:$F$736,5)+VLOOKUP($A891+ROUND((COLUMN()-2)/24,5),'Расчет сбытовых надбавок'!$B$2281:'Расчет сбытовых надбавок'!$G$3024,6)</f>
        <v>144.27000000000001</v>
      </c>
      <c r="D891" s="97">
        <f>VLOOKUP($A891+ROUND((COLUMN()-2)/24,5),АТС!$A$41:$F$736,5)+VLOOKUP($A891+ROUND((COLUMN()-2)/24,5),'Расчет сбытовых надбавок'!$B$2281:'Расчет сбытовых надбавок'!$G$3024,6)</f>
        <v>60.739999999999995</v>
      </c>
      <c r="E891" s="97">
        <f>VLOOKUP($A891+ROUND((COLUMN()-2)/24,5),АТС!$A$41:$F$736,5)+VLOOKUP($A891+ROUND((COLUMN()-2)/24,5),'Расчет сбытовых надбавок'!$B$2281:'Расчет сбытовых надбавок'!$G$3024,6)</f>
        <v>150.44999999999999</v>
      </c>
      <c r="F891" s="97">
        <f>VLOOKUP($A891+ROUND((COLUMN()-2)/24,5),АТС!$A$41:$F$736,5)+VLOOKUP($A891+ROUND((COLUMN()-2)/24,5),'Расчет сбытовых надбавок'!$B$2281:'Расчет сбытовых надбавок'!$G$3024,6)</f>
        <v>108.92</v>
      </c>
      <c r="G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7">
        <f>VLOOKUP($A891+ROUND((COLUMN()-2)/24,5),АТС!$A$41:$F$736,5)+VLOOKUP($A891+ROUND((COLUMN()-2)/24,5),'Расчет сбытовых надбавок'!$B$2281:'Расчет сбытовых надбавок'!$G$3024,6)</f>
        <v>95.089999999999989</v>
      </c>
      <c r="J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7">
        <f>VLOOKUP($A891+ROUND((COLUMN()-2)/24,5),АТС!$A$41:$F$736,5)+VLOOKUP($A891+ROUND((COLUMN()-2)/24,5),'Расчет сбытовых надбавок'!$B$2281:'Расчет сбытовых надбавок'!$G$3024,6)</f>
        <v>9.84</v>
      </c>
      <c r="L891" s="97">
        <f>VLOOKUP($A891+ROUND((COLUMN()-2)/24,5),АТС!$A$41:$F$736,5)+VLOOKUP($A891+ROUND((COLUMN()-2)/24,5),'Расчет сбытовых надбавок'!$B$2281:'Расчет сбытовых надбавок'!$G$3024,6)</f>
        <v>118.5</v>
      </c>
      <c r="M891" s="97">
        <f>VLOOKUP($A891+ROUND((COLUMN()-2)/24,5),АТС!$A$41:$F$736,5)+VLOOKUP($A891+ROUND((COLUMN()-2)/24,5),'Расчет сбытовых надбавок'!$B$2281:'Расчет сбытовых надбавок'!$G$3024,6)</f>
        <v>189.25</v>
      </c>
      <c r="N891" s="97">
        <f>VLOOKUP($A891+ROUND((COLUMN()-2)/24,5),АТС!$A$41:$F$736,5)+VLOOKUP($A891+ROUND((COLUMN()-2)/24,5),'Расчет сбытовых надбавок'!$B$2281:'Расчет сбытовых надбавок'!$G$3024,6)</f>
        <v>146.29999999999998</v>
      </c>
      <c r="O891" s="97">
        <f>VLOOKUP($A891+ROUND((COLUMN()-2)/24,5),АТС!$A$41:$F$736,5)+VLOOKUP($A891+ROUND((COLUMN()-2)/24,5),'Расчет сбытовых надбавок'!$B$2281:'Расчет сбытовых надбавок'!$G$3024,6)</f>
        <v>182.17</v>
      </c>
      <c r="P891" s="97">
        <f>VLOOKUP($A891+ROUND((COLUMN()-2)/24,5),АТС!$A$41:$F$736,5)+VLOOKUP($A891+ROUND((COLUMN()-2)/24,5),'Расчет сбытовых надбавок'!$B$2281:'Расчет сбытовых надбавок'!$G$3024,6)</f>
        <v>208.81</v>
      </c>
      <c r="Q891" s="97">
        <f>VLOOKUP($A891+ROUND((COLUMN()-2)/24,5),АТС!$A$41:$F$736,5)+VLOOKUP($A891+ROUND((COLUMN()-2)/24,5),'Расчет сбытовых надбавок'!$B$2281:'Расчет сбытовых надбавок'!$G$3024,6)</f>
        <v>208</v>
      </c>
      <c r="R891" s="97">
        <f>VLOOKUP($A891+ROUND((COLUMN()-2)/24,5),АТС!$A$41:$F$736,5)+VLOOKUP($A891+ROUND((COLUMN()-2)/24,5),'Расчет сбытовых надбавок'!$B$2281:'Расчет сбытовых надбавок'!$G$3024,6)</f>
        <v>236.20000000000002</v>
      </c>
      <c r="S891" s="97">
        <f>VLOOKUP($A891+ROUND((COLUMN()-2)/24,5),АТС!$A$41:$F$736,5)+VLOOKUP($A891+ROUND((COLUMN()-2)/24,5),'Расчет сбытовых надбавок'!$B$2281:'Расчет сбытовых надбавок'!$G$3024,6)</f>
        <v>259.52000000000004</v>
      </c>
      <c r="T891" s="97">
        <f>VLOOKUP($A891+ROUND((COLUMN()-2)/24,5),АТС!$A$41:$F$736,5)+VLOOKUP($A891+ROUND((COLUMN()-2)/24,5),'Расчет сбытовых надбавок'!$B$2281:'Расчет сбытовых надбавок'!$G$3024,6)</f>
        <v>320.52999999999997</v>
      </c>
      <c r="U891" s="97">
        <f>VLOOKUP($A891+ROUND((COLUMN()-2)/24,5),АТС!$A$41:$F$736,5)+VLOOKUP($A891+ROUND((COLUMN()-2)/24,5),'Расчет сбытовых надбавок'!$B$2281:'Расчет сбытовых надбавок'!$G$3024,6)</f>
        <v>110.63</v>
      </c>
      <c r="V891" s="97">
        <f>VLOOKUP($A891+ROUND((COLUMN()-2)/24,5),АТС!$A$41:$F$736,5)+VLOOKUP($A891+ROUND((COLUMN()-2)/24,5),'Расчет сбытовых надбавок'!$B$2281:'Расчет сбытовых надбавок'!$G$3024,6)</f>
        <v>95.29</v>
      </c>
      <c r="W891" s="97">
        <f>VLOOKUP($A891+ROUND((COLUMN()-2)/24,5),АТС!$A$41:$F$736,5)+VLOOKUP($A891+ROUND((COLUMN()-2)/24,5),'Расчет сбытовых надбавок'!$B$2281:'Расчет сбытовых надбавок'!$G$3024,6)</f>
        <v>260.83</v>
      </c>
      <c r="X891" s="97">
        <f>VLOOKUP($A891+ROUND((COLUMN()-2)/24,5),АТС!$A$41:$F$736,5)+VLOOKUP($A891+ROUND((COLUMN()-2)/24,5),'Расчет сбытовых надбавок'!$B$2281:'Расчет сбытовых надбавок'!$G$3024,6)</f>
        <v>630.63</v>
      </c>
      <c r="Y891" s="97">
        <f>VLOOKUP($A891+ROUND((COLUMN()-2)/24,5),АТС!$A$41:$F$736,5)+VLOOKUP($A891+ROUND((COLUMN()-2)/24,5),'Расчет сбытовых надбавок'!$B$2281:'Расчет сбытовых надбавок'!$G$3024,6)</f>
        <v>594.82000000000005</v>
      </c>
    </row>
    <row r="892" spans="1:25" x14ac:dyDescent="0.2">
      <c r="A892" s="78">
        <f t="shared" si="25"/>
        <v>42940</v>
      </c>
      <c r="B892" s="97">
        <f>VLOOKUP($A892+ROUND((COLUMN()-2)/24,5),АТС!$A$41:$F$736,5)+VLOOKUP($A892+ROUND((COLUMN()-2)/24,5),'Расчет сбытовых надбавок'!$B$2281:'Расчет сбытовых надбавок'!$G$3024,6)</f>
        <v>191.99</v>
      </c>
      <c r="C892" s="97">
        <f>VLOOKUP($A892+ROUND((COLUMN()-2)/24,5),АТС!$A$41:$F$736,5)+VLOOKUP($A892+ROUND((COLUMN()-2)/24,5),'Расчет сбытовых надбавок'!$B$2281:'Расчет сбытовых надбавок'!$G$3024,6)</f>
        <v>65.44</v>
      </c>
      <c r="D892" s="97">
        <f>VLOOKUP($A892+ROUND((COLUMN()-2)/24,5),АТС!$A$41:$F$736,5)+VLOOKUP($A892+ROUND((COLUMN()-2)/24,5),'Расчет сбытовых надбавок'!$B$2281:'Расчет сбытовых надбавок'!$G$3024,6)</f>
        <v>169.67</v>
      </c>
      <c r="E892" s="97">
        <f>VLOOKUP($A892+ROUND((COLUMN()-2)/24,5),АТС!$A$41:$F$736,5)+VLOOKUP($A892+ROUND((COLUMN()-2)/24,5),'Расчет сбытовых надбавок'!$B$2281:'Расчет сбытовых надбавок'!$G$3024,6)</f>
        <v>137.4</v>
      </c>
      <c r="F892" s="97">
        <f>VLOOKUP($A892+ROUND((COLUMN()-2)/24,5),АТС!$A$41:$F$736,5)+VLOOKUP($A892+ROUND((COLUMN()-2)/24,5),'Расчет сбытовых надбавок'!$B$2281:'Расчет сбытовых надбавок'!$G$3024,6)</f>
        <v>10.870000000000001</v>
      </c>
      <c r="G892" s="97">
        <f>VLOOKUP($A892+ROUND((COLUMN()-2)/24,5),АТС!$A$41:$F$736,5)+VLOOKUP($A892+ROUND((COLUMN()-2)/24,5),'Расчет сбытовых надбавок'!$B$2281:'Расчет сбытовых надбавок'!$G$3024,6)</f>
        <v>10.569999999999999</v>
      </c>
      <c r="H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7">
        <f>VLOOKUP($A892+ROUND((COLUMN()-2)/24,5),АТС!$A$41:$F$736,5)+VLOOKUP($A892+ROUND((COLUMN()-2)/24,5),'Расчет сбытовых надбавок'!$B$2281:'Расчет сбытовых надбавок'!$G$3024,6)</f>
        <v>56.92</v>
      </c>
      <c r="L892" s="97">
        <f>VLOOKUP($A892+ROUND((COLUMN()-2)/24,5),АТС!$A$41:$F$736,5)+VLOOKUP($A892+ROUND((COLUMN()-2)/24,5),'Расчет сбытовых надбавок'!$B$2281:'Расчет сбытовых надбавок'!$G$3024,6)</f>
        <v>21.85</v>
      </c>
      <c r="M892" s="97">
        <f>VLOOKUP($A892+ROUND((COLUMN()-2)/24,5),АТС!$A$41:$F$736,5)+VLOOKUP($A892+ROUND((COLUMN()-2)/24,5),'Расчет сбытовых надбавок'!$B$2281:'Расчет сбытовых надбавок'!$G$3024,6)</f>
        <v>13.629999999999999</v>
      </c>
      <c r="N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O892" s="97">
        <f>VLOOKUP($A892+ROUND((COLUMN()-2)/24,5),АТС!$A$41:$F$736,5)+VLOOKUP($A892+ROUND((COLUMN()-2)/24,5),'Расчет сбытовых надбавок'!$B$2281:'Расчет сбытовых надбавок'!$G$3024,6)</f>
        <v>2.92</v>
      </c>
      <c r="P892" s="97">
        <f>VLOOKUP($A892+ROUND((COLUMN()-2)/24,5),АТС!$A$41:$F$736,5)+VLOOKUP($A892+ROUND((COLUMN()-2)/24,5),'Расчет сбытовых надбавок'!$B$2281:'Расчет сбытовых надбавок'!$G$3024,6)</f>
        <v>13.07</v>
      </c>
      <c r="Q892" s="97">
        <f>VLOOKUP($A892+ROUND((COLUMN()-2)/24,5),АТС!$A$41:$F$736,5)+VLOOKUP($A892+ROUND((COLUMN()-2)/24,5),'Расчет сбытовых надбавок'!$B$2281:'Расчет сбытовых надбавок'!$G$3024,6)</f>
        <v>23.28</v>
      </c>
      <c r="R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S892" s="97">
        <f>VLOOKUP($A892+ROUND((COLUMN()-2)/24,5),АТС!$A$41:$F$736,5)+VLOOKUP($A892+ROUND((COLUMN()-2)/24,5),'Расчет сбытовых надбавок'!$B$2281:'Расчет сбытовых надбавок'!$G$3024,6)</f>
        <v>12.389999999999999</v>
      </c>
      <c r="T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U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V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W892" s="97">
        <f>VLOOKUP($A892+ROUND((COLUMN()-2)/24,5),АТС!$A$41:$F$736,5)+VLOOKUP($A892+ROUND((COLUMN()-2)/24,5),'Расчет сбытовых надбавок'!$B$2281:'Расчет сбытовых надбавок'!$G$3024,6)</f>
        <v>138.22</v>
      </c>
      <c r="X892" s="97">
        <f>VLOOKUP($A892+ROUND((COLUMN()-2)/24,5),АТС!$A$41:$F$736,5)+VLOOKUP($A892+ROUND((COLUMN()-2)/24,5),'Расчет сбытовых надбавок'!$B$2281:'Расчет сбытовых надбавок'!$G$3024,6)</f>
        <v>339.71000000000004</v>
      </c>
      <c r="Y892" s="97">
        <f>VLOOKUP($A892+ROUND((COLUMN()-2)/24,5),АТС!$A$41:$F$736,5)+VLOOKUP($A892+ROUND((COLUMN()-2)/24,5),'Расчет сбытовых надбавок'!$B$2281:'Расчет сбытовых надбавок'!$G$3024,6)</f>
        <v>260.60000000000002</v>
      </c>
    </row>
    <row r="893" spans="1:25" x14ac:dyDescent="0.2">
      <c r="A893" s="78">
        <f t="shared" si="25"/>
        <v>42941</v>
      </c>
      <c r="B893" s="97">
        <f>VLOOKUP($A893+ROUND((COLUMN()-2)/24,5),АТС!$A$41:$F$736,5)+VLOOKUP($A893+ROUND((COLUMN()-2)/24,5),'Расчет сбытовых надбавок'!$B$2281:'Расчет сбытовых надбавок'!$G$3024,6)</f>
        <v>156.57</v>
      </c>
      <c r="C893" s="97">
        <f>VLOOKUP($A893+ROUND((COLUMN()-2)/24,5),АТС!$A$41:$F$736,5)+VLOOKUP($A893+ROUND((COLUMN()-2)/24,5),'Расчет сбытовых надбавок'!$B$2281:'Расчет сбытовых надбавок'!$G$3024,6)</f>
        <v>110.83</v>
      </c>
      <c r="D893" s="97">
        <f>VLOOKUP($A893+ROUND((COLUMN()-2)/24,5),АТС!$A$41:$F$736,5)+VLOOKUP($A893+ROUND((COLUMN()-2)/24,5),'Расчет сбытовых надбавок'!$B$2281:'Расчет сбытовых надбавок'!$G$3024,6)</f>
        <v>50.940000000000005</v>
      </c>
      <c r="E893" s="97">
        <f>VLOOKUP($A893+ROUND((COLUMN()-2)/24,5),АТС!$A$41:$F$736,5)+VLOOKUP($A893+ROUND((COLUMN()-2)/24,5),'Расчет сбытовых надбавок'!$B$2281:'Расчет сбытовых надбавок'!$G$3024,6)</f>
        <v>710.74</v>
      </c>
      <c r="F893" s="97">
        <f>VLOOKUP($A893+ROUND((COLUMN()-2)/24,5),АТС!$A$41:$F$736,5)+VLOOKUP($A893+ROUND((COLUMN()-2)/24,5),'Расчет сбытовых надбавок'!$B$2281:'Расчет сбытовых надбавок'!$G$3024,6)</f>
        <v>683.07</v>
      </c>
      <c r="G893" s="97">
        <f>VLOOKUP($A893+ROUND((COLUMN()-2)/24,5),АТС!$A$41:$F$736,5)+VLOOKUP($A893+ROUND((COLUMN()-2)/24,5),'Расчет сбытовых надбавок'!$B$2281:'Расчет сбытовых надбавок'!$G$3024,6)</f>
        <v>1.7899999999999998</v>
      </c>
      <c r="H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L893" s="97">
        <f>VLOOKUP($A893+ROUND((COLUMN()-2)/24,5),АТС!$A$41:$F$736,5)+VLOOKUP($A893+ROUND((COLUMN()-2)/24,5),'Расчет сбытовых надбавок'!$B$2281:'Расчет сбытовых надбавок'!$G$3024,6)</f>
        <v>41.379999999999995</v>
      </c>
      <c r="M893" s="97">
        <f>VLOOKUP($A893+ROUND((COLUMN()-2)/24,5),АТС!$A$41:$F$736,5)+VLOOKUP($A893+ROUND((COLUMN()-2)/24,5),'Расчет сбытовых надбавок'!$B$2281:'Расчет сбытовых надбавок'!$G$3024,6)</f>
        <v>54.07</v>
      </c>
      <c r="N893" s="97">
        <f>VLOOKUP($A893+ROUND((COLUMN()-2)/24,5),АТС!$A$41:$F$736,5)+VLOOKUP($A893+ROUND((COLUMN()-2)/24,5),'Расчет сбытовых надбавок'!$B$2281:'Расчет сбытовых надбавок'!$G$3024,6)</f>
        <v>0.8</v>
      </c>
      <c r="O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P893" s="97">
        <f>VLOOKUP($A893+ROUND((COLUMN()-2)/24,5),АТС!$A$41:$F$736,5)+VLOOKUP($A893+ROUND((COLUMN()-2)/24,5),'Расчет сбытовых надбавок'!$B$2281:'Расчет сбытовых надбавок'!$G$3024,6)</f>
        <v>2.92</v>
      </c>
      <c r="Q893" s="97">
        <f>VLOOKUP($A893+ROUND((COLUMN()-2)/24,5),АТС!$A$41:$F$736,5)+VLOOKUP($A893+ROUND((COLUMN()-2)/24,5),'Расчет сбытовых надбавок'!$B$2281:'Расчет сбытовых надбавок'!$G$3024,6)</f>
        <v>46.980000000000004</v>
      </c>
      <c r="R893" s="97">
        <f>VLOOKUP($A893+ROUND((COLUMN()-2)/24,5),АТС!$A$41:$F$736,5)+VLOOKUP($A893+ROUND((COLUMN()-2)/24,5),'Расчет сбытовых надбавок'!$B$2281:'Расчет сбытовых надбавок'!$G$3024,6)</f>
        <v>39.15</v>
      </c>
      <c r="S893" s="97">
        <f>VLOOKUP($A893+ROUND((COLUMN()-2)/24,5),АТС!$A$41:$F$736,5)+VLOOKUP($A893+ROUND((COLUMN()-2)/24,5),'Расчет сбытовых надбавок'!$B$2281:'Расчет сбытовых надбавок'!$G$3024,6)</f>
        <v>72.36</v>
      </c>
      <c r="T893" s="97">
        <f>VLOOKUP($A893+ROUND((COLUMN()-2)/24,5),АТС!$A$41:$F$736,5)+VLOOKUP($A893+ROUND((COLUMN()-2)/24,5),'Расчет сбытовых надбавок'!$B$2281:'Расчет сбытовых надбавок'!$G$3024,6)</f>
        <v>176.13</v>
      </c>
      <c r="U893" s="97">
        <f>VLOOKUP($A893+ROUND((COLUMN()-2)/24,5),АТС!$A$41:$F$736,5)+VLOOKUP($A893+ROUND((COLUMN()-2)/24,5),'Расчет сбытовых надбавок'!$B$2281:'Расчет сбытовых надбавок'!$G$3024,6)</f>
        <v>190.5</v>
      </c>
      <c r="V893" s="97">
        <f>VLOOKUP($A893+ROUND((COLUMN()-2)/24,5),АТС!$A$41:$F$736,5)+VLOOKUP($A893+ROUND((COLUMN()-2)/24,5),'Расчет сбытовых надбавок'!$B$2281:'Расчет сбытовых надбавок'!$G$3024,6)</f>
        <v>80.84</v>
      </c>
      <c r="W893" s="97">
        <f>VLOOKUP($A893+ROUND((COLUMN()-2)/24,5),АТС!$A$41:$F$736,5)+VLOOKUP($A893+ROUND((COLUMN()-2)/24,5),'Расчет сбытовых надбавок'!$B$2281:'Расчет сбытовых надбавок'!$G$3024,6)</f>
        <v>291.98999999999995</v>
      </c>
      <c r="X893" s="97">
        <f>VLOOKUP($A893+ROUND((COLUMN()-2)/24,5),АТС!$A$41:$F$736,5)+VLOOKUP($A893+ROUND((COLUMN()-2)/24,5),'Расчет сбытовых надбавок'!$B$2281:'Расчет сбытовых надбавок'!$G$3024,6)</f>
        <v>432.90999999999997</v>
      </c>
      <c r="Y893" s="97">
        <f>VLOOKUP($A893+ROUND((COLUMN()-2)/24,5),АТС!$A$41:$F$736,5)+VLOOKUP($A893+ROUND((COLUMN()-2)/24,5),'Расчет сбытовых надбавок'!$B$2281:'Расчет сбытовых надбавок'!$G$3024,6)</f>
        <v>381.08</v>
      </c>
    </row>
    <row r="894" spans="1:25" x14ac:dyDescent="0.2">
      <c r="A894" s="78">
        <f t="shared" si="25"/>
        <v>42942</v>
      </c>
      <c r="B894" s="97">
        <f>VLOOKUP($A894+ROUND((COLUMN()-2)/24,5),АТС!$A$41:$F$736,5)+VLOOKUP($A894+ROUND((COLUMN()-2)/24,5),'Расчет сбытовых надбавок'!$B$2281:'Расчет сбытовых надбавок'!$G$3024,6)</f>
        <v>155.66</v>
      </c>
      <c r="C894" s="97">
        <f>VLOOKUP($A894+ROUND((COLUMN()-2)/24,5),АТС!$A$41:$F$736,5)+VLOOKUP($A894+ROUND((COLUMN()-2)/24,5),'Расчет сбытовых надбавок'!$B$2281:'Расчет сбытовых надбавок'!$G$3024,6)</f>
        <v>209.57999999999998</v>
      </c>
      <c r="D894" s="97">
        <f>VLOOKUP($A894+ROUND((COLUMN()-2)/24,5),АТС!$A$41:$F$736,5)+VLOOKUP($A894+ROUND((COLUMN()-2)/24,5),'Расчет сбытовых надбавок'!$B$2281:'Расчет сбытовых надбавок'!$G$3024,6)</f>
        <v>151.15</v>
      </c>
      <c r="E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F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G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L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M894" s="97">
        <f>VLOOKUP($A894+ROUND((COLUMN()-2)/24,5),АТС!$A$41:$F$736,5)+VLOOKUP($A894+ROUND((COLUMN()-2)/24,5),'Расчет сбытовых надбавок'!$B$2281:'Расчет сбытовых надбавок'!$G$3024,6)</f>
        <v>7.99</v>
      </c>
      <c r="N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O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P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Q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R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S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T894" s="97">
        <f>VLOOKUP($A894+ROUND((COLUMN()-2)/24,5),АТС!$A$41:$F$736,5)+VLOOKUP($A894+ROUND((COLUMN()-2)/24,5),'Расчет сбытовых надбавок'!$B$2281:'Расчет сбытовых надбавок'!$G$3024,6)</f>
        <v>0.01</v>
      </c>
      <c r="U894" s="97">
        <f>VLOOKUP($A894+ROUND((COLUMN()-2)/24,5),АТС!$A$41:$F$736,5)+VLOOKUP($A894+ROUND((COLUMN()-2)/24,5),'Расчет сбытовых надбавок'!$B$2281:'Расчет сбытовых надбавок'!$G$3024,6)</f>
        <v>103.6</v>
      </c>
      <c r="V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W894" s="97">
        <f>VLOOKUP($A894+ROUND((COLUMN()-2)/24,5),АТС!$A$41:$F$736,5)+VLOOKUP($A894+ROUND((COLUMN()-2)/24,5),'Расчет сбытовых надбавок'!$B$2281:'Расчет сбытовых надбавок'!$G$3024,6)</f>
        <v>15.59</v>
      </c>
      <c r="X894" s="97">
        <f>VLOOKUP($A894+ROUND((COLUMN()-2)/24,5),АТС!$A$41:$F$736,5)+VLOOKUP($A894+ROUND((COLUMN()-2)/24,5),'Расчет сбытовых надбавок'!$B$2281:'Расчет сбытовых надбавок'!$G$3024,6)</f>
        <v>433.53</v>
      </c>
      <c r="Y894" s="97">
        <f>VLOOKUP($A894+ROUND((COLUMN()-2)/24,5),АТС!$A$41:$F$736,5)+VLOOKUP($A894+ROUND((COLUMN()-2)/24,5),'Расчет сбытовых надбавок'!$B$2281:'Расчет сбытовых надбавок'!$G$3024,6)</f>
        <v>178.62</v>
      </c>
    </row>
    <row r="895" spans="1:25" x14ac:dyDescent="0.2">
      <c r="A895" s="78">
        <f t="shared" si="25"/>
        <v>42943</v>
      </c>
      <c r="B895" s="97">
        <f>VLOOKUP($A895+ROUND((COLUMN()-2)/24,5),АТС!$A$41:$F$736,5)+VLOOKUP($A895+ROUND((COLUMN()-2)/24,5),'Расчет сбытовых надбавок'!$B$2281:'Расчет сбытовых надбавок'!$G$3024,6)</f>
        <v>439.1</v>
      </c>
      <c r="C895" s="97">
        <f>VLOOKUP($A895+ROUND((COLUMN()-2)/24,5),АТС!$A$41:$F$736,5)+VLOOKUP($A895+ROUND((COLUMN()-2)/24,5),'Расчет сбытовых надбавок'!$B$2281:'Расчет сбытовых надбавок'!$G$3024,6)</f>
        <v>232.47</v>
      </c>
      <c r="D895" s="97">
        <f>VLOOKUP($A895+ROUND((COLUMN()-2)/24,5),АТС!$A$41:$F$736,5)+VLOOKUP($A895+ROUND((COLUMN()-2)/24,5),'Расчет сбытовых надбавок'!$B$2281:'Расчет сбытовых надбавок'!$G$3024,6)</f>
        <v>246.88</v>
      </c>
      <c r="E895" s="97">
        <f>VLOOKUP($A895+ROUND((COLUMN()-2)/24,5),АТС!$A$41:$F$736,5)+VLOOKUP($A895+ROUND((COLUMN()-2)/24,5),'Расчет сбытовых надбавок'!$B$2281:'Расчет сбытовых надбавок'!$G$3024,6)</f>
        <v>170.85999999999999</v>
      </c>
      <c r="F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G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L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M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N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O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P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Q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R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S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T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U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W895" s="97">
        <f>VLOOKUP($A895+ROUND((COLUMN()-2)/24,5),АТС!$A$41:$F$736,5)+VLOOKUP($A895+ROUND((COLUMN()-2)/24,5),'Расчет сбытовых надбавок'!$B$2281:'Расчет сбытовых надбавок'!$G$3024,6)</f>
        <v>43.43</v>
      </c>
      <c r="X895" s="97">
        <f>VLOOKUP($A895+ROUND((COLUMN()-2)/24,5),АТС!$A$41:$F$736,5)+VLOOKUP($A895+ROUND((COLUMN()-2)/24,5),'Расчет сбытовых надбавок'!$B$2281:'Расчет сбытовых надбавок'!$G$3024,6)</f>
        <v>403.35</v>
      </c>
      <c r="Y895" s="97">
        <f>VLOOKUP($A895+ROUND((COLUMN()-2)/24,5),АТС!$A$41:$F$736,5)+VLOOKUP($A895+ROUND((COLUMN()-2)/24,5),'Расчет сбытовых надбавок'!$B$2281:'Расчет сбытовых надбавок'!$G$3024,6)</f>
        <v>394.91999999999996</v>
      </c>
    </row>
    <row r="896" spans="1:25" x14ac:dyDescent="0.2">
      <c r="A896" s="78">
        <f t="shared" si="25"/>
        <v>42944</v>
      </c>
      <c r="B896" s="97">
        <f>VLOOKUP($A896+ROUND((COLUMN()-2)/24,5),АТС!$A$41:$F$736,5)+VLOOKUP($A896+ROUND((COLUMN()-2)/24,5),'Расчет сбытовых надбавок'!$B$2281:'Расчет сбытовых надбавок'!$G$3024,6)</f>
        <v>114.76</v>
      </c>
      <c r="C896" s="97">
        <f>VLOOKUP($A896+ROUND((COLUMN()-2)/24,5),АТС!$A$41:$F$736,5)+VLOOKUP($A896+ROUND((COLUMN()-2)/24,5),'Расчет сбытовых надбавок'!$B$2281:'Расчет сбытовых надбавок'!$G$3024,6)</f>
        <v>195.99</v>
      </c>
      <c r="D896" s="97">
        <f>VLOOKUP($A896+ROUND((COLUMN()-2)/24,5),АТС!$A$41:$F$736,5)+VLOOKUP($A896+ROUND((COLUMN()-2)/24,5),'Расчет сбытовых надбавок'!$B$2281:'Расчет сбытовых надбавок'!$G$3024,6)</f>
        <v>95.97</v>
      </c>
      <c r="E896" s="97">
        <f>VLOOKUP($A896+ROUND((COLUMN()-2)/24,5),АТС!$A$41:$F$736,5)+VLOOKUP($A896+ROUND((COLUMN()-2)/24,5),'Расчет сбытовых надбавок'!$B$2281:'Расчет сбытовых надбавок'!$G$3024,6)</f>
        <v>28.59</v>
      </c>
      <c r="F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G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7">
        <f>VLOOKUP($A896+ROUND((COLUMN()-2)/24,5),АТС!$A$41:$F$736,5)+VLOOKUP($A896+ROUND((COLUMN()-2)/24,5),'Расчет сбытовых надбавок'!$B$2281:'Расчет сбытовых надбавок'!$G$3024,6)</f>
        <v>0.01</v>
      </c>
      <c r="I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L896" s="97">
        <f>VLOOKUP($A896+ROUND((COLUMN()-2)/24,5),АТС!$A$41:$F$736,5)+VLOOKUP($A896+ROUND((COLUMN()-2)/24,5),'Расчет сбытовых надбавок'!$B$2281:'Расчет сбытовых надбавок'!$G$3024,6)</f>
        <v>0.01</v>
      </c>
      <c r="M896" s="97">
        <f>VLOOKUP($A896+ROUND((COLUMN()-2)/24,5),АТС!$A$41:$F$736,5)+VLOOKUP($A896+ROUND((COLUMN()-2)/24,5),'Расчет сбытовых надбавок'!$B$2281:'Расчет сбытовых надбавок'!$G$3024,6)</f>
        <v>5.01</v>
      </c>
      <c r="N896" s="97">
        <f>VLOOKUP($A896+ROUND((COLUMN()-2)/24,5),АТС!$A$41:$F$736,5)+VLOOKUP($A896+ROUND((COLUMN()-2)/24,5),'Расчет сбытовых надбавок'!$B$2281:'Расчет сбытовых надбавок'!$G$3024,6)</f>
        <v>0.01</v>
      </c>
      <c r="O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P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Q896" s="97">
        <f>VLOOKUP($A896+ROUND((COLUMN()-2)/24,5),АТС!$A$41:$F$736,5)+VLOOKUP($A896+ROUND((COLUMN()-2)/24,5),'Расчет сбытовых надбавок'!$B$2281:'Расчет сбытовых надбавок'!$G$3024,6)</f>
        <v>0.01</v>
      </c>
      <c r="R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S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T896" s="97">
        <f>VLOOKUP($A896+ROUND((COLUMN()-2)/24,5),АТС!$A$41:$F$736,5)+VLOOKUP($A896+ROUND((COLUMN()-2)/24,5),'Расчет сбытовых надбавок'!$B$2281:'Расчет сбытовых надбавок'!$G$3024,6)</f>
        <v>21.889999999999997</v>
      </c>
      <c r="U896" s="97">
        <f>VLOOKUP($A896+ROUND((COLUMN()-2)/24,5),АТС!$A$41:$F$736,5)+VLOOKUP($A896+ROUND((COLUMN()-2)/24,5),'Расчет сбытовых надбавок'!$B$2281:'Расчет сбытовых надбавок'!$G$3024,6)</f>
        <v>281.04000000000002</v>
      </c>
      <c r="V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W896" s="97">
        <f>VLOOKUP($A896+ROUND((COLUMN()-2)/24,5),АТС!$A$41:$F$736,5)+VLOOKUP($A896+ROUND((COLUMN()-2)/24,5),'Расчет сбытовых надбавок'!$B$2281:'Расчет сбытовых надбавок'!$G$3024,6)</f>
        <v>176.14000000000001</v>
      </c>
      <c r="X896" s="97">
        <f>VLOOKUP($A896+ROUND((COLUMN()-2)/24,5),АТС!$A$41:$F$736,5)+VLOOKUP($A896+ROUND((COLUMN()-2)/24,5),'Расчет сбытовых надбавок'!$B$2281:'Расчет сбытовых надбавок'!$G$3024,6)</f>
        <v>312.61</v>
      </c>
      <c r="Y896" s="97">
        <f>VLOOKUP($A896+ROUND((COLUMN()-2)/24,5),АТС!$A$41:$F$736,5)+VLOOKUP($A896+ROUND((COLUMN()-2)/24,5),'Расчет сбытовых надбавок'!$B$2281:'Расчет сбытовых надбавок'!$G$3024,6)</f>
        <v>0</v>
      </c>
    </row>
    <row r="897" spans="1:25" x14ac:dyDescent="0.2">
      <c r="A897" s="78">
        <f t="shared" si="25"/>
        <v>42945</v>
      </c>
      <c r="B897" s="97">
        <f>VLOOKUP($A897+ROUND((COLUMN()-2)/24,5),АТС!$A$41:$F$736,5)+VLOOKUP($A897+ROUND((COLUMN()-2)/24,5),'Расчет сбытовых надбавок'!$B$2281:'Расчет сбытовых надбавок'!$G$3024,6)</f>
        <v>146.29999999999998</v>
      </c>
      <c r="C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D897" s="97">
        <f>VLOOKUP($A897+ROUND((COLUMN()-2)/24,5),АТС!$A$41:$F$736,5)+VLOOKUP($A897+ROUND((COLUMN()-2)/24,5),'Расчет сбытовых надбавок'!$B$2281:'Расчет сбытовых надбавок'!$G$3024,6)</f>
        <v>31.61</v>
      </c>
      <c r="E897" s="97">
        <f>VLOOKUP($A897+ROUND((COLUMN()-2)/24,5),АТС!$A$41:$F$736,5)+VLOOKUP($A897+ROUND((COLUMN()-2)/24,5),'Расчет сбытовых надбавок'!$B$2281:'Расчет сбытовых надбавок'!$G$3024,6)</f>
        <v>40.450000000000003</v>
      </c>
      <c r="F897" s="97">
        <f>VLOOKUP($A897+ROUND((COLUMN()-2)/24,5),АТС!$A$41:$F$736,5)+VLOOKUP($A897+ROUND((COLUMN()-2)/24,5),'Расчет сбытовых надбавок'!$B$2281:'Расчет сбытовых надбавок'!$G$3024,6)</f>
        <v>41.480000000000004</v>
      </c>
      <c r="G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L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M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N897" s="97">
        <f>VLOOKUP($A897+ROUND((COLUMN()-2)/24,5),АТС!$A$41:$F$736,5)+VLOOKUP($A897+ROUND((COLUMN()-2)/24,5),'Расчет сбытовых надбавок'!$B$2281:'Расчет сбытовых надбавок'!$G$3024,6)</f>
        <v>0.87000000000000011</v>
      </c>
      <c r="O897" s="97">
        <f>VLOOKUP($A897+ROUND((COLUMN()-2)/24,5),АТС!$A$41:$F$736,5)+VLOOKUP($A897+ROUND((COLUMN()-2)/24,5),'Расчет сбытовых надбавок'!$B$2281:'Расчет сбытовых надбавок'!$G$3024,6)</f>
        <v>26.299999999999997</v>
      </c>
      <c r="P897" s="97">
        <f>VLOOKUP($A897+ROUND((COLUMN()-2)/24,5),АТС!$A$41:$F$736,5)+VLOOKUP($A897+ROUND((COLUMN()-2)/24,5),'Расчет сбытовых надбавок'!$B$2281:'Расчет сбытовых надбавок'!$G$3024,6)</f>
        <v>59.72</v>
      </c>
      <c r="Q897" s="97">
        <f>VLOOKUP($A897+ROUND((COLUMN()-2)/24,5),АТС!$A$41:$F$736,5)+VLOOKUP($A897+ROUND((COLUMN()-2)/24,5),'Расчет сбытовых надбавок'!$B$2281:'Расчет сбытовых надбавок'!$G$3024,6)</f>
        <v>105.25</v>
      </c>
      <c r="R897" s="97">
        <f>VLOOKUP($A897+ROUND((COLUMN()-2)/24,5),АТС!$A$41:$F$736,5)+VLOOKUP($A897+ROUND((COLUMN()-2)/24,5),'Расчет сбытовых надбавок'!$B$2281:'Расчет сбытовых надбавок'!$G$3024,6)</f>
        <v>154.97</v>
      </c>
      <c r="S897" s="97">
        <f>VLOOKUP($A897+ROUND((COLUMN()-2)/24,5),АТС!$A$41:$F$736,5)+VLOOKUP($A897+ROUND((COLUMN()-2)/24,5),'Расчет сбытовых надбавок'!$B$2281:'Расчет сбытовых надбавок'!$G$3024,6)</f>
        <v>123.17</v>
      </c>
      <c r="T897" s="97">
        <f>VLOOKUP($A897+ROUND((COLUMN()-2)/24,5),АТС!$A$41:$F$736,5)+VLOOKUP($A897+ROUND((COLUMN()-2)/24,5),'Расчет сбытовых надбавок'!$B$2281:'Расчет сбытовых надбавок'!$G$3024,6)</f>
        <v>120.37</v>
      </c>
      <c r="U897" s="97">
        <f>VLOOKUP($A897+ROUND((COLUMN()-2)/24,5),АТС!$A$41:$F$736,5)+VLOOKUP($A897+ROUND((COLUMN()-2)/24,5),'Расчет сбытовых надбавок'!$B$2281:'Расчет сбытовых надбавок'!$G$3024,6)</f>
        <v>20.96</v>
      </c>
      <c r="V897" s="97">
        <f>VLOOKUP($A897+ROUND((COLUMN()-2)/24,5),АТС!$A$41:$F$736,5)+VLOOKUP($A897+ROUND((COLUMN()-2)/24,5),'Расчет сбытовых надбавок'!$B$2281:'Расчет сбытовых надбавок'!$G$3024,6)</f>
        <v>20.270000000000003</v>
      </c>
      <c r="W897" s="97">
        <f>VLOOKUP($A897+ROUND((COLUMN()-2)/24,5),АТС!$A$41:$F$736,5)+VLOOKUP($A897+ROUND((COLUMN()-2)/24,5),'Расчет сбытовых надбавок'!$B$2281:'Расчет сбытовых надбавок'!$G$3024,6)</f>
        <v>203.77</v>
      </c>
      <c r="X897" s="97">
        <f>VLOOKUP($A897+ROUND((COLUMN()-2)/24,5),АТС!$A$41:$F$736,5)+VLOOKUP($A897+ROUND((COLUMN()-2)/24,5),'Расчет сбытовых надбавок'!$B$2281:'Расчет сбытовых надбавок'!$G$3024,6)</f>
        <v>510.63</v>
      </c>
      <c r="Y897" s="97">
        <f>VLOOKUP($A897+ROUND((COLUMN()-2)/24,5),АТС!$A$41:$F$736,5)+VLOOKUP($A897+ROUND((COLUMN()-2)/24,5),'Расчет сбытовых надбавок'!$B$2281:'Расчет сбытовых надбавок'!$G$3024,6)</f>
        <v>247</v>
      </c>
    </row>
    <row r="898" spans="1:25" x14ac:dyDescent="0.2">
      <c r="A898" s="78">
        <f t="shared" si="25"/>
        <v>42946</v>
      </c>
      <c r="B898" s="97">
        <f>VLOOKUP($A898+ROUND((COLUMN()-2)/24,5),АТС!$A$41:$F$760,5)+VLOOKUP($A898+ROUND((COLUMN()-2)/24,5),'Расчет сбытовых надбавок'!$B$2281:'Расчет сбытовых надбавок'!$G$3024,6)</f>
        <v>96.72</v>
      </c>
      <c r="C898" s="97">
        <f>VLOOKUP($A898+ROUND((COLUMN()-2)/24,5),АТС!$A$41:$F$760,5)+VLOOKUP($A898+ROUND((COLUMN()-2)/24,5),'Расчет сбытовых надбавок'!$B$2281:'Расчет сбытовых надбавок'!$G$3024,6)</f>
        <v>60.53</v>
      </c>
      <c r="D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E898" s="97">
        <f>VLOOKUP($A898+ROUND((COLUMN()-2)/24,5),АТС!$A$41:$F$760,5)+VLOOKUP($A898+ROUND((COLUMN()-2)/24,5),'Расчет сбытовых надбавок'!$B$2281:'Расчет сбытовых надбавок'!$G$3024,6)</f>
        <v>103.97</v>
      </c>
      <c r="F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G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K898" s="97">
        <f>VLOOKUP($A898+ROUND((COLUMN()-2)/24,5),АТС!$A$41:$F$760,5)+VLOOKUP($A898+ROUND((COLUMN()-2)/24,5),'Расчет сбытовых надбавок'!$B$2281:'Расчет сбытовых надбавок'!$G$3024,6)</f>
        <v>52.82</v>
      </c>
      <c r="L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M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N898" s="97">
        <f>VLOOKUP($A898+ROUND((COLUMN()-2)/24,5),АТС!$A$41:$F$760,5)+VLOOKUP($A898+ROUND((COLUMN()-2)/24,5),'Расчет сбытовых надбавок'!$B$2281:'Расчет сбытовых надбавок'!$G$3024,6)</f>
        <v>25.33</v>
      </c>
      <c r="O898" s="97">
        <f>VLOOKUP($A898+ROUND((COLUMN()-2)/24,5),АТС!$A$41:$F$760,5)+VLOOKUP($A898+ROUND((COLUMN()-2)/24,5),'Расчет сбытовых надбавок'!$B$2281:'Расчет сбытовых надбавок'!$G$3024,6)</f>
        <v>48.47</v>
      </c>
      <c r="P898" s="97">
        <f>VLOOKUP($A898+ROUND((COLUMN()-2)/24,5),АТС!$A$41:$F$760,5)+VLOOKUP($A898+ROUND((COLUMN()-2)/24,5),'Расчет сбытовых надбавок'!$B$2281:'Расчет сбытовых надбавок'!$G$3024,6)</f>
        <v>108.6</v>
      </c>
      <c r="Q898" s="97">
        <f>VLOOKUP($A898+ROUND((COLUMN()-2)/24,5),АТС!$A$41:$F$760,5)+VLOOKUP($A898+ROUND((COLUMN()-2)/24,5),'Расчет сбытовых надбавок'!$B$2281:'Расчет сбытовых надбавок'!$G$3024,6)</f>
        <v>45.730000000000004</v>
      </c>
      <c r="R898" s="97">
        <f>VLOOKUP($A898+ROUND((COLUMN()-2)/24,5),АТС!$A$41:$F$760,5)+VLOOKUP($A898+ROUND((COLUMN()-2)/24,5),'Расчет сбытовых надбавок'!$B$2281:'Расчет сбытовых надбавок'!$G$3024,6)</f>
        <v>102.76</v>
      </c>
      <c r="S898" s="97">
        <f>VLOOKUP($A898+ROUND((COLUMN()-2)/24,5),АТС!$A$41:$F$760,5)+VLOOKUP($A898+ROUND((COLUMN()-2)/24,5),'Расчет сбытовых надбавок'!$B$2281:'Расчет сбытовых надбавок'!$G$3024,6)</f>
        <v>162.57999999999998</v>
      </c>
      <c r="T898" s="97">
        <f>VLOOKUP($A898+ROUND((COLUMN()-2)/24,5),АТС!$A$41:$F$760,5)+VLOOKUP($A898+ROUND((COLUMN()-2)/24,5),'Расчет сбытовых надбавок'!$B$2281:'Расчет сбытовых надбавок'!$G$3024,6)</f>
        <v>131.69999999999999</v>
      </c>
      <c r="U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V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W898" s="97">
        <f>VLOOKUP($A898+ROUND((COLUMN()-2)/24,5),АТС!$A$41:$F$760,5)+VLOOKUP($A898+ROUND((COLUMN()-2)/24,5),'Расчет сбытовых надбавок'!$B$2281:'Расчет сбытовых надбавок'!$G$3024,6)</f>
        <v>95.47999999999999</v>
      </c>
      <c r="X898" s="97">
        <f>VLOOKUP($A898+ROUND((COLUMN()-2)/24,5),АТС!$A$41:$F$760,5)+VLOOKUP($A898+ROUND((COLUMN()-2)/24,5),'Расчет сбытовых надбавок'!$B$2281:'Расчет сбытовых надбавок'!$G$3024,6)</f>
        <v>501.72999999999996</v>
      </c>
      <c r="Y898" s="97">
        <f>VLOOKUP($A898+ROUND((COLUMN()-2)/24,5),АТС!$A$41:$F$760,5)+VLOOKUP($A898+ROUND((COLUMN()-2)/24,5),'Расчет сбытовых надбавок'!$B$2281:'Расчет сбытовых надбавок'!$G$3024,6)</f>
        <v>165.39000000000001</v>
      </c>
    </row>
    <row r="899" spans="1:25" x14ac:dyDescent="0.2">
      <c r="A899" s="78">
        <f t="shared" si="25"/>
        <v>42947</v>
      </c>
      <c r="B899" s="97">
        <f>VLOOKUP($A899+ROUND((COLUMN()-2)/24,5),АТС!$A$41:$F$784,5)+VLOOKUP($A899+ROUND((COLUMN()-2)/24,5),'Расчет сбытовых надбавок'!$B$2281:'Расчет сбытовых надбавок'!$G$3024,6)</f>
        <v>143.57</v>
      </c>
      <c r="C899" s="97">
        <f>VLOOKUP($A899+ROUND((COLUMN()-2)/24,5),АТС!$A$41:$F$784,5)+VLOOKUP($A899+ROUND((COLUMN()-2)/24,5),'Расчет сбытовых надбавок'!$B$2281:'Расчет сбытовых надбавок'!$G$3024,6)</f>
        <v>20.350000000000001</v>
      </c>
      <c r="D899" s="97">
        <f>VLOOKUP($A899+ROUND((COLUMN()-2)/24,5),АТС!$A$41:$F$784,5)+VLOOKUP($A899+ROUND((COLUMN()-2)/24,5),'Расчет сбытовых надбавок'!$B$2281:'Расчет сбытовых надбавок'!$G$3024,6)</f>
        <v>670.33999999999992</v>
      </c>
      <c r="E899" s="97">
        <f>VLOOKUP($A899+ROUND((COLUMN()-2)/24,5),АТС!$A$41:$F$784,5)+VLOOKUP($A899+ROUND((COLUMN()-2)/24,5),'Расчет сбытовых надбавок'!$B$2281:'Расчет сбытовых надбавок'!$G$3024,6)</f>
        <v>2.31</v>
      </c>
      <c r="F899" s="97">
        <f>VLOOKUP($A899+ROUND((COLUMN()-2)/24,5),АТС!$A$41:$F$784,5)+VLOOKUP($A899+ROUND((COLUMN()-2)/24,5),'Расчет сбытовых надбавок'!$B$2281:'Расчет сбытовых надбавок'!$G$3024,6)</f>
        <v>2.21</v>
      </c>
      <c r="G899" s="97">
        <f>VLOOKUP($A899+ROUND((COLUMN()-2)/24,5),АТС!$A$41:$F$784,5)+VLOOKUP($A899+ROUND((COLUMN()-2)/24,5),'Расчет сбытовых надбавок'!$B$2281:'Расчет сбытовых надбавок'!$G$3024,6)</f>
        <v>2.78</v>
      </c>
      <c r="H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M899" s="97">
        <f>VLOOKUP($A899+ROUND((COLUMN()-2)/24,5),АТС!$A$41:$F$784,5)+VLOOKUP($A899+ROUND((COLUMN()-2)/24,5),'Расчет сбытовых надбавок'!$B$2281:'Расчет сбытовых надбавок'!$G$3024,6)</f>
        <v>21.75</v>
      </c>
      <c r="N899" s="97">
        <f>VLOOKUP($A899+ROUND((COLUMN()-2)/24,5),АТС!$A$41:$F$784,5)+VLOOKUP($A899+ROUND((COLUMN()-2)/24,5),'Расчет сбытовых надбавок'!$B$2281:'Расчет сбытовых надбавок'!$G$3024,6)</f>
        <v>57.78</v>
      </c>
      <c r="O899" s="97">
        <f>VLOOKUP($A899+ROUND((COLUMN()-2)/24,5),АТС!$A$41:$F$784,5)+VLOOKUP($A899+ROUND((COLUMN()-2)/24,5),'Расчет сбытовых надбавок'!$B$2281:'Расчет сбытовых надбавок'!$G$3024,6)</f>
        <v>120.23</v>
      </c>
      <c r="P899" s="97">
        <f>VLOOKUP($A899+ROUND((COLUMN()-2)/24,5),АТС!$A$41:$F$784,5)+VLOOKUP($A899+ROUND((COLUMN()-2)/24,5),'Расчет сбытовых надбавок'!$B$2281:'Расчет сбытовых надбавок'!$G$3024,6)</f>
        <v>240.41</v>
      </c>
      <c r="Q899" s="97">
        <f>VLOOKUP($A899+ROUND((COLUMN()-2)/24,5),АТС!$A$41:$F$784,5)+VLOOKUP($A899+ROUND((COLUMN()-2)/24,5),'Расчет сбытовых надбавок'!$B$2281:'Расчет сбытовых надбавок'!$G$3024,6)</f>
        <v>150.20999999999998</v>
      </c>
      <c r="R899" s="97">
        <f>VLOOKUP($A899+ROUND((COLUMN()-2)/24,5),АТС!$A$41:$F$784,5)+VLOOKUP($A899+ROUND((COLUMN()-2)/24,5),'Расчет сбытовых надбавок'!$B$2281:'Расчет сбытовых надбавок'!$G$3024,6)</f>
        <v>139.35</v>
      </c>
      <c r="S899" s="97">
        <f>VLOOKUP($A899+ROUND((COLUMN()-2)/24,5),АТС!$A$41:$F$784,5)+VLOOKUP($A899+ROUND((COLUMN()-2)/24,5),'Расчет сбытовых надбавок'!$B$2281:'Расчет сбытовых надбавок'!$G$3024,6)</f>
        <v>56.459999999999994</v>
      </c>
      <c r="T899" s="97">
        <f>VLOOKUP($A899+ROUND((COLUMN()-2)/24,5),АТС!$A$41:$F$784,5)+VLOOKUP($A899+ROUND((COLUMN()-2)/24,5),'Расчет сбытовых надбавок'!$B$2281:'Расчет сбытовых надбавок'!$G$3024,6)</f>
        <v>234.13</v>
      </c>
      <c r="U899" s="97">
        <f>VLOOKUP($A899+ROUND((COLUMN()-2)/24,5),АТС!$A$41:$F$784,5)+VLOOKUP($A899+ROUND((COLUMN()-2)/24,5),'Расчет сбытовых надбавок'!$B$2281:'Расчет сбытовых надбавок'!$G$3024,6)</f>
        <v>114.74</v>
      </c>
      <c r="V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7">
        <f>VLOOKUP($A899+ROUND((COLUMN()-2)/24,5),АТС!$A$41:$F$784,5)+VLOOKUP($A899+ROUND((COLUMN()-2)/24,5),'Расчет сбытовых надбавок'!$B$2281:'Расчет сбытовых надбавок'!$G$3024,6)</f>
        <v>180.57</v>
      </c>
      <c r="X899" s="97">
        <f>VLOOKUP($A899+ROUND((COLUMN()-2)/24,5),АТС!$A$41:$F$784,5)+VLOOKUP($A899+ROUND((COLUMN()-2)/24,5),'Расчет сбытовых надбавок'!$B$2281:'Расчет сбытовых надбавок'!$G$3024,6)</f>
        <v>370.1</v>
      </c>
      <c r="Y899" s="97">
        <f>VLOOKUP($A899+ROUND((COLUMN()-2)/24,5),АТС!$A$41:$F$784,5)+VLOOKUP($A899+ROUND((COLUMN()-2)/24,5),'Расчет сбытовых надбавок'!$B$2281:'Расчет сбытовых надбавок'!$G$3024,6)</f>
        <v>164.79</v>
      </c>
    </row>
    <row r="900" spans="1:25" x14ac:dyDescent="0.2">
      <c r="A900" s="84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</row>
    <row r="901" spans="1:25" ht="21.75" customHeight="1" x14ac:dyDescent="0.2">
      <c r="A901" s="219" t="s">
        <v>160</v>
      </c>
      <c r="B901" s="219"/>
      <c r="C901" s="219"/>
      <c r="D901" s="219"/>
      <c r="E901" s="219"/>
      <c r="F901" s="219"/>
      <c r="G901" s="219"/>
      <c r="H901" s="219"/>
      <c r="I901" s="219"/>
      <c r="J901" s="219"/>
      <c r="K901" s="219"/>
      <c r="L901" s="174" t="s">
        <v>95</v>
      </c>
      <c r="M901" s="174"/>
      <c r="N901" s="174" t="s">
        <v>96</v>
      </c>
      <c r="O901" s="174"/>
      <c r="P901" s="174" t="s">
        <v>97</v>
      </c>
      <c r="Q901" s="174"/>
      <c r="R901" s="174" t="s">
        <v>98</v>
      </c>
      <c r="S901" s="174"/>
      <c r="T901" s="98"/>
      <c r="U901" s="98"/>
      <c r="V901" s="98"/>
      <c r="W901" s="98"/>
      <c r="X901" s="98"/>
      <c r="Y901" s="98"/>
    </row>
    <row r="902" spans="1:25" s="99" customFormat="1" ht="36.75" customHeight="1" x14ac:dyDescent="0.25">
      <c r="A902" s="219"/>
      <c r="B902" s="219"/>
      <c r="C902" s="219"/>
      <c r="D902" s="219"/>
      <c r="E902" s="219"/>
      <c r="F902" s="219"/>
      <c r="G902" s="219"/>
      <c r="H902" s="219"/>
      <c r="I902" s="219"/>
      <c r="J902" s="219"/>
      <c r="K902" s="219"/>
      <c r="L902" s="174"/>
      <c r="M902" s="174"/>
      <c r="N902" s="174"/>
      <c r="O902" s="174"/>
      <c r="P902" s="174"/>
      <c r="Q902" s="174"/>
      <c r="R902" s="174"/>
      <c r="S902" s="174"/>
      <c r="T902" s="98"/>
      <c r="U902" s="98"/>
      <c r="V902" s="98"/>
      <c r="W902" s="98"/>
      <c r="X902" s="98"/>
      <c r="Y902" s="98"/>
    </row>
    <row r="903" spans="1:25" s="99" customFormat="1" ht="20.100000000000001" customHeight="1" x14ac:dyDescent="0.25">
      <c r="A903" s="218" t="s">
        <v>161</v>
      </c>
      <c r="B903" s="218"/>
      <c r="C903" s="218"/>
      <c r="D903" s="218"/>
      <c r="E903" s="218"/>
      <c r="F903" s="218"/>
      <c r="G903" s="218"/>
      <c r="H903" s="218"/>
      <c r="I903" s="218"/>
      <c r="J903" s="218"/>
      <c r="K903" s="218"/>
      <c r="L903" s="216">
        <f>'Расчет сбытовых надбавок'!D3025+АТС!$B$37</f>
        <v>6.9</v>
      </c>
      <c r="M903" s="217"/>
      <c r="N903" s="216">
        <f>'Расчет сбытовых надбавок'!E3025+АТС!$B$37</f>
        <v>6.79</v>
      </c>
      <c r="O903" s="217"/>
      <c r="P903" s="216">
        <f>'Расчет сбытовых надбавок'!F3025+АТС!$B$37</f>
        <v>6.39</v>
      </c>
      <c r="Q903" s="217"/>
      <c r="R903" s="216">
        <f>'Расчет сбытовых надбавок'!G3025+АТС!$B$37</f>
        <v>6.04</v>
      </c>
      <c r="S903" s="217"/>
      <c r="T903" s="98"/>
      <c r="U903" s="98"/>
      <c r="V903" s="98"/>
      <c r="W903" s="98"/>
      <c r="X903" s="98"/>
      <c r="Y903" s="98"/>
    </row>
    <row r="904" spans="1:25" ht="37.5" customHeight="1" x14ac:dyDescent="0.2">
      <c r="A904" s="218" t="s">
        <v>162</v>
      </c>
      <c r="B904" s="218"/>
      <c r="C904" s="218"/>
      <c r="D904" s="218"/>
      <c r="E904" s="218"/>
      <c r="F904" s="218"/>
      <c r="G904" s="218"/>
      <c r="H904" s="218"/>
      <c r="I904" s="218"/>
      <c r="J904" s="218"/>
      <c r="K904" s="218"/>
      <c r="L904" s="214">
        <f>'Расчет сбытовых надбавок'!D3026+АТС!$B$38</f>
        <v>149.43</v>
      </c>
      <c r="M904" s="214"/>
      <c r="N904" s="214">
        <f>'Расчет сбытовых надбавок'!E3026+АТС!$B$38</f>
        <v>147.04</v>
      </c>
      <c r="O904" s="214"/>
      <c r="P904" s="214">
        <f>'Расчет сбытовых надбавок'!F3026+АТС!$B$38</f>
        <v>138.38999999999999</v>
      </c>
      <c r="Q904" s="214"/>
      <c r="R904" s="214">
        <f>'Расчет сбытовых надбавок'!G3026+АТС!$B$38</f>
        <v>130.75</v>
      </c>
      <c r="S904" s="214"/>
      <c r="T904" s="98"/>
      <c r="U904" s="98"/>
      <c r="V904" s="98"/>
      <c r="W904" s="98"/>
      <c r="X904" s="98"/>
      <c r="Y904" s="98"/>
    </row>
    <row r="905" spans="1:25" x14ac:dyDescent="0.2">
      <c r="A905" s="84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</row>
    <row r="906" spans="1:25" x14ac:dyDescent="0.2">
      <c r="A906" s="84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</row>
    <row r="907" spans="1:25" ht="15" customHeight="1" x14ac:dyDescent="0.2">
      <c r="A907" s="173" t="s">
        <v>164</v>
      </c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 t="s">
        <v>5</v>
      </c>
      <c r="M907" s="173"/>
      <c r="N907" s="174" t="s">
        <v>155</v>
      </c>
      <c r="O907" s="174"/>
      <c r="P907" s="174" t="s">
        <v>156</v>
      </c>
      <c r="Q907" s="174"/>
      <c r="R907" s="174" t="s">
        <v>157</v>
      </c>
      <c r="S907" s="174"/>
      <c r="T907" s="215"/>
      <c r="U907" s="215"/>
      <c r="V907" s="98"/>
      <c r="W907" s="98"/>
      <c r="X907" s="98"/>
      <c r="Y907" s="98"/>
    </row>
    <row r="908" spans="1:25" s="89" customFormat="1" ht="59.25" customHeight="1" x14ac:dyDescent="0.25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4"/>
      <c r="O908" s="174"/>
      <c r="P908" s="174"/>
      <c r="Q908" s="174"/>
      <c r="R908" s="174"/>
      <c r="S908" s="174"/>
      <c r="T908" s="215"/>
      <c r="U908" s="215"/>
      <c r="V908" s="87"/>
      <c r="W908" s="87"/>
      <c r="X908" s="87"/>
      <c r="Y908" s="87"/>
    </row>
    <row r="909" spans="1:25" s="99" customFormat="1" ht="21.75" customHeight="1" x14ac:dyDescent="0.25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208">
        <f>'Расчет сбытовых надбавок'!D3034+АТС!$B$24</f>
        <v>598873.87</v>
      </c>
      <c r="M909" s="209"/>
      <c r="N909" s="208">
        <f>'Расчет сбытовых надбавок'!E3034+АТС!$B$24</f>
        <v>589315.66</v>
      </c>
      <c r="O909" s="209"/>
      <c r="P909" s="208">
        <f>'Расчет сбытовых надбавок'!F3034+АТС!$B$24</f>
        <v>554655.98</v>
      </c>
      <c r="Q909" s="209"/>
      <c r="R909" s="208">
        <f>'Расчет сбытовых надбавок'!G3034+АТС!$B$24</f>
        <v>524016.10000000003</v>
      </c>
      <c r="S909" s="209"/>
      <c r="T909" s="212"/>
      <c r="U909" s="213"/>
      <c r="V909" s="100"/>
      <c r="W909" s="100"/>
      <c r="X909" s="100"/>
      <c r="Y909" s="100"/>
    </row>
    <row r="911" spans="1:25" ht="15" customHeight="1" x14ac:dyDescent="0.25">
      <c r="A911" s="173" t="s">
        <v>159</v>
      </c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207" t="s">
        <v>92</v>
      </c>
      <c r="M911" s="207"/>
      <c r="N911" s="207"/>
      <c r="O911" s="207"/>
      <c r="P911" s="207"/>
      <c r="Q911" s="207"/>
      <c r="R911" s="207"/>
      <c r="S911" s="207"/>
    </row>
    <row r="912" spans="1:25" x14ac:dyDescent="0.25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224" t="s">
        <v>0</v>
      </c>
      <c r="M912" s="225"/>
      <c r="N912" s="196" t="s">
        <v>1</v>
      </c>
      <c r="O912" s="196"/>
      <c r="P912" s="196" t="s">
        <v>2</v>
      </c>
      <c r="Q912" s="196"/>
      <c r="R912" s="196" t="s">
        <v>3</v>
      </c>
      <c r="S912" s="196"/>
    </row>
    <row r="913" spans="1:19" x14ac:dyDescent="0.25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226">
        <f>'РСТ РСО-А'!K8</f>
        <v>1125112.1200000001</v>
      </c>
      <c r="M913" s="227"/>
      <c r="N913" s="228">
        <f>'РСТ РСО-А'!L8</f>
        <v>1756095.24</v>
      </c>
      <c r="O913" s="229"/>
      <c r="P913" s="197">
        <f>'РСТ РСО-А'!M8</f>
        <v>1313003.8899999999</v>
      </c>
      <c r="Q913" s="197"/>
      <c r="R913" s="230">
        <f>'РСТ РСО-А'!N8</f>
        <v>1349163.44</v>
      </c>
      <c r="S913" s="230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T608:T609"/>
    <mergeCell ref="H608:H609"/>
    <mergeCell ref="I608:I609"/>
    <mergeCell ref="J608:J609"/>
    <mergeCell ref="K608:K609"/>
    <mergeCell ref="L608:L609"/>
    <mergeCell ref="M608:M609"/>
    <mergeCell ref="V645:V646"/>
    <mergeCell ref="W645:W646"/>
    <mergeCell ref="X645:X646"/>
    <mergeCell ref="Y645:Y646"/>
    <mergeCell ref="A680:A683"/>
    <mergeCell ref="B680:Y681"/>
    <mergeCell ref="B682:B683"/>
    <mergeCell ref="C682:C683"/>
    <mergeCell ref="D682:D683"/>
    <mergeCell ref="E682:E683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643:A646"/>
    <mergeCell ref="B643:Y644"/>
    <mergeCell ref="N682:N683"/>
    <mergeCell ref="O682:O683"/>
    <mergeCell ref="P682:P683"/>
    <mergeCell ref="Q682:Q683"/>
    <mergeCell ref="F682:F683"/>
    <mergeCell ref="G682:G683"/>
    <mergeCell ref="H682:H683"/>
    <mergeCell ref="I682:I683"/>
    <mergeCell ref="J682:J683"/>
    <mergeCell ref="K682:K683"/>
    <mergeCell ref="H719:H720"/>
    <mergeCell ref="I719:I720"/>
    <mergeCell ref="J719:J720"/>
    <mergeCell ref="K719:K720"/>
    <mergeCell ref="L719:L720"/>
    <mergeCell ref="M719:M720"/>
    <mergeCell ref="X682:X683"/>
    <mergeCell ref="Y682:Y683"/>
    <mergeCell ref="A717:A720"/>
    <mergeCell ref="B717:Y718"/>
    <mergeCell ref="B719:B720"/>
    <mergeCell ref="C719:C720"/>
    <mergeCell ref="D719:D720"/>
    <mergeCell ref="E719:E720"/>
    <mergeCell ref="F719:F720"/>
    <mergeCell ref="G719:G720"/>
    <mergeCell ref="R682:R683"/>
    <mergeCell ref="S682:S683"/>
    <mergeCell ref="T682:T683"/>
    <mergeCell ref="U682:U683"/>
    <mergeCell ref="V682:V683"/>
    <mergeCell ref="W682:W683"/>
    <mergeCell ref="L682:L683"/>
    <mergeCell ref="M682:M683"/>
    <mergeCell ref="T719:T720"/>
    <mergeCell ref="U719:U720"/>
    <mergeCell ref="V719:V720"/>
    <mergeCell ref="W719:W720"/>
    <mergeCell ref="X719:X720"/>
    <mergeCell ref="Y719:Y720"/>
    <mergeCell ref="N719:N720"/>
    <mergeCell ref="O719:O720"/>
    <mergeCell ref="P719:P720"/>
    <mergeCell ref="Q719:Q720"/>
    <mergeCell ref="R719:R720"/>
    <mergeCell ref="S719:S720"/>
    <mergeCell ref="N756:N757"/>
    <mergeCell ref="O756:O757"/>
    <mergeCell ref="A754:A757"/>
    <mergeCell ref="B754:Y755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H793:H794"/>
    <mergeCell ref="I793:I794"/>
    <mergeCell ref="J793:J794"/>
    <mergeCell ref="K793:K794"/>
    <mergeCell ref="V756:V757"/>
    <mergeCell ref="W756:W757"/>
    <mergeCell ref="X756:X757"/>
    <mergeCell ref="Y756:Y757"/>
    <mergeCell ref="A791:A794"/>
    <mergeCell ref="B791:Y792"/>
    <mergeCell ref="B793:B794"/>
    <mergeCell ref="C793:C794"/>
    <mergeCell ref="D793:D794"/>
    <mergeCell ref="E793:E794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X793:X794"/>
    <mergeCell ref="Y793:Y794"/>
    <mergeCell ref="A828:A831"/>
    <mergeCell ref="B828:Y829"/>
    <mergeCell ref="B830:B831"/>
    <mergeCell ref="C830:C831"/>
    <mergeCell ref="D830:D831"/>
    <mergeCell ref="E830:E831"/>
    <mergeCell ref="F830:F831"/>
    <mergeCell ref="G830:G831"/>
    <mergeCell ref="R793:R794"/>
    <mergeCell ref="S793:S794"/>
    <mergeCell ref="T793:T794"/>
    <mergeCell ref="U793:U794"/>
    <mergeCell ref="V793:V794"/>
    <mergeCell ref="W793:W794"/>
    <mergeCell ref="L793:L794"/>
    <mergeCell ref="M793:M794"/>
    <mergeCell ref="N793:N794"/>
    <mergeCell ref="O793:O794"/>
    <mergeCell ref="P793:P794"/>
    <mergeCell ref="Q793:Q794"/>
    <mergeCell ref="F793:F794"/>
    <mergeCell ref="G793:G794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C867:C868"/>
    <mergeCell ref="D867:D868"/>
    <mergeCell ref="E867:E868"/>
    <mergeCell ref="F867:F868"/>
    <mergeCell ref="G867:G868"/>
    <mergeCell ref="H867:H868"/>
    <mergeCell ref="I867:I868"/>
    <mergeCell ref="T830:T831"/>
    <mergeCell ref="U830:U831"/>
    <mergeCell ref="H830:H831"/>
    <mergeCell ref="I830:I831"/>
    <mergeCell ref="J830:J831"/>
    <mergeCell ref="K830:K831"/>
    <mergeCell ref="L830:L831"/>
    <mergeCell ref="M830:M831"/>
    <mergeCell ref="V867:V868"/>
    <mergeCell ref="R867:R868"/>
    <mergeCell ref="S867:S868"/>
    <mergeCell ref="T867:T868"/>
    <mergeCell ref="U867:U868"/>
    <mergeCell ref="W867:W868"/>
    <mergeCell ref="X867:X868"/>
    <mergeCell ref="Y867:Y868"/>
    <mergeCell ref="A901:K902"/>
    <mergeCell ref="L901:M902"/>
    <mergeCell ref="N901:O902"/>
    <mergeCell ref="P901:Q902"/>
    <mergeCell ref="R901:S902"/>
    <mergeCell ref="P867:P868"/>
    <mergeCell ref="Q867:Q868"/>
    <mergeCell ref="J867:J868"/>
    <mergeCell ref="K867:K868"/>
    <mergeCell ref="L867:L868"/>
    <mergeCell ref="M867:M868"/>
    <mergeCell ref="N867:N868"/>
    <mergeCell ref="O867:O868"/>
    <mergeCell ref="A865:A868"/>
    <mergeCell ref="B865:Y866"/>
    <mergeCell ref="B867:B868"/>
    <mergeCell ref="A903:K903"/>
    <mergeCell ref="L903:M903"/>
    <mergeCell ref="N903:O903"/>
    <mergeCell ref="P903:Q903"/>
    <mergeCell ref="R903:S903"/>
    <mergeCell ref="A904:K904"/>
    <mergeCell ref="L904:M904"/>
    <mergeCell ref="N904:O904"/>
    <mergeCell ref="P904:Q904"/>
    <mergeCell ref="R904:S904"/>
    <mergeCell ref="T909:U909"/>
    <mergeCell ref="A911:K913"/>
    <mergeCell ref="L911:S911"/>
    <mergeCell ref="L912:M912"/>
    <mergeCell ref="N912:O912"/>
    <mergeCell ref="P912:Q912"/>
    <mergeCell ref="R912:S912"/>
    <mergeCell ref="L913:M913"/>
    <mergeCell ref="N913:O913"/>
    <mergeCell ref="A907:K909"/>
    <mergeCell ref="L907:M908"/>
    <mergeCell ref="N907:O908"/>
    <mergeCell ref="P907:Q908"/>
    <mergeCell ref="R907:S908"/>
    <mergeCell ref="P913:Q913"/>
    <mergeCell ref="R913:S913"/>
    <mergeCell ref="T907:U908"/>
    <mergeCell ref="L909:M909"/>
    <mergeCell ref="N909:O909"/>
    <mergeCell ref="P909:Q909"/>
    <mergeCell ref="R909:S909"/>
  </mergeCells>
  <pageMargins left="0.17" right="0.17" top="0.52" bottom="0.37" header="0.28000000000000003" footer="0.17"/>
  <pageSetup paperSize="9" scale="44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B1512" sqref="A1512:XFD1537"/>
    </sheetView>
  </sheetViews>
  <sheetFormatPr defaultRowHeight="15.75" x14ac:dyDescent="0.25"/>
  <cols>
    <col min="1" max="1" width="33.875" customWidth="1"/>
    <col min="2" max="2" width="14.25" style="127" customWidth="1"/>
    <col min="3" max="3" width="11.875" style="127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58" t="s">
        <v>187</v>
      </c>
      <c r="B1" s="258"/>
      <c r="C1" s="258"/>
      <c r="D1" s="258"/>
      <c r="E1" s="258"/>
      <c r="F1" s="258"/>
      <c r="G1" s="258"/>
    </row>
    <row r="2" spans="1:7" ht="36" customHeight="1" x14ac:dyDescent="0.25">
      <c r="A2" s="235" t="s">
        <v>268</v>
      </c>
      <c r="B2" s="235"/>
      <c r="C2" s="235"/>
      <c r="D2" s="235"/>
      <c r="E2" s="235"/>
      <c r="F2" s="235"/>
      <c r="G2" s="235"/>
    </row>
    <row r="3" spans="1:7" x14ac:dyDescent="0.25">
      <c r="A3" s="255" t="s">
        <v>45</v>
      </c>
      <c r="B3" s="255"/>
      <c r="C3" s="255"/>
      <c r="D3" s="255"/>
      <c r="E3" s="255"/>
      <c r="F3" s="255"/>
      <c r="G3" s="255"/>
    </row>
    <row r="4" spans="1:7" s="9" customFormat="1" ht="64.5" customHeight="1" x14ac:dyDescent="0.25">
      <c r="A4" s="245" t="s">
        <v>11</v>
      </c>
      <c r="B4" s="246"/>
      <c r="C4" s="102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49" t="s">
        <v>170</v>
      </c>
      <c r="B5" s="250"/>
      <c r="C5" s="101" t="s">
        <v>113</v>
      </c>
      <c r="D5" s="13">
        <f>'РСТ РСО-А'!G9</f>
        <v>26.44</v>
      </c>
      <c r="E5" s="13">
        <f>'РСТ РСО-А'!H9</f>
        <v>24.3</v>
      </c>
      <c r="F5" s="13">
        <f>'РСТ РСО-А'!I9</f>
        <v>16.54</v>
      </c>
      <c r="G5" s="13">
        <f>'РСТ РСО-А'!J9</f>
        <v>9.68</v>
      </c>
    </row>
    <row r="6" spans="1:7" s="3" customFormat="1" x14ac:dyDescent="0.25">
      <c r="A6" s="251" t="s">
        <v>8</v>
      </c>
      <c r="B6" s="252"/>
      <c r="C6" s="102" t="s">
        <v>166</v>
      </c>
      <c r="D6" s="14">
        <f>'РСТ РСО-А'!G10</f>
        <v>0.92900000000000005</v>
      </c>
      <c r="E6" s="14">
        <f>'РСТ РСО-А'!H10</f>
        <v>0.92900000000000005</v>
      </c>
      <c r="F6" s="14">
        <f>'РСТ РСО-А'!I10</f>
        <v>0.92900000000000005</v>
      </c>
      <c r="G6" s="14">
        <f>'РСТ РСО-А'!J10</f>
        <v>0.92900000000000005</v>
      </c>
    </row>
    <row r="7" spans="1:7" s="3" customFormat="1" ht="31.5" x14ac:dyDescent="0.25">
      <c r="A7" s="251" t="s">
        <v>171</v>
      </c>
      <c r="B7" s="252"/>
      <c r="C7" s="102" t="s">
        <v>168</v>
      </c>
      <c r="D7" s="15">
        <f>'I ЦК'!F16</f>
        <v>1575.14</v>
      </c>
      <c r="E7" s="15">
        <f>D7</f>
        <v>1575.14</v>
      </c>
      <c r="F7" s="15">
        <f>E7</f>
        <v>1575.14</v>
      </c>
      <c r="G7" s="15">
        <f>F7</f>
        <v>1575.14</v>
      </c>
    </row>
    <row r="8" spans="1:7" s="17" customFormat="1" ht="33" customHeight="1" x14ac:dyDescent="0.25">
      <c r="A8" s="253" t="s">
        <v>167</v>
      </c>
      <c r="B8" s="254"/>
      <c r="C8" s="74" t="s">
        <v>168</v>
      </c>
      <c r="D8" s="16">
        <f>ROUND(D5*D6*D7/100,2)</f>
        <v>386.9</v>
      </c>
      <c r="E8" s="16">
        <f>ROUND(E5*E6*E7/100,2)</f>
        <v>355.58</v>
      </c>
      <c r="F8" s="16">
        <f>ROUND(F5*F6*F7/100,2)</f>
        <v>242.03</v>
      </c>
      <c r="G8" s="16">
        <f>ROUND(G5*G6*G7/100,2)</f>
        <v>141.65</v>
      </c>
    </row>
    <row r="10" spans="1:7" x14ac:dyDescent="0.25">
      <c r="A10" s="255" t="s">
        <v>44</v>
      </c>
      <c r="B10" s="255"/>
      <c r="C10" s="255"/>
      <c r="D10" s="255"/>
      <c r="E10" s="255"/>
      <c r="F10" s="255"/>
      <c r="G10" s="255"/>
    </row>
    <row r="11" spans="1:7" ht="71.25" customHeight="1" x14ac:dyDescent="0.25">
      <c r="A11" s="245" t="s">
        <v>11</v>
      </c>
      <c r="B11" s="246"/>
      <c r="C11" s="102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45" t="s">
        <v>38</v>
      </c>
      <c r="B12" s="256"/>
      <c r="C12" s="256"/>
      <c r="D12" s="256"/>
      <c r="E12" s="256"/>
      <c r="F12" s="256"/>
      <c r="G12" s="246"/>
    </row>
    <row r="13" spans="1:7" x14ac:dyDescent="0.25">
      <c r="A13" s="249" t="s">
        <v>170</v>
      </c>
      <c r="B13" s="250"/>
      <c r="C13" s="101" t="s">
        <v>113</v>
      </c>
      <c r="D13" s="13">
        <f>'РСТ РСО-А'!G9</f>
        <v>26.44</v>
      </c>
      <c r="E13" s="13">
        <f>'РСТ РСО-А'!H9</f>
        <v>24.3</v>
      </c>
      <c r="F13" s="13">
        <f>'РСТ РСО-А'!I9</f>
        <v>16.54</v>
      </c>
      <c r="G13" s="13">
        <f>'РСТ РСО-А'!J9</f>
        <v>9.68</v>
      </c>
    </row>
    <row r="14" spans="1:7" x14ac:dyDescent="0.25">
      <c r="A14" s="251" t="s">
        <v>8</v>
      </c>
      <c r="B14" s="252"/>
      <c r="C14" s="102" t="s">
        <v>166</v>
      </c>
      <c r="D14" s="14">
        <f>'РСТ РСО-А'!G10</f>
        <v>0.92900000000000005</v>
      </c>
      <c r="E14" s="14">
        <f>'РСТ РСО-А'!H10</f>
        <v>0.92900000000000005</v>
      </c>
      <c r="F14" s="14">
        <f>'РСТ РСО-А'!I10</f>
        <v>0.92900000000000005</v>
      </c>
      <c r="G14" s="14">
        <f>'РСТ РСО-А'!J10</f>
        <v>0.92900000000000005</v>
      </c>
    </row>
    <row r="15" spans="1:7" ht="31.5" x14ac:dyDescent="0.25">
      <c r="A15" s="251" t="s">
        <v>169</v>
      </c>
      <c r="B15" s="252"/>
      <c r="C15" s="102" t="s">
        <v>168</v>
      </c>
      <c r="D15" s="15">
        <f>АТС!B11</f>
        <v>776.8</v>
      </c>
      <c r="E15" s="15">
        <f>D15</f>
        <v>776.8</v>
      </c>
      <c r="F15" s="15">
        <f>E15</f>
        <v>776.8</v>
      </c>
      <c r="G15" s="15">
        <f>F15</f>
        <v>776.8</v>
      </c>
    </row>
    <row r="16" spans="1:7" ht="38.25" customHeight="1" x14ac:dyDescent="0.25">
      <c r="A16" s="253" t="s">
        <v>167</v>
      </c>
      <c r="B16" s="254"/>
      <c r="C16" s="74" t="s">
        <v>168</v>
      </c>
      <c r="D16" s="16">
        <f>ROUND(D13*D14*D15/100,2)</f>
        <v>190.8</v>
      </c>
      <c r="E16" s="16">
        <f>ROUND(E13*E14*E15/100,2)</f>
        <v>175.36</v>
      </c>
      <c r="F16" s="16">
        <f>ROUND(F13*F14*F15/100,2)</f>
        <v>119.36</v>
      </c>
      <c r="G16" s="16">
        <f>ROUND(G13*G14*G15/100,2)</f>
        <v>69.86</v>
      </c>
    </row>
    <row r="17" spans="1:7" x14ac:dyDescent="0.25">
      <c r="A17" s="245" t="s">
        <v>39</v>
      </c>
      <c r="B17" s="256"/>
      <c r="C17" s="256"/>
      <c r="D17" s="256"/>
      <c r="E17" s="256"/>
      <c r="F17" s="256"/>
      <c r="G17" s="246"/>
    </row>
    <row r="18" spans="1:7" x14ac:dyDescent="0.25">
      <c r="A18" s="249" t="s">
        <v>170</v>
      </c>
      <c r="B18" s="250"/>
      <c r="C18" s="101" t="s">
        <v>113</v>
      </c>
      <c r="D18" s="13">
        <f>'РСТ РСО-А'!G9</f>
        <v>26.44</v>
      </c>
      <c r="E18" s="13">
        <f>'РСТ РСО-А'!H9</f>
        <v>24.3</v>
      </c>
      <c r="F18" s="13">
        <f>'РСТ РСО-А'!I9</f>
        <v>16.54</v>
      </c>
      <c r="G18" s="13">
        <f>'РСТ РСО-А'!J9</f>
        <v>9.68</v>
      </c>
    </row>
    <row r="19" spans="1:7" x14ac:dyDescent="0.25">
      <c r="A19" s="251" t="s">
        <v>8</v>
      </c>
      <c r="B19" s="252"/>
      <c r="C19" s="102" t="s">
        <v>166</v>
      </c>
      <c r="D19" s="14">
        <f>'РСТ РСО-А'!G10</f>
        <v>0.92900000000000005</v>
      </c>
      <c r="E19" s="14">
        <f>'РСТ РСО-А'!H10</f>
        <v>0.92900000000000005</v>
      </c>
      <c r="F19" s="14">
        <f>'РСТ РСО-А'!I10</f>
        <v>0.92900000000000005</v>
      </c>
      <c r="G19" s="14">
        <f>'РСТ РСО-А'!J10</f>
        <v>0.92900000000000005</v>
      </c>
    </row>
    <row r="20" spans="1:7" ht="31.5" x14ac:dyDescent="0.25">
      <c r="A20" s="251" t="s">
        <v>169</v>
      </c>
      <c r="B20" s="252"/>
      <c r="C20" s="102" t="s">
        <v>168</v>
      </c>
      <c r="D20" s="15">
        <f>АТС!B12</f>
        <v>1574.9</v>
      </c>
      <c r="E20" s="15">
        <f>D20</f>
        <v>1574.9</v>
      </c>
      <c r="F20" s="15">
        <f>E20</f>
        <v>1574.9</v>
      </c>
      <c r="G20" s="15">
        <f>F20</f>
        <v>1574.9</v>
      </c>
    </row>
    <row r="21" spans="1:7" ht="37.5" customHeight="1" x14ac:dyDescent="0.25">
      <c r="A21" s="253" t="s">
        <v>167</v>
      </c>
      <c r="B21" s="254"/>
      <c r="C21" s="74" t="s">
        <v>168</v>
      </c>
      <c r="D21" s="16">
        <f>ROUND(D18*D19*D20/100,2)</f>
        <v>386.84</v>
      </c>
      <c r="E21" s="16">
        <f>ROUND(E18*E19*E20/100,2)</f>
        <v>355.53</v>
      </c>
      <c r="F21" s="16">
        <f>ROUND(F18*F19*F20/100,2)</f>
        <v>241.99</v>
      </c>
      <c r="G21" s="16">
        <f>ROUND(G18*G19*G20/100,2)</f>
        <v>141.63</v>
      </c>
    </row>
    <row r="22" spans="1:7" x14ac:dyDescent="0.25">
      <c r="A22" s="245" t="s">
        <v>40</v>
      </c>
      <c r="B22" s="256"/>
      <c r="C22" s="256"/>
      <c r="D22" s="256"/>
      <c r="E22" s="256"/>
      <c r="F22" s="256"/>
      <c r="G22" s="246"/>
    </row>
    <row r="23" spans="1:7" x14ac:dyDescent="0.25">
      <c r="A23" s="249" t="s">
        <v>170</v>
      </c>
      <c r="B23" s="250"/>
      <c r="C23" s="101" t="s">
        <v>113</v>
      </c>
      <c r="D23" s="13">
        <f>'РСТ РСО-А'!G9</f>
        <v>26.44</v>
      </c>
      <c r="E23" s="13">
        <f>'РСТ РСО-А'!H9</f>
        <v>24.3</v>
      </c>
      <c r="F23" s="13">
        <f>'РСТ РСО-А'!I9</f>
        <v>16.54</v>
      </c>
      <c r="G23" s="13">
        <f>'РСТ РСО-А'!J9</f>
        <v>9.68</v>
      </c>
    </row>
    <row r="24" spans="1:7" x14ac:dyDescent="0.25">
      <c r="A24" s="251" t="s">
        <v>8</v>
      </c>
      <c r="B24" s="252"/>
      <c r="C24" s="102" t="s">
        <v>166</v>
      </c>
      <c r="D24" s="14">
        <f>'РСТ РСО-А'!G10</f>
        <v>0.92900000000000005</v>
      </c>
      <c r="E24" s="14">
        <f>'РСТ РСО-А'!H10</f>
        <v>0.92900000000000005</v>
      </c>
      <c r="F24" s="14">
        <f>'РСТ РСО-А'!I10</f>
        <v>0.92900000000000005</v>
      </c>
      <c r="G24" s="14">
        <f>'РСТ РСО-А'!J10</f>
        <v>0.92900000000000005</v>
      </c>
    </row>
    <row r="25" spans="1:7" ht="31.5" x14ac:dyDescent="0.25">
      <c r="A25" s="251" t="s">
        <v>169</v>
      </c>
      <c r="B25" s="252"/>
      <c r="C25" s="102" t="s">
        <v>168</v>
      </c>
      <c r="D25" s="15">
        <f>АТС!B13</f>
        <v>3919.07</v>
      </c>
      <c r="E25" s="15">
        <f>D25</f>
        <v>3919.07</v>
      </c>
      <c r="F25" s="15">
        <f>E25</f>
        <v>3919.07</v>
      </c>
      <c r="G25" s="15">
        <f>F25</f>
        <v>3919.07</v>
      </c>
    </row>
    <row r="26" spans="1:7" ht="35.25" customHeight="1" x14ac:dyDescent="0.25">
      <c r="A26" s="253" t="s">
        <v>167</v>
      </c>
      <c r="B26" s="254"/>
      <c r="C26" s="74" t="s">
        <v>168</v>
      </c>
      <c r="D26" s="16">
        <f>ROUND(D23*D24*D25/100,2)</f>
        <v>962.63</v>
      </c>
      <c r="E26" s="16">
        <f>ROUND(E23*E24*E25/100,2)</f>
        <v>884.72</v>
      </c>
      <c r="F26" s="16">
        <f>ROUND(F23*F24*F25/100,2)</f>
        <v>602.19000000000005</v>
      </c>
      <c r="G26" s="16">
        <f>ROUND(G23*G24*G25/100,2)</f>
        <v>352.43</v>
      </c>
    </row>
    <row r="27" spans="1:7" x14ac:dyDescent="0.25">
      <c r="A27" s="245" t="s">
        <v>41</v>
      </c>
      <c r="B27" s="256"/>
      <c r="C27" s="256"/>
      <c r="D27" s="256"/>
      <c r="E27" s="256"/>
      <c r="F27" s="256"/>
      <c r="G27" s="246"/>
    </row>
    <row r="28" spans="1:7" x14ac:dyDescent="0.25">
      <c r="A28" s="249" t="s">
        <v>170</v>
      </c>
      <c r="B28" s="250"/>
      <c r="C28" s="101" t="s">
        <v>113</v>
      </c>
      <c r="D28" s="13">
        <f>'РСТ РСО-А'!G9</f>
        <v>26.44</v>
      </c>
      <c r="E28" s="13">
        <f>'РСТ РСО-А'!H9</f>
        <v>24.3</v>
      </c>
      <c r="F28" s="13">
        <f>'РСТ РСО-А'!I9</f>
        <v>16.54</v>
      </c>
      <c r="G28" s="13">
        <f>'РСТ РСО-А'!J9</f>
        <v>9.68</v>
      </c>
    </row>
    <row r="29" spans="1:7" x14ac:dyDescent="0.25">
      <c r="A29" s="251" t="s">
        <v>8</v>
      </c>
      <c r="B29" s="252"/>
      <c r="C29" s="102" t="s">
        <v>166</v>
      </c>
      <c r="D29" s="14">
        <f>'РСТ РСО-А'!G10</f>
        <v>0.92900000000000005</v>
      </c>
      <c r="E29" s="14">
        <f>'РСТ РСО-А'!H10</f>
        <v>0.92900000000000005</v>
      </c>
      <c r="F29" s="14">
        <f>'РСТ РСО-А'!I10</f>
        <v>0.92900000000000005</v>
      </c>
      <c r="G29" s="14">
        <f>'РСТ РСО-А'!J10</f>
        <v>0.92900000000000005</v>
      </c>
    </row>
    <row r="30" spans="1:7" ht="31.5" x14ac:dyDescent="0.25">
      <c r="A30" s="251" t="s">
        <v>169</v>
      </c>
      <c r="B30" s="252"/>
      <c r="C30" s="102" t="s">
        <v>168</v>
      </c>
      <c r="D30" s="15">
        <f>АТС!B15</f>
        <v>776.8</v>
      </c>
      <c r="E30" s="15">
        <f>D30</f>
        <v>776.8</v>
      </c>
      <c r="F30" s="15">
        <f>E30</f>
        <v>776.8</v>
      </c>
      <c r="G30" s="15">
        <f>F30</f>
        <v>776.8</v>
      </c>
    </row>
    <row r="31" spans="1:7" ht="31.5" customHeight="1" x14ac:dyDescent="0.25">
      <c r="A31" s="253" t="s">
        <v>167</v>
      </c>
      <c r="B31" s="254"/>
      <c r="C31" s="74" t="s">
        <v>168</v>
      </c>
      <c r="D31" s="16">
        <f>ROUND(D28*D29*D30/100,2)</f>
        <v>190.8</v>
      </c>
      <c r="E31" s="16">
        <f>ROUND(E28*E29*E30/100,2)</f>
        <v>175.36</v>
      </c>
      <c r="F31" s="16">
        <f>ROUND(F28*F29*F30/100,2)</f>
        <v>119.36</v>
      </c>
      <c r="G31" s="16">
        <f>ROUND(G28*G29*G30/100,2)</f>
        <v>69.86</v>
      </c>
    </row>
    <row r="32" spans="1:7" x14ac:dyDescent="0.25">
      <c r="A32" s="245" t="s">
        <v>42</v>
      </c>
      <c r="B32" s="256"/>
      <c r="C32" s="256"/>
      <c r="D32" s="256"/>
      <c r="E32" s="256"/>
      <c r="F32" s="256"/>
      <c r="G32" s="246"/>
    </row>
    <row r="33" spans="1:7" x14ac:dyDescent="0.25">
      <c r="A33" s="249" t="s">
        <v>170</v>
      </c>
      <c r="B33" s="250"/>
      <c r="C33" s="101" t="s">
        <v>113</v>
      </c>
      <c r="D33" s="13">
        <f>'РСТ РСО-А'!G9</f>
        <v>26.44</v>
      </c>
      <c r="E33" s="13">
        <f>'РСТ РСО-А'!H9</f>
        <v>24.3</v>
      </c>
      <c r="F33" s="13">
        <f>'РСТ РСО-А'!I9</f>
        <v>16.54</v>
      </c>
      <c r="G33" s="13">
        <f>'РСТ РСО-А'!J9</f>
        <v>9.68</v>
      </c>
    </row>
    <row r="34" spans="1:7" x14ac:dyDescent="0.25">
      <c r="A34" s="251" t="s">
        <v>8</v>
      </c>
      <c r="B34" s="252"/>
      <c r="C34" s="102" t="s">
        <v>166</v>
      </c>
      <c r="D34" s="14">
        <f>'РСТ РСО-А'!G10</f>
        <v>0.92900000000000005</v>
      </c>
      <c r="E34" s="14">
        <f>'РСТ РСО-А'!H10</f>
        <v>0.92900000000000005</v>
      </c>
      <c r="F34" s="14">
        <f>'РСТ РСО-А'!I10</f>
        <v>0.92900000000000005</v>
      </c>
      <c r="G34" s="14">
        <f>'РСТ РСО-А'!J10</f>
        <v>0.92900000000000005</v>
      </c>
    </row>
    <row r="35" spans="1:7" ht="31.5" x14ac:dyDescent="0.25">
      <c r="A35" s="251" t="s">
        <v>169</v>
      </c>
      <c r="B35" s="252"/>
      <c r="C35" s="102" t="s">
        <v>168</v>
      </c>
      <c r="D35" s="15">
        <f>АТС!B16</f>
        <v>2680.35</v>
      </c>
      <c r="E35" s="15">
        <f>D35</f>
        <v>2680.35</v>
      </c>
      <c r="F35" s="15">
        <f>E35</f>
        <v>2680.35</v>
      </c>
      <c r="G35" s="15">
        <f>F35</f>
        <v>2680.35</v>
      </c>
    </row>
    <row r="36" spans="1:7" ht="36.75" customHeight="1" x14ac:dyDescent="0.25">
      <c r="A36" s="253" t="s">
        <v>167</v>
      </c>
      <c r="B36" s="254"/>
      <c r="C36" s="74" t="s">
        <v>168</v>
      </c>
      <c r="D36" s="16">
        <f>ROUND(D33*D34*D35/100,2)</f>
        <v>658.37</v>
      </c>
      <c r="E36" s="16">
        <f>ROUND(E33*E34*E35/100,2)</f>
        <v>605.08000000000004</v>
      </c>
      <c r="F36" s="16">
        <f>ROUND(F33*F34*F35/100,2)</f>
        <v>411.85</v>
      </c>
      <c r="G36" s="16">
        <f>ROUND(G33*G34*G35/100,2)</f>
        <v>241.04</v>
      </c>
    </row>
    <row r="39" spans="1:7" x14ac:dyDescent="0.25">
      <c r="A39" s="255" t="s">
        <v>43</v>
      </c>
      <c r="B39" s="255"/>
      <c r="C39" s="255"/>
      <c r="D39" s="255"/>
      <c r="E39" s="255"/>
      <c r="F39" s="255"/>
      <c r="G39" s="255"/>
    </row>
    <row r="40" spans="1:7" ht="71.25" customHeight="1" x14ac:dyDescent="0.25">
      <c r="A40" s="19" t="s">
        <v>11</v>
      </c>
      <c r="B40" s="74" t="s">
        <v>32</v>
      </c>
      <c r="C40" s="74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36" t="s">
        <v>10</v>
      </c>
      <c r="B41" s="237"/>
      <c r="C41" s="238"/>
      <c r="D41" s="15">
        <f>'РСТ РСО-А'!G9</f>
        <v>26.44</v>
      </c>
      <c r="E41" s="15">
        <f>'РСТ РСО-А'!H9</f>
        <v>24.3</v>
      </c>
      <c r="F41" s="15">
        <f>'РСТ РСО-А'!I9</f>
        <v>16.54</v>
      </c>
      <c r="G41" s="15">
        <f>'РСТ РСО-А'!J9</f>
        <v>9.68</v>
      </c>
    </row>
    <row r="42" spans="1:7" ht="31.5" customHeight="1" x14ac:dyDescent="0.25">
      <c r="A42" s="239" t="s">
        <v>8</v>
      </c>
      <c r="B42" s="240"/>
      <c r="C42" s="241"/>
      <c r="D42" s="14">
        <f>'РСТ РСО-А'!G10</f>
        <v>0.92900000000000005</v>
      </c>
      <c r="E42" s="14">
        <f>'РСТ РСО-А'!H10</f>
        <v>0.92900000000000005</v>
      </c>
      <c r="F42" s="14">
        <f>'РСТ РСО-А'!I10</f>
        <v>0.92900000000000005</v>
      </c>
      <c r="G42" s="14">
        <f>'РСТ РСО-А'!J10</f>
        <v>0.92900000000000005</v>
      </c>
    </row>
    <row r="43" spans="1:7" ht="17.25" customHeight="1" x14ac:dyDescent="0.25">
      <c r="A43" s="257" t="s">
        <v>179</v>
      </c>
      <c r="B43" s="121">
        <f>АТС!A41</f>
        <v>42917</v>
      </c>
      <c r="C43" s="122">
        <v>0</v>
      </c>
      <c r="D43" s="11">
        <f>ROUND(АТС!F41*$D$41*$D$42/100,2)</f>
        <v>195.99</v>
      </c>
      <c r="E43" s="11">
        <f>ROUND(АТС!$F41*$E$41*$E$42/100,2)</f>
        <v>180.12</v>
      </c>
      <c r="F43" s="11">
        <f>ROUND(АТС!$F41*$F$41*$F$42/100,2)</f>
        <v>122.6</v>
      </c>
      <c r="G43" s="11">
        <f>ROUND(АТС!$F41*$G$41*$G$42/100,2)</f>
        <v>71.75</v>
      </c>
    </row>
    <row r="44" spans="1:7" x14ac:dyDescent="0.25">
      <c r="A44" s="257"/>
      <c r="B44" s="123">
        <f>B$43+ROUND(C44/24,5)</f>
        <v>42917.041669999999</v>
      </c>
      <c r="C44" s="124">
        <v>1</v>
      </c>
      <c r="D44" s="11">
        <f>ROUND(АТС!F42*$D$41*$D$42/100,2)</f>
        <v>186.38</v>
      </c>
      <c r="E44" s="11">
        <f>ROUND(АТС!F42*$E$41*$E$42/100,2)</f>
        <v>171.3</v>
      </c>
      <c r="F44" s="11">
        <f>ROUND(АТС!$F42*$F$41*$F$42/100,2)</f>
        <v>116.59</v>
      </c>
      <c r="G44" s="11">
        <f>ROUND(АТС!$F42*$G$41*$G$42/100,2)</f>
        <v>68.239999999999995</v>
      </c>
    </row>
    <row r="45" spans="1:7" x14ac:dyDescent="0.25">
      <c r="A45" s="257"/>
      <c r="B45" s="123">
        <f>B$43+ROUND(C45/24,5)</f>
        <v>42917.083330000001</v>
      </c>
      <c r="C45" s="124">
        <v>2</v>
      </c>
      <c r="D45" s="11">
        <f>ROUND(АТС!F43*$D$41*$D$42/100,2)</f>
        <v>185.07</v>
      </c>
      <c r="E45" s="11">
        <f>ROUND(АТС!F43*$E$41*$E$42/100,2)</f>
        <v>170.09</v>
      </c>
      <c r="F45" s="11">
        <f>ROUND(АТС!$F43*$F$41*$F$42/100,2)</f>
        <v>115.78</v>
      </c>
      <c r="G45" s="11">
        <f>ROUND(АТС!$F43*$G$41*$G$42/100,2)</f>
        <v>67.760000000000005</v>
      </c>
    </row>
    <row r="46" spans="1:7" x14ac:dyDescent="0.25">
      <c r="A46" s="257"/>
      <c r="B46" s="123">
        <f t="shared" ref="B46:B66" si="0">B$43+ROUND(C46/24,5)</f>
        <v>42917.125</v>
      </c>
      <c r="C46" s="124">
        <v>3</v>
      </c>
      <c r="D46" s="11">
        <f>ROUND(АТС!F44*$D$41*$D$42/100,2)</f>
        <v>184.4</v>
      </c>
      <c r="E46" s="11">
        <f>ROUND(АТС!F44*$E$41*$E$42/100,2)</f>
        <v>169.48</v>
      </c>
      <c r="F46" s="11">
        <f>ROUND(АТС!$F44*$F$41*$F$42/100,2)</f>
        <v>115.36</v>
      </c>
      <c r="G46" s="11">
        <f>ROUND(АТС!$F44*$G$41*$G$42/100,2)</f>
        <v>67.510000000000005</v>
      </c>
    </row>
    <row r="47" spans="1:7" x14ac:dyDescent="0.25">
      <c r="A47" s="257"/>
      <c r="B47" s="121">
        <f t="shared" si="0"/>
        <v>42917.166669999999</v>
      </c>
      <c r="C47" s="124">
        <v>4</v>
      </c>
      <c r="D47" s="11">
        <f>ROUND(АТС!F45*$D$41*$D$42/100,2)</f>
        <v>197.59</v>
      </c>
      <c r="E47" s="11">
        <f>ROUND(АТС!F45*$E$41*$E$42/100,2)</f>
        <v>181.6</v>
      </c>
      <c r="F47" s="11">
        <f>ROUND(АТС!$F45*$F$41*$F$42/100,2)</f>
        <v>123.61</v>
      </c>
      <c r="G47" s="11">
        <f>ROUND(АТС!$F45*$G$41*$G$42/100,2)</f>
        <v>72.34</v>
      </c>
    </row>
    <row r="48" spans="1:7" x14ac:dyDescent="0.25">
      <c r="A48" s="257"/>
      <c r="B48" s="123">
        <f t="shared" si="0"/>
        <v>42917.208330000001</v>
      </c>
      <c r="C48" s="124">
        <v>5</v>
      </c>
      <c r="D48" s="11">
        <f>ROUND(АТС!F46*$D$41*$D$42/100,2)</f>
        <v>197.57</v>
      </c>
      <c r="E48" s="11">
        <f>ROUND(АТС!F46*$E$41*$E$42/100,2)</f>
        <v>181.58</v>
      </c>
      <c r="F48" s="11">
        <f>ROUND(АТС!$F46*$F$41*$F$42/100,2)</f>
        <v>123.59</v>
      </c>
      <c r="G48" s="11">
        <f>ROUND(АТС!$F46*$G$41*$G$42/100,2)</f>
        <v>72.33</v>
      </c>
    </row>
    <row r="49" spans="1:7" x14ac:dyDescent="0.25">
      <c r="A49" s="257"/>
      <c r="B49" s="123">
        <f t="shared" si="0"/>
        <v>42917.25</v>
      </c>
      <c r="C49" s="124">
        <v>6</v>
      </c>
      <c r="D49" s="11">
        <f>ROUND(АТС!F47*$D$41*$D$42/100,2)</f>
        <v>184.26</v>
      </c>
      <c r="E49" s="11">
        <f>ROUND(АТС!F47*$E$41*$E$42/100,2)</f>
        <v>169.35</v>
      </c>
      <c r="F49" s="11">
        <f>ROUND(АТС!$F47*$F$41*$F$42/100,2)</f>
        <v>115.27</v>
      </c>
      <c r="G49" s="11">
        <f>ROUND(АТС!$F47*$G$41*$G$42/100,2)</f>
        <v>67.459999999999994</v>
      </c>
    </row>
    <row r="50" spans="1:7" x14ac:dyDescent="0.25">
      <c r="A50" s="257"/>
      <c r="B50" s="123">
        <f t="shared" si="0"/>
        <v>42917.291669999999</v>
      </c>
      <c r="C50" s="124">
        <v>7</v>
      </c>
      <c r="D50" s="11">
        <f>ROUND(АТС!F48*$D$41*$D$42/100,2)</f>
        <v>185.16</v>
      </c>
      <c r="E50" s="11">
        <f>ROUND(АТС!F48*$E$41*$E$42/100,2)</f>
        <v>170.17</v>
      </c>
      <c r="F50" s="11">
        <f>ROUND(АТС!$F48*$F$41*$F$42/100,2)</f>
        <v>115.83</v>
      </c>
      <c r="G50" s="11">
        <f>ROUND(АТС!$F48*$G$41*$G$42/100,2)</f>
        <v>67.790000000000006</v>
      </c>
    </row>
    <row r="51" spans="1:7" x14ac:dyDescent="0.25">
      <c r="A51" s="257"/>
      <c r="B51" s="121">
        <f t="shared" si="0"/>
        <v>42917.333330000001</v>
      </c>
      <c r="C51" s="124">
        <v>8</v>
      </c>
      <c r="D51" s="11">
        <f>ROUND(АТС!F49*$D$41*$D$42/100,2)</f>
        <v>207.96</v>
      </c>
      <c r="E51" s="11">
        <f>ROUND(АТС!F49*$E$41*$E$42/100,2)</f>
        <v>191.13</v>
      </c>
      <c r="F51" s="11">
        <f>ROUND(АТС!$F49*$F$41*$F$42/100,2)</f>
        <v>130.09</v>
      </c>
      <c r="G51" s="11">
        <f>ROUND(АТС!$F49*$G$41*$G$42/100,2)</f>
        <v>76.14</v>
      </c>
    </row>
    <row r="52" spans="1:7" x14ac:dyDescent="0.25">
      <c r="A52" s="257"/>
      <c r="B52" s="123">
        <f t="shared" si="0"/>
        <v>42917.375</v>
      </c>
      <c r="C52" s="124">
        <v>9</v>
      </c>
      <c r="D52" s="11">
        <f>ROUND(АТС!F50*$D$41*$D$42/100,2)</f>
        <v>187.24</v>
      </c>
      <c r="E52" s="11">
        <f>ROUND(АТС!F50*$E$41*$E$42/100,2)</f>
        <v>172.08</v>
      </c>
      <c r="F52" s="11">
        <f>ROUND(АТС!$F50*$F$41*$F$42/100,2)</f>
        <v>117.13</v>
      </c>
      <c r="G52" s="11">
        <f>ROUND(АТС!$F50*$G$41*$G$42/100,2)</f>
        <v>68.55</v>
      </c>
    </row>
    <row r="53" spans="1:7" x14ac:dyDescent="0.25">
      <c r="A53" s="257"/>
      <c r="B53" s="123">
        <f t="shared" si="0"/>
        <v>42917.416669999999</v>
      </c>
      <c r="C53" s="124">
        <v>10</v>
      </c>
      <c r="D53" s="11">
        <f>ROUND(АТС!F51*$D$41*$D$42/100,2)</f>
        <v>189.46</v>
      </c>
      <c r="E53" s="11">
        <f>ROUND(АТС!F51*$E$41*$E$42/100,2)</f>
        <v>174.13</v>
      </c>
      <c r="F53" s="11">
        <f>ROUND(АТС!$F51*$F$41*$F$42/100,2)</f>
        <v>118.52</v>
      </c>
      <c r="G53" s="11">
        <f>ROUND(АТС!$F51*$G$41*$G$42/100,2)</f>
        <v>69.36</v>
      </c>
    </row>
    <row r="54" spans="1:7" x14ac:dyDescent="0.25">
      <c r="A54" s="257"/>
      <c r="B54" s="123">
        <f t="shared" si="0"/>
        <v>42917.458330000001</v>
      </c>
      <c r="C54" s="124">
        <v>11</v>
      </c>
      <c r="D54" s="11">
        <f>ROUND(АТС!F52*$D$41*$D$42/100,2)</f>
        <v>189.62</v>
      </c>
      <c r="E54" s="11">
        <f>ROUND(АТС!F52*$E$41*$E$42/100,2)</f>
        <v>174.27</v>
      </c>
      <c r="F54" s="11">
        <f>ROUND(АТС!$F52*$F$41*$F$42/100,2)</f>
        <v>118.62</v>
      </c>
      <c r="G54" s="11">
        <f>ROUND(АТС!$F52*$G$41*$G$42/100,2)</f>
        <v>69.42</v>
      </c>
    </row>
    <row r="55" spans="1:7" x14ac:dyDescent="0.25">
      <c r="A55" s="257"/>
      <c r="B55" s="121">
        <f t="shared" si="0"/>
        <v>42917.5</v>
      </c>
      <c r="C55" s="124">
        <v>12</v>
      </c>
      <c r="D55" s="11">
        <f>ROUND(АТС!F53*$D$41*$D$42/100,2)</f>
        <v>189.57</v>
      </c>
      <c r="E55" s="11">
        <f>ROUND(АТС!F53*$E$41*$E$42/100,2)</f>
        <v>174.23</v>
      </c>
      <c r="F55" s="11">
        <f>ROUND(АТС!$F53*$F$41*$F$42/100,2)</f>
        <v>118.59</v>
      </c>
      <c r="G55" s="11">
        <f>ROUND(АТС!$F53*$G$41*$G$42/100,2)</f>
        <v>69.400000000000006</v>
      </c>
    </row>
    <row r="56" spans="1:7" x14ac:dyDescent="0.25">
      <c r="A56" s="257"/>
      <c r="B56" s="123">
        <f t="shared" si="0"/>
        <v>42917.541669999999</v>
      </c>
      <c r="C56" s="124">
        <v>13</v>
      </c>
      <c r="D56" s="11">
        <f>ROUND(АТС!F54*$D$41*$D$42/100,2)</f>
        <v>189.63</v>
      </c>
      <c r="E56" s="11">
        <f>ROUND(АТС!F54*$E$41*$E$42/100,2)</f>
        <v>174.29</v>
      </c>
      <c r="F56" s="11">
        <f>ROUND(АТС!$F54*$F$41*$F$42/100,2)</f>
        <v>118.63</v>
      </c>
      <c r="G56" s="11">
        <f>ROUND(АТС!$F54*$G$41*$G$42/100,2)</f>
        <v>69.430000000000007</v>
      </c>
    </row>
    <row r="57" spans="1:7" x14ac:dyDescent="0.25">
      <c r="A57" s="257"/>
      <c r="B57" s="123">
        <f t="shared" si="0"/>
        <v>42917.583330000001</v>
      </c>
      <c r="C57" s="124">
        <v>14</v>
      </c>
      <c r="D57" s="11">
        <f>ROUND(АТС!F55*$D$41*$D$42/100,2)</f>
        <v>189.92</v>
      </c>
      <c r="E57" s="11">
        <f>ROUND(АТС!F55*$E$41*$E$42/100,2)</f>
        <v>174.55</v>
      </c>
      <c r="F57" s="11">
        <f>ROUND(АТС!$F55*$F$41*$F$42/100,2)</f>
        <v>118.81</v>
      </c>
      <c r="G57" s="11">
        <f>ROUND(АТС!$F55*$G$41*$G$42/100,2)</f>
        <v>69.53</v>
      </c>
    </row>
    <row r="58" spans="1:7" x14ac:dyDescent="0.25">
      <c r="A58" s="257"/>
      <c r="B58" s="123">
        <f t="shared" si="0"/>
        <v>42917.625</v>
      </c>
      <c r="C58" s="124">
        <v>15</v>
      </c>
      <c r="D58" s="11">
        <f>ROUND(АТС!F56*$D$41*$D$42/100,2)</f>
        <v>190.09</v>
      </c>
      <c r="E58" s="11">
        <f>ROUND(АТС!F56*$E$41*$E$42/100,2)</f>
        <v>174.7</v>
      </c>
      <c r="F58" s="11">
        <f>ROUND(АТС!$F56*$F$41*$F$42/100,2)</f>
        <v>118.91</v>
      </c>
      <c r="G58" s="11">
        <f>ROUND(АТС!$F56*$G$41*$G$42/100,2)</f>
        <v>69.59</v>
      </c>
    </row>
    <row r="59" spans="1:7" x14ac:dyDescent="0.25">
      <c r="A59" s="257"/>
      <c r="B59" s="121">
        <f t="shared" si="0"/>
        <v>42917.666669999999</v>
      </c>
      <c r="C59" s="124">
        <v>16</v>
      </c>
      <c r="D59" s="11">
        <f>ROUND(АТС!F57*$D$41*$D$42/100,2)</f>
        <v>189.91</v>
      </c>
      <c r="E59" s="11">
        <f>ROUND(АТС!F57*$E$41*$E$42/100,2)</f>
        <v>174.54</v>
      </c>
      <c r="F59" s="11">
        <f>ROUND(АТС!$F57*$F$41*$F$42/100,2)</f>
        <v>118.8</v>
      </c>
      <c r="G59" s="11">
        <f>ROUND(АТС!$F57*$G$41*$G$42/100,2)</f>
        <v>69.53</v>
      </c>
    </row>
    <row r="60" spans="1:7" x14ac:dyDescent="0.25">
      <c r="A60" s="257"/>
      <c r="B60" s="123">
        <f t="shared" si="0"/>
        <v>42917.708330000001</v>
      </c>
      <c r="C60" s="124">
        <v>17</v>
      </c>
      <c r="D60" s="11">
        <f>ROUND(АТС!F58*$D$41*$D$42/100,2)</f>
        <v>189.58</v>
      </c>
      <c r="E60" s="11">
        <f>ROUND(АТС!F58*$E$41*$E$42/100,2)</f>
        <v>174.23</v>
      </c>
      <c r="F60" s="11">
        <f>ROUND(АТС!$F58*$F$41*$F$42/100,2)</f>
        <v>118.59</v>
      </c>
      <c r="G60" s="11">
        <f>ROUND(АТС!$F58*$G$41*$G$42/100,2)</f>
        <v>69.41</v>
      </c>
    </row>
    <row r="61" spans="1:7" x14ac:dyDescent="0.25">
      <c r="A61" s="257"/>
      <c r="B61" s="123">
        <f t="shared" si="0"/>
        <v>42917.75</v>
      </c>
      <c r="C61" s="124">
        <v>18</v>
      </c>
      <c r="D61" s="11">
        <f>ROUND(АТС!F59*$D$41*$D$42/100,2)</f>
        <v>190.48</v>
      </c>
      <c r="E61" s="11">
        <f>ROUND(АТС!F59*$E$41*$E$42/100,2)</f>
        <v>175.06</v>
      </c>
      <c r="F61" s="11">
        <f>ROUND(АТС!$F59*$F$41*$F$42/100,2)</f>
        <v>119.16</v>
      </c>
      <c r="G61" s="11">
        <f>ROUND(АТС!$F59*$G$41*$G$42/100,2)</f>
        <v>69.739999999999995</v>
      </c>
    </row>
    <row r="62" spans="1:7" x14ac:dyDescent="0.25">
      <c r="A62" s="257"/>
      <c r="B62" s="123">
        <f t="shared" si="0"/>
        <v>42917.791669999999</v>
      </c>
      <c r="C62" s="124">
        <v>19</v>
      </c>
      <c r="D62" s="11">
        <f>ROUND(АТС!F60*$D$41*$D$42/100,2)</f>
        <v>190.47</v>
      </c>
      <c r="E62" s="11">
        <f>ROUND(АТС!F60*$E$41*$E$42/100,2)</f>
        <v>175.05</v>
      </c>
      <c r="F62" s="11">
        <f>ROUND(АТС!$F60*$F$41*$F$42/100,2)</f>
        <v>119.15</v>
      </c>
      <c r="G62" s="11">
        <f>ROUND(АТС!$F60*$G$41*$G$42/100,2)</f>
        <v>69.73</v>
      </c>
    </row>
    <row r="63" spans="1:7" x14ac:dyDescent="0.25">
      <c r="A63" s="257"/>
      <c r="B63" s="121">
        <f t="shared" si="0"/>
        <v>42917.833330000001</v>
      </c>
      <c r="C63" s="124">
        <v>20</v>
      </c>
      <c r="D63" s="11">
        <f>ROUND(АТС!F61*$D$41*$D$42/100,2)</f>
        <v>200.09</v>
      </c>
      <c r="E63" s="11">
        <f>ROUND(АТС!F61*$E$41*$E$42/100,2)</f>
        <v>183.89</v>
      </c>
      <c r="F63" s="11">
        <f>ROUND(АТС!$F61*$F$41*$F$42/100,2)</f>
        <v>125.17</v>
      </c>
      <c r="G63" s="11">
        <f>ROUND(АТС!$F61*$G$41*$G$42/100,2)</f>
        <v>73.25</v>
      </c>
    </row>
    <row r="64" spans="1:7" x14ac:dyDescent="0.25">
      <c r="A64" s="257"/>
      <c r="B64" s="123">
        <f t="shared" si="0"/>
        <v>42917.875</v>
      </c>
      <c r="C64" s="124">
        <v>21</v>
      </c>
      <c r="D64" s="11">
        <f>ROUND(АТС!F62*$D$41*$D$42/100,2)</f>
        <v>210.23</v>
      </c>
      <c r="E64" s="11">
        <f>ROUND(АТС!F62*$E$41*$E$42/100,2)</f>
        <v>193.21</v>
      </c>
      <c r="F64" s="11">
        <f>ROUND(АТС!$F62*$F$41*$F$42/100,2)</f>
        <v>131.51</v>
      </c>
      <c r="G64" s="11">
        <f>ROUND(АТС!$F62*$G$41*$G$42/100,2)</f>
        <v>76.97</v>
      </c>
    </row>
    <row r="65" spans="1:7" x14ac:dyDescent="0.25">
      <c r="A65" s="257"/>
      <c r="B65" s="123">
        <f t="shared" si="0"/>
        <v>42917.916669999999</v>
      </c>
      <c r="C65" s="124">
        <v>22</v>
      </c>
      <c r="D65" s="11">
        <f>ROUND(АТС!F63*$D$41*$D$42/100,2)</f>
        <v>189.37</v>
      </c>
      <c r="E65" s="11">
        <f>ROUND(АТС!F63*$E$41*$E$42/100,2)</f>
        <v>174.04</v>
      </c>
      <c r="F65" s="11">
        <f>ROUND(АТС!$F63*$F$41*$F$42/100,2)</f>
        <v>118.46</v>
      </c>
      <c r="G65" s="11">
        <f>ROUND(АТС!$F63*$G$41*$G$42/100,2)</f>
        <v>69.33</v>
      </c>
    </row>
    <row r="66" spans="1:7" x14ac:dyDescent="0.25">
      <c r="A66" s="257"/>
      <c r="B66" s="123">
        <f t="shared" si="0"/>
        <v>42917.958330000001</v>
      </c>
      <c r="C66" s="124">
        <v>23</v>
      </c>
      <c r="D66" s="11">
        <f>ROUND(АТС!F64*$D$41*$D$42/100,2)</f>
        <v>190.44</v>
      </c>
      <c r="E66" s="11">
        <f>ROUND(АТС!F64*$E$41*$E$42/100,2)</f>
        <v>175.03</v>
      </c>
      <c r="F66" s="11">
        <f>ROUND(АТС!$F64*$F$41*$F$42/100,2)</f>
        <v>119.13</v>
      </c>
      <c r="G66" s="11">
        <f>ROUND(АТС!$F64*$G$41*$G$42/100,2)</f>
        <v>69.72</v>
      </c>
    </row>
    <row r="67" spans="1:7" x14ac:dyDescent="0.25">
      <c r="A67" s="257"/>
      <c r="B67" s="121">
        <f>B43+1</f>
        <v>42918</v>
      </c>
      <c r="C67" s="124">
        <v>0</v>
      </c>
      <c r="D67" s="11">
        <f>ROUND(АТС!F65*$D$41*$D$42/100,2)</f>
        <v>194.66</v>
      </c>
      <c r="E67" s="11">
        <f>ROUND(АТС!F65*$E$41*$E$42/100,2)</f>
        <v>178.91</v>
      </c>
      <c r="F67" s="11">
        <f>ROUND(АТС!$F65*$F$41*$F$42/100,2)</f>
        <v>121.78</v>
      </c>
      <c r="G67" s="11">
        <f>ROUND(АТС!$F65*$G$41*$G$42/100,2)</f>
        <v>71.27</v>
      </c>
    </row>
    <row r="68" spans="1:7" x14ac:dyDescent="0.25">
      <c r="A68" s="257"/>
      <c r="B68" s="123">
        <f t="shared" ref="B68:B131" si="1">B44+1</f>
        <v>42918.041669999999</v>
      </c>
      <c r="C68" s="124">
        <v>1</v>
      </c>
      <c r="D68" s="11">
        <f>ROUND(АТС!F66*$D$41*$D$42/100,2)</f>
        <v>187.45</v>
      </c>
      <c r="E68" s="11">
        <f>ROUND(АТС!F66*$E$41*$E$42/100,2)</f>
        <v>172.28</v>
      </c>
      <c r="F68" s="11">
        <f>ROUND(АТС!$F66*$F$41*$F$42/100,2)</f>
        <v>117.26</v>
      </c>
      <c r="G68" s="11">
        <f>ROUND(АТС!$F66*$G$41*$G$42/100,2)</f>
        <v>68.63</v>
      </c>
    </row>
    <row r="69" spans="1:7" x14ac:dyDescent="0.25">
      <c r="A69" s="257"/>
      <c r="B69" s="123">
        <f t="shared" si="1"/>
        <v>42918.083330000001</v>
      </c>
      <c r="C69" s="124">
        <v>2</v>
      </c>
      <c r="D69" s="11">
        <f>ROUND(АТС!F67*$D$41*$D$42/100,2)</f>
        <v>184.74</v>
      </c>
      <c r="E69" s="11">
        <f>ROUND(АТС!F67*$E$41*$E$42/100,2)</f>
        <v>169.78</v>
      </c>
      <c r="F69" s="11">
        <f>ROUND(АТС!$F67*$F$41*$F$42/100,2)</f>
        <v>115.57</v>
      </c>
      <c r="G69" s="11">
        <f>ROUND(АТС!$F67*$G$41*$G$42/100,2)</f>
        <v>67.63</v>
      </c>
    </row>
    <row r="70" spans="1:7" x14ac:dyDescent="0.25">
      <c r="A70" s="257"/>
      <c r="B70" s="123">
        <f t="shared" si="1"/>
        <v>42918.125</v>
      </c>
      <c r="C70" s="124">
        <v>3</v>
      </c>
      <c r="D70" s="11">
        <f>ROUND(АТС!F68*$D$41*$D$42/100,2)</f>
        <v>195.19</v>
      </c>
      <c r="E70" s="11">
        <f>ROUND(АТС!F68*$E$41*$E$42/100,2)</f>
        <v>179.39</v>
      </c>
      <c r="F70" s="11">
        <f>ROUND(АТС!$F68*$F$41*$F$42/100,2)</f>
        <v>122.11</v>
      </c>
      <c r="G70" s="11">
        <f>ROUND(АТС!$F68*$G$41*$G$42/100,2)</f>
        <v>71.459999999999994</v>
      </c>
    </row>
    <row r="71" spans="1:7" x14ac:dyDescent="0.25">
      <c r="A71" s="257"/>
      <c r="B71" s="121">
        <f t="shared" si="1"/>
        <v>42918.166669999999</v>
      </c>
      <c r="C71" s="124">
        <v>4</v>
      </c>
      <c r="D71" s="11">
        <f>ROUND(АТС!F69*$D$41*$D$42/100,2)</f>
        <v>205.52</v>
      </c>
      <c r="E71" s="11">
        <f>ROUND(АТС!F69*$E$41*$E$42/100,2)</f>
        <v>188.89</v>
      </c>
      <c r="F71" s="11">
        <f>ROUND(АТС!$F69*$F$41*$F$42/100,2)</f>
        <v>128.57</v>
      </c>
      <c r="G71" s="11">
        <f>ROUND(АТС!$F69*$G$41*$G$42/100,2)</f>
        <v>75.239999999999995</v>
      </c>
    </row>
    <row r="72" spans="1:7" x14ac:dyDescent="0.25">
      <c r="A72" s="257"/>
      <c r="B72" s="123">
        <f t="shared" si="1"/>
        <v>42918.208330000001</v>
      </c>
      <c r="C72" s="124">
        <v>5</v>
      </c>
      <c r="D72" s="11">
        <f>ROUND(АТС!F70*$D$41*$D$42/100,2)</f>
        <v>197.6</v>
      </c>
      <c r="E72" s="11">
        <f>ROUND(АТС!F70*$E$41*$E$42/100,2)</f>
        <v>181.61</v>
      </c>
      <c r="F72" s="11">
        <f>ROUND(АТС!$F70*$F$41*$F$42/100,2)</f>
        <v>123.61</v>
      </c>
      <c r="G72" s="11">
        <f>ROUND(АТС!$F70*$G$41*$G$42/100,2)</f>
        <v>72.34</v>
      </c>
    </row>
    <row r="73" spans="1:7" x14ac:dyDescent="0.25">
      <c r="A73" s="257"/>
      <c r="B73" s="123">
        <f t="shared" si="1"/>
        <v>42918.25</v>
      </c>
      <c r="C73" s="124">
        <v>6</v>
      </c>
      <c r="D73" s="11">
        <f>ROUND(АТС!F71*$D$41*$D$42/100,2)</f>
        <v>190.25</v>
      </c>
      <c r="E73" s="11">
        <f>ROUND(АТС!F71*$E$41*$E$42/100,2)</f>
        <v>174.85</v>
      </c>
      <c r="F73" s="11">
        <f>ROUND(АТС!$F71*$F$41*$F$42/100,2)</f>
        <v>119.01</v>
      </c>
      <c r="G73" s="11">
        <f>ROUND(АТС!$F71*$G$41*$G$42/100,2)</f>
        <v>69.650000000000006</v>
      </c>
    </row>
    <row r="74" spans="1:7" x14ac:dyDescent="0.25">
      <c r="A74" s="257"/>
      <c r="B74" s="123">
        <f t="shared" si="1"/>
        <v>42918.291669999999</v>
      </c>
      <c r="C74" s="124">
        <v>7</v>
      </c>
      <c r="D74" s="11">
        <f>ROUND(АТС!F72*$D$41*$D$42/100,2)</f>
        <v>184.73</v>
      </c>
      <c r="E74" s="11">
        <f>ROUND(АТС!F72*$E$41*$E$42/100,2)</f>
        <v>169.78</v>
      </c>
      <c r="F74" s="11">
        <f>ROUND(АТС!$F72*$F$41*$F$42/100,2)</f>
        <v>115.56</v>
      </c>
      <c r="G74" s="11">
        <f>ROUND(АТС!$F72*$G$41*$G$42/100,2)</f>
        <v>67.63</v>
      </c>
    </row>
    <row r="75" spans="1:7" x14ac:dyDescent="0.25">
      <c r="A75" s="257"/>
      <c r="B75" s="121">
        <f t="shared" si="1"/>
        <v>42918.333330000001</v>
      </c>
      <c r="C75" s="124">
        <v>8</v>
      </c>
      <c r="D75" s="11">
        <f>ROUND(АТС!F73*$D$41*$D$42/100,2)</f>
        <v>229.12</v>
      </c>
      <c r="E75" s="11">
        <f>ROUND(АТС!F73*$E$41*$E$42/100,2)</f>
        <v>210.58</v>
      </c>
      <c r="F75" s="11">
        <f>ROUND(АТС!$F73*$F$41*$F$42/100,2)</f>
        <v>143.33000000000001</v>
      </c>
      <c r="G75" s="11">
        <f>ROUND(АТС!$F73*$G$41*$G$42/100,2)</f>
        <v>83.88</v>
      </c>
    </row>
    <row r="76" spans="1:7" x14ac:dyDescent="0.25">
      <c r="A76" s="257"/>
      <c r="B76" s="123">
        <f t="shared" si="1"/>
        <v>42918.375</v>
      </c>
      <c r="C76" s="124">
        <v>9</v>
      </c>
      <c r="D76" s="11">
        <f>ROUND(АТС!F74*$D$41*$D$42/100,2)</f>
        <v>212.85</v>
      </c>
      <c r="E76" s="11">
        <f>ROUND(АТС!F74*$E$41*$E$42/100,2)</f>
        <v>195.62</v>
      </c>
      <c r="F76" s="11">
        <f>ROUND(АТС!$F74*$F$41*$F$42/100,2)</f>
        <v>133.15</v>
      </c>
      <c r="G76" s="11">
        <f>ROUND(АТС!$F74*$G$41*$G$42/100,2)</f>
        <v>77.930000000000007</v>
      </c>
    </row>
    <row r="77" spans="1:7" x14ac:dyDescent="0.25">
      <c r="A77" s="257"/>
      <c r="B77" s="123">
        <f t="shared" si="1"/>
        <v>42918.416669999999</v>
      </c>
      <c r="C77" s="124">
        <v>10</v>
      </c>
      <c r="D77" s="11">
        <f>ROUND(АТС!F75*$D$41*$D$42/100,2)</f>
        <v>198.76</v>
      </c>
      <c r="E77" s="11">
        <f>ROUND(АТС!F75*$E$41*$E$42/100,2)</f>
        <v>182.68</v>
      </c>
      <c r="F77" s="11">
        <f>ROUND(АТС!$F75*$F$41*$F$42/100,2)</f>
        <v>124.34</v>
      </c>
      <c r="G77" s="11">
        <f>ROUND(АТС!$F75*$G$41*$G$42/100,2)</f>
        <v>72.77</v>
      </c>
    </row>
    <row r="78" spans="1:7" x14ac:dyDescent="0.25">
      <c r="A78" s="257"/>
      <c r="B78" s="123">
        <f t="shared" si="1"/>
        <v>42918.458330000001</v>
      </c>
      <c r="C78" s="124">
        <v>11</v>
      </c>
      <c r="D78" s="11">
        <f>ROUND(АТС!F76*$D$41*$D$42/100,2)</f>
        <v>194.49</v>
      </c>
      <c r="E78" s="11">
        <f>ROUND(АТС!F76*$E$41*$E$42/100,2)</f>
        <v>178.75</v>
      </c>
      <c r="F78" s="11">
        <f>ROUND(АТС!$F76*$F$41*$F$42/100,2)</f>
        <v>121.67</v>
      </c>
      <c r="G78" s="11">
        <f>ROUND(АТС!$F76*$G$41*$G$42/100,2)</f>
        <v>71.209999999999994</v>
      </c>
    </row>
    <row r="79" spans="1:7" x14ac:dyDescent="0.25">
      <c r="A79" s="257"/>
      <c r="B79" s="121">
        <f t="shared" si="1"/>
        <v>42918.5</v>
      </c>
      <c r="C79" s="124">
        <v>12</v>
      </c>
      <c r="D79" s="11">
        <f>ROUND(АТС!F77*$D$41*$D$42/100,2)</f>
        <v>194.49</v>
      </c>
      <c r="E79" s="11">
        <f>ROUND(АТС!F77*$E$41*$E$42/100,2)</f>
        <v>178.75</v>
      </c>
      <c r="F79" s="11">
        <f>ROUND(АТС!$F77*$F$41*$F$42/100,2)</f>
        <v>121.67</v>
      </c>
      <c r="G79" s="11">
        <f>ROUND(АТС!$F77*$G$41*$G$42/100,2)</f>
        <v>71.209999999999994</v>
      </c>
    </row>
    <row r="80" spans="1:7" x14ac:dyDescent="0.25">
      <c r="A80" s="257"/>
      <c r="B80" s="123">
        <f t="shared" si="1"/>
        <v>42918.541669999999</v>
      </c>
      <c r="C80" s="124">
        <v>13</v>
      </c>
      <c r="D80" s="11">
        <f>ROUND(АТС!F78*$D$41*$D$42/100,2)</f>
        <v>190.36</v>
      </c>
      <c r="E80" s="11">
        <f>ROUND(АТС!F78*$E$41*$E$42/100,2)</f>
        <v>174.96</v>
      </c>
      <c r="F80" s="11">
        <f>ROUND(АТС!$F78*$F$41*$F$42/100,2)</f>
        <v>119.09</v>
      </c>
      <c r="G80" s="11">
        <f>ROUND(АТС!$F78*$G$41*$G$42/100,2)</f>
        <v>69.69</v>
      </c>
    </row>
    <row r="81" spans="1:7" x14ac:dyDescent="0.25">
      <c r="A81" s="257"/>
      <c r="B81" s="123">
        <f t="shared" si="1"/>
        <v>42918.583330000001</v>
      </c>
      <c r="C81" s="124">
        <v>14</v>
      </c>
      <c r="D81" s="11">
        <f>ROUND(АТС!F79*$D$41*$D$42/100,2)</f>
        <v>190.37</v>
      </c>
      <c r="E81" s="11">
        <f>ROUND(АТС!F79*$E$41*$E$42/100,2)</f>
        <v>174.96</v>
      </c>
      <c r="F81" s="11">
        <f>ROUND(АТС!$F79*$F$41*$F$42/100,2)</f>
        <v>119.09</v>
      </c>
      <c r="G81" s="11">
        <f>ROUND(АТС!$F79*$G$41*$G$42/100,2)</f>
        <v>69.7</v>
      </c>
    </row>
    <row r="82" spans="1:7" x14ac:dyDescent="0.25">
      <c r="A82" s="257"/>
      <c r="B82" s="123">
        <f t="shared" si="1"/>
        <v>42918.625</v>
      </c>
      <c r="C82" s="124">
        <v>15</v>
      </c>
      <c r="D82" s="11">
        <f>ROUND(АТС!F80*$D$41*$D$42/100,2)</f>
        <v>194.48</v>
      </c>
      <c r="E82" s="11">
        <f>ROUND(АТС!F80*$E$41*$E$42/100,2)</f>
        <v>178.74</v>
      </c>
      <c r="F82" s="11">
        <f>ROUND(АТС!$F80*$F$41*$F$42/100,2)</f>
        <v>121.66</v>
      </c>
      <c r="G82" s="11">
        <f>ROUND(АТС!$F80*$G$41*$G$42/100,2)</f>
        <v>71.2</v>
      </c>
    </row>
    <row r="83" spans="1:7" x14ac:dyDescent="0.25">
      <c r="A83" s="257"/>
      <c r="B83" s="121">
        <f t="shared" si="1"/>
        <v>42918.666669999999</v>
      </c>
      <c r="C83" s="124">
        <v>16</v>
      </c>
      <c r="D83" s="11">
        <f>ROUND(АТС!F81*$D$41*$D$42/100,2)</f>
        <v>194.39</v>
      </c>
      <c r="E83" s="11">
        <f>ROUND(АТС!F81*$E$41*$E$42/100,2)</f>
        <v>178.66</v>
      </c>
      <c r="F83" s="11">
        <f>ROUND(АТС!$F81*$F$41*$F$42/100,2)</f>
        <v>121.6</v>
      </c>
      <c r="G83" s="11">
        <f>ROUND(АТС!$F81*$G$41*$G$42/100,2)</f>
        <v>71.17</v>
      </c>
    </row>
    <row r="84" spans="1:7" x14ac:dyDescent="0.25">
      <c r="A84" s="257"/>
      <c r="B84" s="123">
        <f t="shared" si="1"/>
        <v>42918.708330000001</v>
      </c>
      <c r="C84" s="124">
        <v>17</v>
      </c>
      <c r="D84" s="11">
        <f>ROUND(АТС!F82*$D$41*$D$42/100,2)</f>
        <v>198.79</v>
      </c>
      <c r="E84" s="11">
        <f>ROUND(АТС!F82*$E$41*$E$42/100,2)</f>
        <v>182.7</v>
      </c>
      <c r="F84" s="11">
        <f>ROUND(АТС!$F82*$F$41*$F$42/100,2)</f>
        <v>124.36</v>
      </c>
      <c r="G84" s="11">
        <f>ROUND(АТС!$F82*$G$41*$G$42/100,2)</f>
        <v>72.78</v>
      </c>
    </row>
    <row r="85" spans="1:7" x14ac:dyDescent="0.25">
      <c r="A85" s="257"/>
      <c r="B85" s="123">
        <f t="shared" si="1"/>
        <v>42918.75</v>
      </c>
      <c r="C85" s="124">
        <v>18</v>
      </c>
      <c r="D85" s="11">
        <f>ROUND(АТС!F83*$D$41*$D$42/100,2)</f>
        <v>190.39</v>
      </c>
      <c r="E85" s="11">
        <f>ROUND(АТС!F83*$E$41*$E$42/100,2)</f>
        <v>174.98</v>
      </c>
      <c r="F85" s="11">
        <f>ROUND(АТС!$F83*$F$41*$F$42/100,2)</f>
        <v>119.1</v>
      </c>
      <c r="G85" s="11">
        <f>ROUND(АТС!$F83*$G$41*$G$42/100,2)</f>
        <v>69.7</v>
      </c>
    </row>
    <row r="86" spans="1:7" x14ac:dyDescent="0.25">
      <c r="A86" s="257"/>
      <c r="B86" s="123">
        <f t="shared" si="1"/>
        <v>42918.791669999999</v>
      </c>
      <c r="C86" s="124">
        <v>19</v>
      </c>
      <c r="D86" s="11">
        <f>ROUND(АТС!F84*$D$41*$D$42/100,2)</f>
        <v>188.1</v>
      </c>
      <c r="E86" s="11">
        <f>ROUND(АТС!F84*$E$41*$E$42/100,2)</f>
        <v>172.87</v>
      </c>
      <c r="F86" s="11">
        <f>ROUND(АТС!$F84*$F$41*$F$42/100,2)</f>
        <v>117.67</v>
      </c>
      <c r="G86" s="11">
        <f>ROUND(АТС!$F84*$G$41*$G$42/100,2)</f>
        <v>68.86</v>
      </c>
    </row>
    <row r="87" spans="1:7" x14ac:dyDescent="0.25">
      <c r="A87" s="257"/>
      <c r="B87" s="121">
        <f t="shared" si="1"/>
        <v>42918.833330000001</v>
      </c>
      <c r="C87" s="124">
        <v>20</v>
      </c>
      <c r="D87" s="11">
        <f>ROUND(АТС!F85*$D$41*$D$42/100,2)</f>
        <v>220.02</v>
      </c>
      <c r="E87" s="11">
        <f>ROUND(АТС!F85*$E$41*$E$42/100,2)</f>
        <v>202.21</v>
      </c>
      <c r="F87" s="11">
        <f>ROUND(АТС!$F85*$F$41*$F$42/100,2)</f>
        <v>137.63</v>
      </c>
      <c r="G87" s="11">
        <f>ROUND(АТС!$F85*$G$41*$G$42/100,2)</f>
        <v>80.55</v>
      </c>
    </row>
    <row r="88" spans="1:7" x14ac:dyDescent="0.25">
      <c r="A88" s="257"/>
      <c r="B88" s="123">
        <f t="shared" si="1"/>
        <v>42918.875</v>
      </c>
      <c r="C88" s="124">
        <v>21</v>
      </c>
      <c r="D88" s="11">
        <f>ROUND(АТС!F86*$D$41*$D$42/100,2)</f>
        <v>221.72</v>
      </c>
      <c r="E88" s="11">
        <f>ROUND(АТС!F86*$E$41*$E$42/100,2)</f>
        <v>203.77</v>
      </c>
      <c r="F88" s="11">
        <f>ROUND(АТС!$F86*$F$41*$F$42/100,2)</f>
        <v>138.69999999999999</v>
      </c>
      <c r="G88" s="11">
        <f>ROUND(АТС!$F86*$G$41*$G$42/100,2)</f>
        <v>81.17</v>
      </c>
    </row>
    <row r="89" spans="1:7" x14ac:dyDescent="0.25">
      <c r="A89" s="257"/>
      <c r="B89" s="123">
        <f t="shared" si="1"/>
        <v>42918.916669999999</v>
      </c>
      <c r="C89" s="124">
        <v>22</v>
      </c>
      <c r="D89" s="11">
        <f>ROUND(АТС!F87*$D$41*$D$42/100,2)</f>
        <v>190.59</v>
      </c>
      <c r="E89" s="11">
        <f>ROUND(АТС!F87*$E$41*$E$42/100,2)</f>
        <v>175.16</v>
      </c>
      <c r="F89" s="11">
        <f>ROUND(АТС!$F87*$F$41*$F$42/100,2)</f>
        <v>119.23</v>
      </c>
      <c r="G89" s="11">
        <f>ROUND(АТС!$F87*$G$41*$G$42/100,2)</f>
        <v>69.78</v>
      </c>
    </row>
    <row r="90" spans="1:7" x14ac:dyDescent="0.25">
      <c r="A90" s="257"/>
      <c r="B90" s="123">
        <f t="shared" si="1"/>
        <v>42918.958330000001</v>
      </c>
      <c r="C90" s="124">
        <v>23</v>
      </c>
      <c r="D90" s="11">
        <f>ROUND(АТС!F88*$D$41*$D$42/100,2)</f>
        <v>194.58</v>
      </c>
      <c r="E90" s="11">
        <f>ROUND(АТС!F88*$E$41*$E$42/100,2)</f>
        <v>178.83</v>
      </c>
      <c r="F90" s="11">
        <f>ROUND(АТС!$F88*$F$41*$F$42/100,2)</f>
        <v>121.72</v>
      </c>
      <c r="G90" s="11">
        <f>ROUND(АТС!$F88*$G$41*$G$42/100,2)</f>
        <v>71.239999999999995</v>
      </c>
    </row>
    <row r="91" spans="1:7" x14ac:dyDescent="0.25">
      <c r="A91" s="257"/>
      <c r="B91" s="121">
        <f t="shared" si="1"/>
        <v>42919</v>
      </c>
      <c r="C91" s="124">
        <v>0</v>
      </c>
      <c r="D91" s="11">
        <f>ROUND(АТС!F89*$D$41*$D$42/100,2)</f>
        <v>188.07</v>
      </c>
      <c r="E91" s="11">
        <f>ROUND(АТС!F89*$E$41*$E$42/100,2)</f>
        <v>172.85</v>
      </c>
      <c r="F91" s="11">
        <f>ROUND(АТС!$F89*$F$41*$F$42/100,2)</f>
        <v>117.65</v>
      </c>
      <c r="G91" s="11">
        <f>ROUND(АТС!$F89*$G$41*$G$42/100,2)</f>
        <v>68.86</v>
      </c>
    </row>
    <row r="92" spans="1:7" x14ac:dyDescent="0.25">
      <c r="A92" s="257"/>
      <c r="B92" s="123">
        <f t="shared" si="1"/>
        <v>42919.041669999999</v>
      </c>
      <c r="C92" s="124">
        <v>1</v>
      </c>
      <c r="D92" s="11">
        <f>ROUND(АТС!F90*$D$41*$D$42/100,2)</f>
        <v>184.71</v>
      </c>
      <c r="E92" s="11">
        <f>ROUND(АТС!F90*$E$41*$E$42/100,2)</f>
        <v>169.76</v>
      </c>
      <c r="F92" s="11">
        <f>ROUND(АТС!$F90*$F$41*$F$42/100,2)</f>
        <v>115.55</v>
      </c>
      <c r="G92" s="11">
        <f>ROUND(АТС!$F90*$G$41*$G$42/100,2)</f>
        <v>67.62</v>
      </c>
    </row>
    <row r="93" spans="1:7" x14ac:dyDescent="0.25">
      <c r="A93" s="257"/>
      <c r="B93" s="123">
        <f t="shared" si="1"/>
        <v>42919.083330000001</v>
      </c>
      <c r="C93" s="124">
        <v>2</v>
      </c>
      <c r="D93" s="11">
        <f>ROUND(АТС!F91*$D$41*$D$42/100,2)</f>
        <v>186.03</v>
      </c>
      <c r="E93" s="11">
        <f>ROUND(АТС!F91*$E$41*$E$42/100,2)</f>
        <v>170.97</v>
      </c>
      <c r="F93" s="11">
        <f>ROUND(АТС!$F91*$F$41*$F$42/100,2)</f>
        <v>116.37</v>
      </c>
      <c r="G93" s="11">
        <f>ROUND(АТС!$F91*$G$41*$G$42/100,2)</f>
        <v>68.11</v>
      </c>
    </row>
    <row r="94" spans="1:7" x14ac:dyDescent="0.25">
      <c r="A94" s="257"/>
      <c r="B94" s="123">
        <f t="shared" si="1"/>
        <v>42919.125</v>
      </c>
      <c r="C94" s="124">
        <v>3</v>
      </c>
      <c r="D94" s="11">
        <f>ROUND(АТС!F92*$D$41*$D$42/100,2)</f>
        <v>200.6</v>
      </c>
      <c r="E94" s="11">
        <f>ROUND(АТС!F92*$E$41*$E$42/100,2)</f>
        <v>184.37</v>
      </c>
      <c r="F94" s="11">
        <f>ROUND(АТС!$F92*$F$41*$F$42/100,2)</f>
        <v>125.49</v>
      </c>
      <c r="G94" s="11">
        <f>ROUND(АТС!$F92*$G$41*$G$42/100,2)</f>
        <v>73.44</v>
      </c>
    </row>
    <row r="95" spans="1:7" x14ac:dyDescent="0.25">
      <c r="A95" s="257"/>
      <c r="B95" s="121">
        <f t="shared" si="1"/>
        <v>42919.166669999999</v>
      </c>
      <c r="C95" s="124">
        <v>4</v>
      </c>
      <c r="D95" s="11">
        <f>ROUND(АТС!F93*$D$41*$D$42/100,2)</f>
        <v>214.91</v>
      </c>
      <c r="E95" s="11">
        <f>ROUND(АТС!F93*$E$41*$E$42/100,2)</f>
        <v>197.52</v>
      </c>
      <c r="F95" s="11">
        <f>ROUND(АТС!$F93*$F$41*$F$42/100,2)</f>
        <v>134.44</v>
      </c>
      <c r="G95" s="11">
        <f>ROUND(АТС!$F93*$G$41*$G$42/100,2)</f>
        <v>78.680000000000007</v>
      </c>
    </row>
    <row r="96" spans="1:7" x14ac:dyDescent="0.25">
      <c r="A96" s="257"/>
      <c r="B96" s="123">
        <f t="shared" si="1"/>
        <v>42919.208330000001</v>
      </c>
      <c r="C96" s="124">
        <v>5</v>
      </c>
      <c r="D96" s="11">
        <f>ROUND(АТС!F94*$D$41*$D$42/100,2)</f>
        <v>209.81</v>
      </c>
      <c r="E96" s="11">
        <f>ROUND(АТС!F94*$E$41*$E$42/100,2)</f>
        <v>192.83</v>
      </c>
      <c r="F96" s="11">
        <f>ROUND(АТС!$F94*$F$41*$F$42/100,2)</f>
        <v>131.25</v>
      </c>
      <c r="G96" s="11">
        <f>ROUND(АТС!$F94*$G$41*$G$42/100,2)</f>
        <v>76.81</v>
      </c>
    </row>
    <row r="97" spans="1:7" x14ac:dyDescent="0.25">
      <c r="A97" s="257"/>
      <c r="B97" s="123">
        <f t="shared" si="1"/>
        <v>42919.25</v>
      </c>
      <c r="C97" s="124">
        <v>6</v>
      </c>
      <c r="D97" s="11">
        <f>ROUND(АТС!F95*$D$41*$D$42/100,2)</f>
        <v>191.78</v>
      </c>
      <c r="E97" s="11">
        <f>ROUND(АТС!F95*$E$41*$E$42/100,2)</f>
        <v>176.25</v>
      </c>
      <c r="F97" s="11">
        <f>ROUND(АТС!$F95*$F$41*$F$42/100,2)</f>
        <v>119.97</v>
      </c>
      <c r="G97" s="11">
        <f>ROUND(АТС!$F95*$G$41*$G$42/100,2)</f>
        <v>70.209999999999994</v>
      </c>
    </row>
    <row r="98" spans="1:7" x14ac:dyDescent="0.25">
      <c r="A98" s="257"/>
      <c r="B98" s="123">
        <f t="shared" si="1"/>
        <v>42919.291669999999</v>
      </c>
      <c r="C98" s="124">
        <v>7</v>
      </c>
      <c r="D98" s="11">
        <f>ROUND(АТС!F96*$D$41*$D$42/100,2)</f>
        <v>228.09</v>
      </c>
      <c r="E98" s="11">
        <f>ROUND(АТС!F96*$E$41*$E$42/100,2)</f>
        <v>209.63</v>
      </c>
      <c r="F98" s="11">
        <f>ROUND(АТС!$F96*$F$41*$F$42/100,2)</f>
        <v>142.69</v>
      </c>
      <c r="G98" s="11">
        <f>ROUND(АТС!$F96*$G$41*$G$42/100,2)</f>
        <v>83.51</v>
      </c>
    </row>
    <row r="99" spans="1:7" x14ac:dyDescent="0.25">
      <c r="A99" s="257"/>
      <c r="B99" s="121">
        <f t="shared" si="1"/>
        <v>42919.333330000001</v>
      </c>
      <c r="C99" s="124">
        <v>8</v>
      </c>
      <c r="D99" s="11">
        <f>ROUND(АТС!F97*$D$41*$D$42/100,2)</f>
        <v>197.63</v>
      </c>
      <c r="E99" s="11">
        <f>ROUND(АТС!F97*$E$41*$E$42/100,2)</f>
        <v>181.63</v>
      </c>
      <c r="F99" s="11">
        <f>ROUND(АТС!$F97*$F$41*$F$42/100,2)</f>
        <v>123.63</v>
      </c>
      <c r="G99" s="11">
        <f>ROUND(АТС!$F97*$G$41*$G$42/100,2)</f>
        <v>72.349999999999994</v>
      </c>
    </row>
    <row r="100" spans="1:7" x14ac:dyDescent="0.25">
      <c r="A100" s="257"/>
      <c r="B100" s="123">
        <f t="shared" si="1"/>
        <v>42919.375</v>
      </c>
      <c r="C100" s="124">
        <v>9</v>
      </c>
      <c r="D100" s="11">
        <f>ROUND(АТС!F98*$D$41*$D$42/100,2)</f>
        <v>191.7</v>
      </c>
      <c r="E100" s="11">
        <f>ROUND(АТС!F98*$E$41*$E$42/100,2)</f>
        <v>176.18</v>
      </c>
      <c r="F100" s="11">
        <f>ROUND(АТС!$F98*$F$41*$F$42/100,2)</f>
        <v>119.92</v>
      </c>
      <c r="G100" s="11">
        <f>ROUND(АТС!$F98*$G$41*$G$42/100,2)</f>
        <v>70.180000000000007</v>
      </c>
    </row>
    <row r="101" spans="1:7" x14ac:dyDescent="0.25">
      <c r="A101" s="257"/>
      <c r="B101" s="123">
        <f t="shared" si="1"/>
        <v>42919.416669999999</v>
      </c>
      <c r="C101" s="124">
        <v>10</v>
      </c>
      <c r="D101" s="11">
        <f>ROUND(АТС!F99*$D$41*$D$42/100,2)</f>
        <v>208.8</v>
      </c>
      <c r="E101" s="11">
        <f>ROUND(АТС!F99*$E$41*$E$42/100,2)</f>
        <v>191.9</v>
      </c>
      <c r="F101" s="11">
        <f>ROUND(АТС!$F99*$F$41*$F$42/100,2)</f>
        <v>130.62</v>
      </c>
      <c r="G101" s="11">
        <f>ROUND(АТС!$F99*$G$41*$G$42/100,2)</f>
        <v>76.44</v>
      </c>
    </row>
    <row r="102" spans="1:7" x14ac:dyDescent="0.25">
      <c r="A102" s="257"/>
      <c r="B102" s="123">
        <f t="shared" si="1"/>
        <v>42919.458330000001</v>
      </c>
      <c r="C102" s="124">
        <v>11</v>
      </c>
      <c r="D102" s="11">
        <f>ROUND(АТС!F100*$D$41*$D$42/100,2)</f>
        <v>209.13</v>
      </c>
      <c r="E102" s="11">
        <f>ROUND(АТС!F100*$E$41*$E$42/100,2)</f>
        <v>192.2</v>
      </c>
      <c r="F102" s="11">
        <f>ROUND(АТС!$F100*$F$41*$F$42/100,2)</f>
        <v>130.82</v>
      </c>
      <c r="G102" s="11">
        <f>ROUND(АТС!$F100*$G$41*$G$42/100,2)</f>
        <v>76.56</v>
      </c>
    </row>
    <row r="103" spans="1:7" x14ac:dyDescent="0.25">
      <c r="A103" s="257"/>
      <c r="B103" s="121">
        <f t="shared" si="1"/>
        <v>42919.5</v>
      </c>
      <c r="C103" s="124">
        <v>12</v>
      </c>
      <c r="D103" s="11">
        <f>ROUND(АТС!F101*$D$41*$D$42/100,2)</f>
        <v>209.15</v>
      </c>
      <c r="E103" s="11">
        <f>ROUND(АТС!F101*$E$41*$E$42/100,2)</f>
        <v>192.23</v>
      </c>
      <c r="F103" s="11">
        <f>ROUND(АТС!$F101*$F$41*$F$42/100,2)</f>
        <v>130.84</v>
      </c>
      <c r="G103" s="11">
        <f>ROUND(АТС!$F101*$G$41*$G$42/100,2)</f>
        <v>76.569999999999993</v>
      </c>
    </row>
    <row r="104" spans="1:7" x14ac:dyDescent="0.25">
      <c r="A104" s="257"/>
      <c r="B104" s="123">
        <f t="shared" si="1"/>
        <v>42919.541669999999</v>
      </c>
      <c r="C104" s="124">
        <v>13</v>
      </c>
      <c r="D104" s="11">
        <f>ROUND(АТС!F102*$D$41*$D$42/100,2)</f>
        <v>209.66</v>
      </c>
      <c r="E104" s="11">
        <f>ROUND(АТС!F102*$E$41*$E$42/100,2)</f>
        <v>192.69</v>
      </c>
      <c r="F104" s="11">
        <f>ROUND(АТС!$F102*$F$41*$F$42/100,2)</f>
        <v>131.16</v>
      </c>
      <c r="G104" s="11">
        <f>ROUND(АТС!$F102*$G$41*$G$42/100,2)</f>
        <v>76.760000000000005</v>
      </c>
    </row>
    <row r="105" spans="1:7" x14ac:dyDescent="0.25">
      <c r="A105" s="257"/>
      <c r="B105" s="123">
        <f t="shared" si="1"/>
        <v>42919.583330000001</v>
      </c>
      <c r="C105" s="124">
        <v>14</v>
      </c>
      <c r="D105" s="11">
        <f>ROUND(АТС!F103*$D$41*$D$42/100,2)</f>
        <v>196.95</v>
      </c>
      <c r="E105" s="11">
        <f>ROUND(АТС!F103*$E$41*$E$42/100,2)</f>
        <v>181.01</v>
      </c>
      <c r="F105" s="11">
        <f>ROUND(АТС!$F103*$F$41*$F$42/100,2)</f>
        <v>123.21</v>
      </c>
      <c r="G105" s="11">
        <f>ROUND(АТС!$F103*$G$41*$G$42/100,2)</f>
        <v>72.11</v>
      </c>
    </row>
    <row r="106" spans="1:7" x14ac:dyDescent="0.25">
      <c r="A106" s="257"/>
      <c r="B106" s="123">
        <f t="shared" si="1"/>
        <v>42919.625</v>
      </c>
      <c r="C106" s="124">
        <v>15</v>
      </c>
      <c r="D106" s="11">
        <f>ROUND(АТС!F104*$D$41*$D$42/100,2)</f>
        <v>190.16</v>
      </c>
      <c r="E106" s="11">
        <f>ROUND(АТС!F104*$E$41*$E$42/100,2)</f>
        <v>174.77</v>
      </c>
      <c r="F106" s="11">
        <f>ROUND(АТС!$F104*$F$41*$F$42/100,2)</f>
        <v>118.96</v>
      </c>
      <c r="G106" s="11">
        <f>ROUND(АТС!$F104*$G$41*$G$42/100,2)</f>
        <v>69.62</v>
      </c>
    </row>
    <row r="107" spans="1:7" x14ac:dyDescent="0.25">
      <c r="A107" s="257"/>
      <c r="B107" s="121">
        <f t="shared" si="1"/>
        <v>42919.666669999999</v>
      </c>
      <c r="C107" s="124">
        <v>16</v>
      </c>
      <c r="D107" s="11">
        <f>ROUND(АТС!F105*$D$41*$D$42/100,2)</f>
        <v>190.54</v>
      </c>
      <c r="E107" s="11">
        <f>ROUND(АТС!F105*$E$41*$E$42/100,2)</f>
        <v>175.11</v>
      </c>
      <c r="F107" s="11">
        <f>ROUND(АТС!$F105*$F$41*$F$42/100,2)</f>
        <v>119.19</v>
      </c>
      <c r="G107" s="11">
        <f>ROUND(АТС!$F105*$G$41*$G$42/100,2)</f>
        <v>69.760000000000005</v>
      </c>
    </row>
    <row r="108" spans="1:7" x14ac:dyDescent="0.25">
      <c r="A108" s="257"/>
      <c r="B108" s="123">
        <f t="shared" si="1"/>
        <v>42919.708330000001</v>
      </c>
      <c r="C108" s="124">
        <v>17</v>
      </c>
      <c r="D108" s="11">
        <f>ROUND(АТС!F106*$D$41*$D$42/100,2)</f>
        <v>189.06</v>
      </c>
      <c r="E108" s="11">
        <f>ROUND(АТС!F106*$E$41*$E$42/100,2)</f>
        <v>173.76</v>
      </c>
      <c r="F108" s="11">
        <f>ROUND(АТС!$F106*$F$41*$F$42/100,2)</f>
        <v>118.27</v>
      </c>
      <c r="G108" s="11">
        <f>ROUND(АТС!$F106*$G$41*$G$42/100,2)</f>
        <v>69.22</v>
      </c>
    </row>
    <row r="109" spans="1:7" x14ac:dyDescent="0.25">
      <c r="A109" s="257"/>
      <c r="B109" s="123">
        <f t="shared" si="1"/>
        <v>42919.75</v>
      </c>
      <c r="C109" s="124">
        <v>18</v>
      </c>
      <c r="D109" s="11">
        <f>ROUND(АТС!F107*$D$41*$D$42/100,2)</f>
        <v>194.11</v>
      </c>
      <c r="E109" s="11">
        <f>ROUND(АТС!F107*$E$41*$E$42/100,2)</f>
        <v>178.4</v>
      </c>
      <c r="F109" s="11">
        <f>ROUND(АТС!$F107*$F$41*$F$42/100,2)</f>
        <v>121.43</v>
      </c>
      <c r="G109" s="11">
        <f>ROUND(АТС!$F107*$G$41*$G$42/100,2)</f>
        <v>71.069999999999993</v>
      </c>
    </row>
    <row r="110" spans="1:7" x14ac:dyDescent="0.25">
      <c r="A110" s="257"/>
      <c r="B110" s="123">
        <f t="shared" si="1"/>
        <v>42919.791669999999</v>
      </c>
      <c r="C110" s="124">
        <v>19</v>
      </c>
      <c r="D110" s="11">
        <f>ROUND(АТС!F108*$D$41*$D$42/100,2)</f>
        <v>187.88</v>
      </c>
      <c r="E110" s="11">
        <f>ROUND(АТС!F108*$E$41*$E$42/100,2)</f>
        <v>172.67</v>
      </c>
      <c r="F110" s="11">
        <f>ROUND(АТС!$F108*$F$41*$F$42/100,2)</f>
        <v>117.53</v>
      </c>
      <c r="G110" s="11">
        <f>ROUND(АТС!$F108*$G$41*$G$42/100,2)</f>
        <v>68.78</v>
      </c>
    </row>
    <row r="111" spans="1:7" x14ac:dyDescent="0.25">
      <c r="A111" s="257"/>
      <c r="B111" s="121">
        <f t="shared" si="1"/>
        <v>42919.833330000001</v>
      </c>
      <c r="C111" s="124">
        <v>20</v>
      </c>
      <c r="D111" s="11">
        <f>ROUND(АТС!F109*$D$41*$D$42/100,2)</f>
        <v>208.72</v>
      </c>
      <c r="E111" s="11">
        <f>ROUND(АТС!F109*$E$41*$E$42/100,2)</f>
        <v>191.83</v>
      </c>
      <c r="F111" s="11">
        <f>ROUND(АТС!$F109*$F$41*$F$42/100,2)</f>
        <v>130.57</v>
      </c>
      <c r="G111" s="11">
        <f>ROUND(АТС!$F109*$G$41*$G$42/100,2)</f>
        <v>76.41</v>
      </c>
    </row>
    <row r="112" spans="1:7" x14ac:dyDescent="0.25">
      <c r="A112" s="257"/>
      <c r="B112" s="123">
        <f t="shared" si="1"/>
        <v>42919.875</v>
      </c>
      <c r="C112" s="124">
        <v>21</v>
      </c>
      <c r="D112" s="11">
        <f>ROUND(АТС!F110*$D$41*$D$42/100,2)</f>
        <v>210.34</v>
      </c>
      <c r="E112" s="11">
        <f>ROUND(АТС!F110*$E$41*$E$42/100,2)</f>
        <v>193.31</v>
      </c>
      <c r="F112" s="11">
        <f>ROUND(АТС!$F110*$F$41*$F$42/100,2)</f>
        <v>131.58000000000001</v>
      </c>
      <c r="G112" s="11">
        <f>ROUND(АТС!$F110*$G$41*$G$42/100,2)</f>
        <v>77.010000000000005</v>
      </c>
    </row>
    <row r="113" spans="1:7" x14ac:dyDescent="0.25">
      <c r="A113" s="257"/>
      <c r="B113" s="123">
        <f t="shared" si="1"/>
        <v>42919.916669999999</v>
      </c>
      <c r="C113" s="124">
        <v>22</v>
      </c>
      <c r="D113" s="11">
        <f>ROUND(АТС!F111*$D$41*$D$42/100,2)</f>
        <v>189.48</v>
      </c>
      <c r="E113" s="11">
        <f>ROUND(АТС!F111*$E$41*$E$42/100,2)</f>
        <v>174.15</v>
      </c>
      <c r="F113" s="11">
        <f>ROUND(АТС!$F111*$F$41*$F$42/100,2)</f>
        <v>118.54</v>
      </c>
      <c r="G113" s="11">
        <f>ROUND(АТС!$F111*$G$41*$G$42/100,2)</f>
        <v>69.37</v>
      </c>
    </row>
    <row r="114" spans="1:7" x14ac:dyDescent="0.25">
      <c r="A114" s="257"/>
      <c r="B114" s="123">
        <f t="shared" si="1"/>
        <v>42919.958330000001</v>
      </c>
      <c r="C114" s="124">
        <v>23</v>
      </c>
      <c r="D114" s="11">
        <f>ROUND(АТС!F112*$D$41*$D$42/100,2)</f>
        <v>202.32</v>
      </c>
      <c r="E114" s="11">
        <f>ROUND(АТС!F112*$E$41*$E$42/100,2)</f>
        <v>185.95</v>
      </c>
      <c r="F114" s="11">
        <f>ROUND(АТС!$F112*$F$41*$F$42/100,2)</f>
        <v>126.57</v>
      </c>
      <c r="G114" s="11">
        <f>ROUND(АТС!$F112*$G$41*$G$42/100,2)</f>
        <v>74.069999999999993</v>
      </c>
    </row>
    <row r="115" spans="1:7" x14ac:dyDescent="0.25">
      <c r="A115" s="257"/>
      <c r="B115" s="121">
        <f t="shared" si="1"/>
        <v>42920</v>
      </c>
      <c r="C115" s="124">
        <v>0</v>
      </c>
      <c r="D115" s="11">
        <f>ROUND(АТС!F113*$D$41*$D$42/100,2)</f>
        <v>186.35</v>
      </c>
      <c r="E115" s="11">
        <f>ROUND(АТС!F113*$E$41*$E$42/100,2)</f>
        <v>171.27</v>
      </c>
      <c r="F115" s="11">
        <f>ROUND(АТС!$F113*$F$41*$F$42/100,2)</f>
        <v>116.58</v>
      </c>
      <c r="G115" s="11">
        <f>ROUND(АТС!$F113*$G$41*$G$42/100,2)</f>
        <v>68.23</v>
      </c>
    </row>
    <row r="116" spans="1:7" x14ac:dyDescent="0.25">
      <c r="A116" s="257"/>
      <c r="B116" s="123">
        <f t="shared" si="1"/>
        <v>42920.041669999999</v>
      </c>
      <c r="C116" s="124">
        <v>1</v>
      </c>
      <c r="D116" s="11">
        <f>ROUND(АТС!F114*$D$41*$D$42/100,2)</f>
        <v>182.31</v>
      </c>
      <c r="E116" s="11">
        <f>ROUND(АТС!F114*$E$41*$E$42/100,2)</f>
        <v>167.56</v>
      </c>
      <c r="F116" s="11">
        <f>ROUND(АТС!$F114*$F$41*$F$42/100,2)</f>
        <v>114.05</v>
      </c>
      <c r="G116" s="11">
        <f>ROUND(АТС!$F114*$G$41*$G$42/100,2)</f>
        <v>66.75</v>
      </c>
    </row>
    <row r="117" spans="1:7" x14ac:dyDescent="0.25">
      <c r="A117" s="257"/>
      <c r="B117" s="123">
        <f t="shared" si="1"/>
        <v>42920.083330000001</v>
      </c>
      <c r="C117" s="124">
        <v>2</v>
      </c>
      <c r="D117" s="11">
        <f>ROUND(АТС!F115*$D$41*$D$42/100,2)</f>
        <v>182.26</v>
      </c>
      <c r="E117" s="11">
        <f>ROUND(АТС!F115*$E$41*$E$42/100,2)</f>
        <v>167.51</v>
      </c>
      <c r="F117" s="11">
        <f>ROUND(АТС!$F115*$F$41*$F$42/100,2)</f>
        <v>114.02</v>
      </c>
      <c r="G117" s="11">
        <f>ROUND(АТС!$F115*$G$41*$G$42/100,2)</f>
        <v>66.73</v>
      </c>
    </row>
    <row r="118" spans="1:7" x14ac:dyDescent="0.25">
      <c r="A118" s="257"/>
      <c r="B118" s="123">
        <f t="shared" si="1"/>
        <v>42920.125</v>
      </c>
      <c r="C118" s="124">
        <v>3</v>
      </c>
      <c r="D118" s="11">
        <f>ROUND(АТС!F116*$D$41*$D$42/100,2)</f>
        <v>196.16</v>
      </c>
      <c r="E118" s="11">
        <f>ROUND(АТС!F116*$E$41*$E$42/100,2)</f>
        <v>180.28</v>
      </c>
      <c r="F118" s="11">
        <f>ROUND(АТС!$F116*$F$41*$F$42/100,2)</f>
        <v>122.71</v>
      </c>
      <c r="G118" s="11">
        <f>ROUND(АТС!$F116*$G$41*$G$42/100,2)</f>
        <v>71.81</v>
      </c>
    </row>
    <row r="119" spans="1:7" x14ac:dyDescent="0.25">
      <c r="A119" s="257"/>
      <c r="B119" s="121">
        <f t="shared" si="1"/>
        <v>42920.166669999999</v>
      </c>
      <c r="C119" s="124">
        <v>4</v>
      </c>
      <c r="D119" s="11">
        <f>ROUND(АТС!F117*$D$41*$D$42/100,2)</f>
        <v>196.08</v>
      </c>
      <c r="E119" s="11">
        <f>ROUND(АТС!F117*$E$41*$E$42/100,2)</f>
        <v>180.21</v>
      </c>
      <c r="F119" s="11">
        <f>ROUND(АТС!$F117*$F$41*$F$42/100,2)</f>
        <v>122.66</v>
      </c>
      <c r="G119" s="11">
        <f>ROUND(АТС!$F117*$G$41*$G$42/100,2)</f>
        <v>71.790000000000006</v>
      </c>
    </row>
    <row r="120" spans="1:7" x14ac:dyDescent="0.25">
      <c r="A120" s="257"/>
      <c r="B120" s="123">
        <f t="shared" si="1"/>
        <v>42920.208330000001</v>
      </c>
      <c r="C120" s="124">
        <v>5</v>
      </c>
      <c r="D120" s="11">
        <f>ROUND(АТС!F118*$D$41*$D$42/100,2)</f>
        <v>196.03</v>
      </c>
      <c r="E120" s="11">
        <f>ROUND(АТС!F118*$E$41*$E$42/100,2)</f>
        <v>180.16</v>
      </c>
      <c r="F120" s="11">
        <f>ROUND(АТС!$F118*$F$41*$F$42/100,2)</f>
        <v>122.63</v>
      </c>
      <c r="G120" s="11">
        <f>ROUND(АТС!$F118*$G$41*$G$42/100,2)</f>
        <v>71.77</v>
      </c>
    </row>
    <row r="121" spans="1:7" x14ac:dyDescent="0.25">
      <c r="A121" s="257"/>
      <c r="B121" s="123">
        <f t="shared" si="1"/>
        <v>42920.25</v>
      </c>
      <c r="C121" s="124">
        <v>6</v>
      </c>
      <c r="D121" s="11">
        <f>ROUND(АТС!F119*$D$41*$D$42/100,2)</f>
        <v>184.57</v>
      </c>
      <c r="E121" s="11">
        <f>ROUND(АТС!F119*$E$41*$E$42/100,2)</f>
        <v>169.64</v>
      </c>
      <c r="F121" s="11">
        <f>ROUND(АТС!$F119*$F$41*$F$42/100,2)</f>
        <v>115.46</v>
      </c>
      <c r="G121" s="11">
        <f>ROUND(АТС!$F119*$G$41*$G$42/100,2)</f>
        <v>67.569999999999993</v>
      </c>
    </row>
    <row r="122" spans="1:7" x14ac:dyDescent="0.25">
      <c r="A122" s="257"/>
      <c r="B122" s="123">
        <f t="shared" si="1"/>
        <v>42920.291669999999</v>
      </c>
      <c r="C122" s="124">
        <v>7</v>
      </c>
      <c r="D122" s="11">
        <f>ROUND(АТС!F120*$D$41*$D$42/100,2)</f>
        <v>232.94</v>
      </c>
      <c r="E122" s="11">
        <f>ROUND(АТС!F120*$E$41*$E$42/100,2)</f>
        <v>214.09</v>
      </c>
      <c r="F122" s="11">
        <f>ROUND(АТС!$F120*$F$41*$F$42/100,2)</f>
        <v>145.72</v>
      </c>
      <c r="G122" s="11">
        <f>ROUND(АТС!$F120*$G$41*$G$42/100,2)</f>
        <v>85.28</v>
      </c>
    </row>
    <row r="123" spans="1:7" x14ac:dyDescent="0.25">
      <c r="A123" s="257"/>
      <c r="B123" s="121">
        <f t="shared" si="1"/>
        <v>42920.333330000001</v>
      </c>
      <c r="C123" s="124">
        <v>8</v>
      </c>
      <c r="D123" s="11">
        <f>ROUND(АТС!F121*$D$41*$D$42/100,2)</f>
        <v>201.81</v>
      </c>
      <c r="E123" s="11">
        <f>ROUND(АТС!F121*$E$41*$E$42/100,2)</f>
        <v>185.48</v>
      </c>
      <c r="F123" s="11">
        <f>ROUND(АТС!$F121*$F$41*$F$42/100,2)</f>
        <v>126.25</v>
      </c>
      <c r="G123" s="11">
        <f>ROUND(АТС!$F121*$G$41*$G$42/100,2)</f>
        <v>73.89</v>
      </c>
    </row>
    <row r="124" spans="1:7" x14ac:dyDescent="0.25">
      <c r="A124" s="257"/>
      <c r="B124" s="123">
        <f t="shared" si="1"/>
        <v>42920.375</v>
      </c>
      <c r="C124" s="124">
        <v>9</v>
      </c>
      <c r="D124" s="11">
        <f>ROUND(АТС!F122*$D$41*$D$42/100,2)</f>
        <v>189.65</v>
      </c>
      <c r="E124" s="11">
        <f>ROUND(АТС!F122*$E$41*$E$42/100,2)</f>
        <v>174.3</v>
      </c>
      <c r="F124" s="11">
        <f>ROUND(АТС!$F122*$F$41*$F$42/100,2)</f>
        <v>118.64</v>
      </c>
      <c r="G124" s="11">
        <f>ROUND(АТС!$F122*$G$41*$G$42/100,2)</f>
        <v>69.430000000000007</v>
      </c>
    </row>
    <row r="125" spans="1:7" x14ac:dyDescent="0.25">
      <c r="A125" s="257"/>
      <c r="B125" s="123">
        <f t="shared" si="1"/>
        <v>42920.416669999999</v>
      </c>
      <c r="C125" s="124">
        <v>10</v>
      </c>
      <c r="D125" s="11">
        <f>ROUND(АТС!F123*$D$41*$D$42/100,2)</f>
        <v>189.67</v>
      </c>
      <c r="E125" s="11">
        <f>ROUND(АТС!F123*$E$41*$E$42/100,2)</f>
        <v>174.32</v>
      </c>
      <c r="F125" s="11">
        <f>ROUND(АТС!$F123*$F$41*$F$42/100,2)</f>
        <v>118.65</v>
      </c>
      <c r="G125" s="11">
        <f>ROUND(АТС!$F123*$G$41*$G$42/100,2)</f>
        <v>69.44</v>
      </c>
    </row>
    <row r="126" spans="1:7" x14ac:dyDescent="0.25">
      <c r="A126" s="257"/>
      <c r="B126" s="123">
        <f t="shared" si="1"/>
        <v>42920.458330000001</v>
      </c>
      <c r="C126" s="124">
        <v>11</v>
      </c>
      <c r="D126" s="11">
        <f>ROUND(АТС!F124*$D$41*$D$42/100,2)</f>
        <v>189.61</v>
      </c>
      <c r="E126" s="11">
        <f>ROUND(АТС!F124*$E$41*$E$42/100,2)</f>
        <v>174.26</v>
      </c>
      <c r="F126" s="11">
        <f>ROUND(АТС!$F124*$F$41*$F$42/100,2)</f>
        <v>118.61</v>
      </c>
      <c r="G126" s="11">
        <f>ROUND(АТС!$F124*$G$41*$G$42/100,2)</f>
        <v>69.42</v>
      </c>
    </row>
    <row r="127" spans="1:7" x14ac:dyDescent="0.25">
      <c r="A127" s="257"/>
      <c r="B127" s="121">
        <f t="shared" si="1"/>
        <v>42920.5</v>
      </c>
      <c r="C127" s="124">
        <v>12</v>
      </c>
      <c r="D127" s="11">
        <f>ROUND(АТС!F125*$D$41*$D$42/100,2)</f>
        <v>189.62</v>
      </c>
      <c r="E127" s="11">
        <f>ROUND(АТС!F125*$E$41*$E$42/100,2)</f>
        <v>174.28</v>
      </c>
      <c r="F127" s="11">
        <f>ROUND(АТС!$F125*$F$41*$F$42/100,2)</f>
        <v>118.62</v>
      </c>
      <c r="G127" s="11">
        <f>ROUND(АТС!$F125*$G$41*$G$42/100,2)</f>
        <v>69.42</v>
      </c>
    </row>
    <row r="128" spans="1:7" x14ac:dyDescent="0.25">
      <c r="A128" s="257"/>
      <c r="B128" s="123">
        <f t="shared" si="1"/>
        <v>42920.541669999999</v>
      </c>
      <c r="C128" s="124">
        <v>13</v>
      </c>
      <c r="D128" s="11">
        <f>ROUND(АТС!F126*$D$41*$D$42/100,2)</f>
        <v>190.14</v>
      </c>
      <c r="E128" s="11">
        <f>ROUND(АТС!F126*$E$41*$E$42/100,2)</f>
        <v>174.75</v>
      </c>
      <c r="F128" s="11">
        <f>ROUND(АТС!$F126*$F$41*$F$42/100,2)</f>
        <v>118.95</v>
      </c>
      <c r="G128" s="11">
        <f>ROUND(АТС!$F126*$G$41*$G$42/100,2)</f>
        <v>69.61</v>
      </c>
    </row>
    <row r="129" spans="1:7" x14ac:dyDescent="0.25">
      <c r="A129" s="257"/>
      <c r="B129" s="123">
        <f t="shared" si="1"/>
        <v>42920.583330000001</v>
      </c>
      <c r="C129" s="124">
        <v>14</v>
      </c>
      <c r="D129" s="11">
        <f>ROUND(АТС!F127*$D$41*$D$42/100,2)</f>
        <v>196.89</v>
      </c>
      <c r="E129" s="11">
        <f>ROUND(АТС!F127*$E$41*$E$42/100,2)</f>
        <v>180.95</v>
      </c>
      <c r="F129" s="11">
        <f>ROUND(АТС!$F127*$F$41*$F$42/100,2)</f>
        <v>123.17</v>
      </c>
      <c r="G129" s="11">
        <f>ROUND(АТС!$F127*$G$41*$G$42/100,2)</f>
        <v>72.08</v>
      </c>
    </row>
    <row r="130" spans="1:7" x14ac:dyDescent="0.25">
      <c r="A130" s="257"/>
      <c r="B130" s="123">
        <f t="shared" si="1"/>
        <v>42920.625</v>
      </c>
      <c r="C130" s="124">
        <v>15</v>
      </c>
      <c r="D130" s="11">
        <f>ROUND(АТС!F128*$D$41*$D$42/100,2)</f>
        <v>189.99</v>
      </c>
      <c r="E130" s="11">
        <f>ROUND(АТС!F128*$E$41*$E$42/100,2)</f>
        <v>174.61</v>
      </c>
      <c r="F130" s="11">
        <f>ROUND(АТС!$F128*$F$41*$F$42/100,2)</f>
        <v>118.85</v>
      </c>
      <c r="G130" s="11">
        <f>ROUND(АТС!$F128*$G$41*$G$42/100,2)</f>
        <v>69.56</v>
      </c>
    </row>
    <row r="131" spans="1:7" x14ac:dyDescent="0.25">
      <c r="A131" s="257"/>
      <c r="B131" s="121">
        <f t="shared" si="1"/>
        <v>42920.666669999999</v>
      </c>
      <c r="C131" s="124">
        <v>16</v>
      </c>
      <c r="D131" s="11">
        <f>ROUND(АТС!F129*$D$41*$D$42/100,2)</f>
        <v>190.07</v>
      </c>
      <c r="E131" s="11">
        <f>ROUND(АТС!F129*$E$41*$E$42/100,2)</f>
        <v>174.68</v>
      </c>
      <c r="F131" s="11">
        <f>ROUND(АТС!$F129*$F$41*$F$42/100,2)</f>
        <v>118.9</v>
      </c>
      <c r="G131" s="11">
        <f>ROUND(АТС!$F129*$G$41*$G$42/100,2)</f>
        <v>69.59</v>
      </c>
    </row>
    <row r="132" spans="1:7" x14ac:dyDescent="0.25">
      <c r="A132" s="257"/>
      <c r="B132" s="123">
        <f t="shared" ref="B132:B195" si="2">B108+1</f>
        <v>42920.708330000001</v>
      </c>
      <c r="C132" s="124">
        <v>17</v>
      </c>
      <c r="D132" s="11">
        <f>ROUND(АТС!F130*$D$41*$D$42/100,2)</f>
        <v>188.31</v>
      </c>
      <c r="E132" s="11">
        <f>ROUND(АТС!F130*$E$41*$E$42/100,2)</f>
        <v>173.07</v>
      </c>
      <c r="F132" s="11">
        <f>ROUND(АТС!$F130*$F$41*$F$42/100,2)</f>
        <v>117.8</v>
      </c>
      <c r="G132" s="11">
        <f>ROUND(АТС!$F130*$G$41*$G$42/100,2)</f>
        <v>68.94</v>
      </c>
    </row>
    <row r="133" spans="1:7" x14ac:dyDescent="0.25">
      <c r="A133" s="257"/>
      <c r="B133" s="123">
        <f t="shared" si="2"/>
        <v>42920.75</v>
      </c>
      <c r="C133" s="124">
        <v>18</v>
      </c>
      <c r="D133" s="11">
        <f>ROUND(АТС!F131*$D$41*$D$42/100,2)</f>
        <v>184.75</v>
      </c>
      <c r="E133" s="11">
        <f>ROUND(АТС!F131*$E$41*$E$42/100,2)</f>
        <v>169.8</v>
      </c>
      <c r="F133" s="11">
        <f>ROUND(АТС!$F131*$F$41*$F$42/100,2)</f>
        <v>115.57</v>
      </c>
      <c r="G133" s="11">
        <f>ROUND(АТС!$F131*$G$41*$G$42/100,2)</f>
        <v>67.64</v>
      </c>
    </row>
    <row r="134" spans="1:7" x14ac:dyDescent="0.25">
      <c r="A134" s="257"/>
      <c r="B134" s="123">
        <f t="shared" si="2"/>
        <v>42920.791669999999</v>
      </c>
      <c r="C134" s="124">
        <v>19</v>
      </c>
      <c r="D134" s="11">
        <f>ROUND(АТС!F132*$D$41*$D$42/100,2)</f>
        <v>187.83</v>
      </c>
      <c r="E134" s="11">
        <f>ROUND(АТС!F132*$E$41*$E$42/100,2)</f>
        <v>172.63</v>
      </c>
      <c r="F134" s="11">
        <f>ROUND(АТС!$F132*$F$41*$F$42/100,2)</f>
        <v>117.5</v>
      </c>
      <c r="G134" s="11">
        <f>ROUND(АТС!$F132*$G$41*$G$42/100,2)</f>
        <v>68.77</v>
      </c>
    </row>
    <row r="135" spans="1:7" x14ac:dyDescent="0.25">
      <c r="A135" s="257"/>
      <c r="B135" s="121">
        <f t="shared" si="2"/>
        <v>42920.833330000001</v>
      </c>
      <c r="C135" s="124">
        <v>20</v>
      </c>
      <c r="D135" s="11">
        <f>ROUND(АТС!F133*$D$41*$D$42/100,2)</f>
        <v>210.41</v>
      </c>
      <c r="E135" s="11">
        <f>ROUND(АТС!F133*$E$41*$E$42/100,2)</f>
        <v>193.38</v>
      </c>
      <c r="F135" s="11">
        <f>ROUND(АТС!$F133*$F$41*$F$42/100,2)</f>
        <v>131.63</v>
      </c>
      <c r="G135" s="11">
        <f>ROUND(АТС!$F133*$G$41*$G$42/100,2)</f>
        <v>77.03</v>
      </c>
    </row>
    <row r="136" spans="1:7" x14ac:dyDescent="0.25">
      <c r="A136" s="257"/>
      <c r="B136" s="123">
        <f t="shared" si="2"/>
        <v>42920.875</v>
      </c>
      <c r="C136" s="124">
        <v>21</v>
      </c>
      <c r="D136" s="11">
        <f>ROUND(АТС!F134*$D$41*$D$42/100,2)</f>
        <v>211.51</v>
      </c>
      <c r="E136" s="11">
        <f>ROUND(АТС!F134*$E$41*$E$42/100,2)</f>
        <v>194.39</v>
      </c>
      <c r="F136" s="11">
        <f>ROUND(АТС!$F134*$F$41*$F$42/100,2)</f>
        <v>132.31</v>
      </c>
      <c r="G136" s="11">
        <f>ROUND(АТС!$F134*$G$41*$G$42/100,2)</f>
        <v>77.44</v>
      </c>
    </row>
    <row r="137" spans="1:7" x14ac:dyDescent="0.25">
      <c r="A137" s="257"/>
      <c r="B137" s="123">
        <f t="shared" si="2"/>
        <v>42920.916669999999</v>
      </c>
      <c r="C137" s="124">
        <v>22</v>
      </c>
      <c r="D137" s="11">
        <f>ROUND(АТС!F135*$D$41*$D$42/100,2)</f>
        <v>190.82</v>
      </c>
      <c r="E137" s="11">
        <f>ROUND(АТС!F135*$E$41*$E$42/100,2)</f>
        <v>175.38</v>
      </c>
      <c r="F137" s="11">
        <f>ROUND(АТС!$F135*$F$41*$F$42/100,2)</f>
        <v>119.37</v>
      </c>
      <c r="G137" s="11">
        <f>ROUND(АТС!$F135*$G$41*$G$42/100,2)</f>
        <v>69.86</v>
      </c>
    </row>
    <row r="138" spans="1:7" x14ac:dyDescent="0.25">
      <c r="A138" s="257"/>
      <c r="B138" s="123">
        <f t="shared" si="2"/>
        <v>42920.958330000001</v>
      </c>
      <c r="C138" s="124">
        <v>23</v>
      </c>
      <c r="D138" s="11">
        <f>ROUND(АТС!F136*$D$41*$D$42/100,2)</f>
        <v>207.98</v>
      </c>
      <c r="E138" s="11">
        <f>ROUND(АТС!F136*$E$41*$E$42/100,2)</f>
        <v>191.14</v>
      </c>
      <c r="F138" s="11">
        <f>ROUND(АТС!$F136*$F$41*$F$42/100,2)</f>
        <v>130.1</v>
      </c>
      <c r="G138" s="11">
        <f>ROUND(АТС!$F136*$G$41*$G$42/100,2)</f>
        <v>76.14</v>
      </c>
    </row>
    <row r="139" spans="1:7" x14ac:dyDescent="0.25">
      <c r="A139" s="257"/>
      <c r="B139" s="121">
        <f t="shared" si="2"/>
        <v>42921</v>
      </c>
      <c r="C139" s="124">
        <v>0</v>
      </c>
      <c r="D139" s="11">
        <f>ROUND(АТС!F137*$D$41*$D$42/100,2)</f>
        <v>187.64</v>
      </c>
      <c r="E139" s="11">
        <f>ROUND(АТС!F137*$E$41*$E$42/100,2)</f>
        <v>172.45</v>
      </c>
      <c r="F139" s="11">
        <f>ROUND(АТС!$F137*$F$41*$F$42/100,2)</f>
        <v>117.38</v>
      </c>
      <c r="G139" s="11">
        <f>ROUND(АТС!$F137*$G$41*$G$42/100,2)</f>
        <v>68.7</v>
      </c>
    </row>
    <row r="140" spans="1:7" x14ac:dyDescent="0.25">
      <c r="A140" s="257"/>
      <c r="B140" s="123">
        <f t="shared" si="2"/>
        <v>42921.041669999999</v>
      </c>
      <c r="C140" s="124">
        <v>1</v>
      </c>
      <c r="D140" s="11">
        <f>ROUND(АТС!F138*$D$41*$D$42/100,2)</f>
        <v>184.62</v>
      </c>
      <c r="E140" s="11">
        <f>ROUND(АТС!F138*$E$41*$E$42/100,2)</f>
        <v>169.68</v>
      </c>
      <c r="F140" s="11">
        <f>ROUND(АТС!$F138*$F$41*$F$42/100,2)</f>
        <v>115.49</v>
      </c>
      <c r="G140" s="11">
        <f>ROUND(АТС!$F138*$G$41*$G$42/100,2)</f>
        <v>67.59</v>
      </c>
    </row>
    <row r="141" spans="1:7" x14ac:dyDescent="0.25">
      <c r="A141" s="257"/>
      <c r="B141" s="123">
        <f t="shared" si="2"/>
        <v>42921.083330000001</v>
      </c>
      <c r="C141" s="124">
        <v>2</v>
      </c>
      <c r="D141" s="11">
        <f>ROUND(АТС!F139*$D$41*$D$42/100,2)</f>
        <v>184.41</v>
      </c>
      <c r="E141" s="11">
        <f>ROUND(АТС!F139*$E$41*$E$42/100,2)</f>
        <v>169.48</v>
      </c>
      <c r="F141" s="11">
        <f>ROUND(АТС!$F139*$F$41*$F$42/100,2)</f>
        <v>115.36</v>
      </c>
      <c r="G141" s="11">
        <f>ROUND(АТС!$F139*$G$41*$G$42/100,2)</f>
        <v>67.510000000000005</v>
      </c>
    </row>
    <row r="142" spans="1:7" x14ac:dyDescent="0.25">
      <c r="A142" s="257"/>
      <c r="B142" s="123">
        <f t="shared" si="2"/>
        <v>42921.125</v>
      </c>
      <c r="C142" s="124">
        <v>3</v>
      </c>
      <c r="D142" s="11">
        <f>ROUND(АТС!F140*$D$41*$D$42/100,2)</f>
        <v>184.25</v>
      </c>
      <c r="E142" s="11">
        <f>ROUND(АТС!F140*$E$41*$E$42/100,2)</f>
        <v>169.34</v>
      </c>
      <c r="F142" s="11">
        <f>ROUND(АТС!$F140*$F$41*$F$42/100,2)</f>
        <v>115.26</v>
      </c>
      <c r="G142" s="11">
        <f>ROUND(АТС!$F140*$G$41*$G$42/100,2)</f>
        <v>67.459999999999994</v>
      </c>
    </row>
    <row r="143" spans="1:7" x14ac:dyDescent="0.25">
      <c r="A143" s="257"/>
      <c r="B143" s="121">
        <f t="shared" si="2"/>
        <v>42921.166669999999</v>
      </c>
      <c r="C143" s="124">
        <v>4</v>
      </c>
      <c r="D143" s="11">
        <f>ROUND(АТС!F141*$D$41*$D$42/100,2)</f>
        <v>196.14</v>
      </c>
      <c r="E143" s="11">
        <f>ROUND(АТС!F141*$E$41*$E$42/100,2)</f>
        <v>180.27</v>
      </c>
      <c r="F143" s="11">
        <f>ROUND(АТС!$F141*$F$41*$F$42/100,2)</f>
        <v>122.7</v>
      </c>
      <c r="G143" s="11">
        <f>ROUND(АТС!$F141*$G$41*$G$42/100,2)</f>
        <v>71.81</v>
      </c>
    </row>
    <row r="144" spans="1:7" x14ac:dyDescent="0.25">
      <c r="A144" s="257"/>
      <c r="B144" s="123">
        <f t="shared" si="2"/>
        <v>42921.208330000001</v>
      </c>
      <c r="C144" s="124">
        <v>5</v>
      </c>
      <c r="D144" s="11">
        <f>ROUND(АТС!F142*$D$41*$D$42/100,2)</f>
        <v>200.37</v>
      </c>
      <c r="E144" s="11">
        <f>ROUND(АТС!F142*$E$41*$E$42/100,2)</f>
        <v>184.15</v>
      </c>
      <c r="F144" s="11">
        <f>ROUND(АТС!$F142*$F$41*$F$42/100,2)</f>
        <v>125.34</v>
      </c>
      <c r="G144" s="11">
        <f>ROUND(АТС!$F142*$G$41*$G$42/100,2)</f>
        <v>73.36</v>
      </c>
    </row>
    <row r="145" spans="1:7" x14ac:dyDescent="0.25">
      <c r="A145" s="257"/>
      <c r="B145" s="123">
        <f t="shared" si="2"/>
        <v>42921.25</v>
      </c>
      <c r="C145" s="124">
        <v>6</v>
      </c>
      <c r="D145" s="11">
        <f>ROUND(АТС!F143*$D$41*$D$42/100,2)</f>
        <v>184.6</v>
      </c>
      <c r="E145" s="11">
        <f>ROUND(АТС!F143*$E$41*$E$42/100,2)</f>
        <v>169.66</v>
      </c>
      <c r="F145" s="11">
        <f>ROUND(АТС!$F143*$F$41*$F$42/100,2)</f>
        <v>115.48</v>
      </c>
      <c r="G145" s="11">
        <f>ROUND(АТС!$F143*$G$41*$G$42/100,2)</f>
        <v>67.58</v>
      </c>
    </row>
    <row r="146" spans="1:7" x14ac:dyDescent="0.25">
      <c r="A146" s="257"/>
      <c r="B146" s="123">
        <f t="shared" si="2"/>
        <v>42921.291669999999</v>
      </c>
      <c r="C146" s="124">
        <v>7</v>
      </c>
      <c r="D146" s="11">
        <f>ROUND(АТС!F144*$D$41*$D$42/100,2)</f>
        <v>228.12</v>
      </c>
      <c r="E146" s="11">
        <f>ROUND(АТС!F144*$E$41*$E$42/100,2)</f>
        <v>209.66</v>
      </c>
      <c r="F146" s="11">
        <f>ROUND(АТС!$F144*$F$41*$F$42/100,2)</f>
        <v>142.69999999999999</v>
      </c>
      <c r="G146" s="11">
        <f>ROUND(АТС!$F144*$G$41*$G$42/100,2)</f>
        <v>83.52</v>
      </c>
    </row>
    <row r="147" spans="1:7" x14ac:dyDescent="0.25">
      <c r="A147" s="257"/>
      <c r="B147" s="121">
        <f t="shared" si="2"/>
        <v>42921.333330000001</v>
      </c>
      <c r="C147" s="124">
        <v>8</v>
      </c>
      <c r="D147" s="11">
        <f>ROUND(АТС!F145*$D$41*$D$42/100,2)</f>
        <v>189.07</v>
      </c>
      <c r="E147" s="11">
        <f>ROUND(АТС!F145*$E$41*$E$42/100,2)</f>
        <v>173.77</v>
      </c>
      <c r="F147" s="11">
        <f>ROUND(АТС!$F145*$F$41*$F$42/100,2)</f>
        <v>118.28</v>
      </c>
      <c r="G147" s="11">
        <f>ROUND(АТС!$F145*$G$41*$G$42/100,2)</f>
        <v>69.22</v>
      </c>
    </row>
    <row r="148" spans="1:7" x14ac:dyDescent="0.25">
      <c r="A148" s="257"/>
      <c r="B148" s="123">
        <f t="shared" si="2"/>
        <v>42921.375</v>
      </c>
      <c r="C148" s="124">
        <v>9</v>
      </c>
      <c r="D148" s="11">
        <f>ROUND(АТС!F146*$D$41*$D$42/100,2)</f>
        <v>197.55</v>
      </c>
      <c r="E148" s="11">
        <f>ROUND(АТС!F146*$E$41*$E$42/100,2)</f>
        <v>181.56</v>
      </c>
      <c r="F148" s="11">
        <f>ROUND(АТС!$F146*$F$41*$F$42/100,2)</f>
        <v>123.58</v>
      </c>
      <c r="G148" s="11">
        <f>ROUND(АТС!$F146*$G$41*$G$42/100,2)</f>
        <v>72.319999999999993</v>
      </c>
    </row>
    <row r="149" spans="1:7" x14ac:dyDescent="0.25">
      <c r="A149" s="257"/>
      <c r="B149" s="123">
        <f t="shared" si="2"/>
        <v>42921.416669999999</v>
      </c>
      <c r="C149" s="124">
        <v>10</v>
      </c>
      <c r="D149" s="11">
        <f>ROUND(АТС!F147*$D$41*$D$42/100,2)</f>
        <v>216.99</v>
      </c>
      <c r="E149" s="11">
        <f>ROUND(АТС!F147*$E$41*$E$42/100,2)</f>
        <v>199.43</v>
      </c>
      <c r="F149" s="11">
        <f>ROUND(АТС!$F147*$F$41*$F$42/100,2)</f>
        <v>135.74</v>
      </c>
      <c r="G149" s="11">
        <f>ROUND(АТС!$F147*$G$41*$G$42/100,2)</f>
        <v>79.44</v>
      </c>
    </row>
    <row r="150" spans="1:7" x14ac:dyDescent="0.25">
      <c r="A150" s="257"/>
      <c r="B150" s="123">
        <f t="shared" si="2"/>
        <v>42921.458330000001</v>
      </c>
      <c r="C150" s="124">
        <v>11</v>
      </c>
      <c r="D150" s="11">
        <f>ROUND(АТС!F148*$D$41*$D$42/100,2)</f>
        <v>225.58</v>
      </c>
      <c r="E150" s="11">
        <f>ROUND(АТС!F148*$E$41*$E$42/100,2)</f>
        <v>207.33</v>
      </c>
      <c r="F150" s="11">
        <f>ROUND(АТС!$F148*$F$41*$F$42/100,2)</f>
        <v>141.12</v>
      </c>
      <c r="G150" s="11">
        <f>ROUND(АТС!$F148*$G$41*$G$42/100,2)</f>
        <v>82.59</v>
      </c>
    </row>
    <row r="151" spans="1:7" x14ac:dyDescent="0.25">
      <c r="A151" s="257"/>
      <c r="B151" s="121">
        <f t="shared" si="2"/>
        <v>42921.5</v>
      </c>
      <c r="C151" s="124">
        <v>12</v>
      </c>
      <c r="D151" s="11">
        <f>ROUND(АТС!F149*$D$41*$D$42/100,2)</f>
        <v>225.6</v>
      </c>
      <c r="E151" s="11">
        <f>ROUND(АТС!F149*$E$41*$E$42/100,2)</f>
        <v>207.34</v>
      </c>
      <c r="F151" s="11">
        <f>ROUND(АТС!$F149*$F$41*$F$42/100,2)</f>
        <v>141.13</v>
      </c>
      <c r="G151" s="11">
        <f>ROUND(АТС!$F149*$G$41*$G$42/100,2)</f>
        <v>82.6</v>
      </c>
    </row>
    <row r="152" spans="1:7" x14ac:dyDescent="0.25">
      <c r="A152" s="257"/>
      <c r="B152" s="123">
        <f t="shared" si="2"/>
        <v>42921.541669999999</v>
      </c>
      <c r="C152" s="124">
        <v>13</v>
      </c>
      <c r="D152" s="11">
        <f>ROUND(АТС!F150*$D$41*$D$42/100,2)</f>
        <v>227.27</v>
      </c>
      <c r="E152" s="11">
        <f>ROUND(АТС!F150*$E$41*$E$42/100,2)</f>
        <v>208.87</v>
      </c>
      <c r="F152" s="11">
        <f>ROUND(АТС!$F150*$F$41*$F$42/100,2)</f>
        <v>142.16999999999999</v>
      </c>
      <c r="G152" s="11">
        <f>ROUND(АТС!$F150*$G$41*$G$42/100,2)</f>
        <v>83.21</v>
      </c>
    </row>
    <row r="153" spans="1:7" x14ac:dyDescent="0.25">
      <c r="A153" s="257"/>
      <c r="B153" s="123">
        <f t="shared" si="2"/>
        <v>42921.583330000001</v>
      </c>
      <c r="C153" s="124">
        <v>14</v>
      </c>
      <c r="D153" s="11">
        <f>ROUND(АТС!F151*$D$41*$D$42/100,2)</f>
        <v>227.49</v>
      </c>
      <c r="E153" s="11">
        <f>ROUND(АТС!F151*$E$41*$E$42/100,2)</f>
        <v>209.08</v>
      </c>
      <c r="F153" s="11">
        <f>ROUND(АТС!$F151*$F$41*$F$42/100,2)</f>
        <v>142.31</v>
      </c>
      <c r="G153" s="11">
        <f>ROUND(АТС!$F151*$G$41*$G$42/100,2)</f>
        <v>83.29</v>
      </c>
    </row>
    <row r="154" spans="1:7" x14ac:dyDescent="0.25">
      <c r="A154" s="257"/>
      <c r="B154" s="123">
        <f t="shared" si="2"/>
        <v>42921.625</v>
      </c>
      <c r="C154" s="124">
        <v>15</v>
      </c>
      <c r="D154" s="11">
        <f>ROUND(АТС!F152*$D$41*$D$42/100,2)</f>
        <v>227.71</v>
      </c>
      <c r="E154" s="11">
        <f>ROUND(АТС!F152*$E$41*$E$42/100,2)</f>
        <v>209.28</v>
      </c>
      <c r="F154" s="11">
        <f>ROUND(АТС!$F152*$F$41*$F$42/100,2)</f>
        <v>142.44999999999999</v>
      </c>
      <c r="G154" s="11">
        <f>ROUND(АТС!$F152*$G$41*$G$42/100,2)</f>
        <v>83.37</v>
      </c>
    </row>
    <row r="155" spans="1:7" x14ac:dyDescent="0.25">
      <c r="A155" s="257"/>
      <c r="B155" s="121">
        <f t="shared" si="2"/>
        <v>42921.666669999999</v>
      </c>
      <c r="C155" s="124">
        <v>16</v>
      </c>
      <c r="D155" s="11">
        <f>ROUND(АТС!F153*$D$41*$D$42/100,2)</f>
        <v>214.25</v>
      </c>
      <c r="E155" s="11">
        <f>ROUND(АТС!F153*$E$41*$E$42/100,2)</f>
        <v>196.91</v>
      </c>
      <c r="F155" s="11">
        <f>ROUND(АТС!$F153*$F$41*$F$42/100,2)</f>
        <v>134.03</v>
      </c>
      <c r="G155" s="11">
        <f>ROUND(АТС!$F153*$G$41*$G$42/100,2)</f>
        <v>78.44</v>
      </c>
    </row>
    <row r="156" spans="1:7" x14ac:dyDescent="0.25">
      <c r="A156" s="257"/>
      <c r="B156" s="123">
        <f t="shared" si="2"/>
        <v>42921.708330000001</v>
      </c>
      <c r="C156" s="124">
        <v>17</v>
      </c>
      <c r="D156" s="11">
        <f>ROUND(АТС!F154*$D$41*$D$42/100,2)</f>
        <v>204.9</v>
      </c>
      <c r="E156" s="11">
        <f>ROUND(АТС!F154*$E$41*$E$42/100,2)</f>
        <v>188.32</v>
      </c>
      <c r="F156" s="11">
        <f>ROUND(АТС!$F154*$F$41*$F$42/100,2)</f>
        <v>128.18</v>
      </c>
      <c r="G156" s="11">
        <f>ROUND(АТС!$F154*$G$41*$G$42/100,2)</f>
        <v>75.02</v>
      </c>
    </row>
    <row r="157" spans="1:7" x14ac:dyDescent="0.25">
      <c r="A157" s="257"/>
      <c r="B157" s="123">
        <f t="shared" si="2"/>
        <v>42921.75</v>
      </c>
      <c r="C157" s="124">
        <v>18</v>
      </c>
      <c r="D157" s="11">
        <f>ROUND(АТС!F155*$D$41*$D$42/100,2)</f>
        <v>204.2</v>
      </c>
      <c r="E157" s="11">
        <f>ROUND(АТС!F155*$E$41*$E$42/100,2)</f>
        <v>187.68</v>
      </c>
      <c r="F157" s="11">
        <f>ROUND(АТС!$F155*$F$41*$F$42/100,2)</f>
        <v>127.74</v>
      </c>
      <c r="G157" s="11">
        <f>ROUND(АТС!$F155*$G$41*$G$42/100,2)</f>
        <v>74.760000000000005</v>
      </c>
    </row>
    <row r="158" spans="1:7" x14ac:dyDescent="0.25">
      <c r="A158" s="257"/>
      <c r="B158" s="123">
        <f t="shared" si="2"/>
        <v>42921.791669999999</v>
      </c>
      <c r="C158" s="124">
        <v>19</v>
      </c>
      <c r="D158" s="11">
        <f>ROUND(АТС!F156*$D$41*$D$42/100,2)</f>
        <v>192.61</v>
      </c>
      <c r="E158" s="11">
        <f>ROUND(АТС!F156*$E$41*$E$42/100,2)</f>
        <v>177.02</v>
      </c>
      <c r="F158" s="11">
        <f>ROUND(АТС!$F156*$F$41*$F$42/100,2)</f>
        <v>120.49</v>
      </c>
      <c r="G158" s="11">
        <f>ROUND(АТС!$F156*$G$41*$G$42/100,2)</f>
        <v>70.52</v>
      </c>
    </row>
    <row r="159" spans="1:7" x14ac:dyDescent="0.25">
      <c r="A159" s="257"/>
      <c r="B159" s="121">
        <f t="shared" si="2"/>
        <v>42921.833330000001</v>
      </c>
      <c r="C159" s="124">
        <v>20</v>
      </c>
      <c r="D159" s="11">
        <f>ROUND(АТС!F157*$D$41*$D$42/100,2)</f>
        <v>217.69</v>
      </c>
      <c r="E159" s="11">
        <f>ROUND(АТС!F157*$E$41*$E$42/100,2)</f>
        <v>200.07</v>
      </c>
      <c r="F159" s="11">
        <f>ROUND(АТС!$F157*$F$41*$F$42/100,2)</f>
        <v>136.18</v>
      </c>
      <c r="G159" s="11">
        <f>ROUND(АТС!$F157*$G$41*$G$42/100,2)</f>
        <v>79.7</v>
      </c>
    </row>
    <row r="160" spans="1:7" x14ac:dyDescent="0.25">
      <c r="A160" s="257"/>
      <c r="B160" s="123">
        <f t="shared" si="2"/>
        <v>42921.875</v>
      </c>
      <c r="C160" s="124">
        <v>21</v>
      </c>
      <c r="D160" s="11">
        <f>ROUND(АТС!F158*$D$41*$D$42/100,2)</f>
        <v>231.2</v>
      </c>
      <c r="E160" s="11">
        <f>ROUND(АТС!F158*$E$41*$E$42/100,2)</f>
        <v>212.49</v>
      </c>
      <c r="F160" s="11">
        <f>ROUND(АТС!$F158*$F$41*$F$42/100,2)</f>
        <v>144.63</v>
      </c>
      <c r="G160" s="11">
        <f>ROUND(АТС!$F158*$G$41*$G$42/100,2)</f>
        <v>84.64</v>
      </c>
    </row>
    <row r="161" spans="1:7" x14ac:dyDescent="0.25">
      <c r="A161" s="257"/>
      <c r="B161" s="123">
        <f t="shared" si="2"/>
        <v>42921.916669999999</v>
      </c>
      <c r="C161" s="124">
        <v>22</v>
      </c>
      <c r="D161" s="11">
        <f>ROUND(АТС!F159*$D$41*$D$42/100,2)</f>
        <v>209.68</v>
      </c>
      <c r="E161" s="11">
        <f>ROUND(АТС!F159*$E$41*$E$42/100,2)</f>
        <v>192.71</v>
      </c>
      <c r="F161" s="11">
        <f>ROUND(АТС!$F159*$F$41*$F$42/100,2)</f>
        <v>131.16999999999999</v>
      </c>
      <c r="G161" s="11">
        <f>ROUND(АТС!$F159*$G$41*$G$42/100,2)</f>
        <v>76.77</v>
      </c>
    </row>
    <row r="162" spans="1:7" x14ac:dyDescent="0.25">
      <c r="A162" s="257"/>
      <c r="B162" s="123">
        <f t="shared" si="2"/>
        <v>42921.958330000001</v>
      </c>
      <c r="C162" s="124">
        <v>23</v>
      </c>
      <c r="D162" s="11">
        <f>ROUND(АТС!F160*$D$41*$D$42/100,2)</f>
        <v>216.86</v>
      </c>
      <c r="E162" s="11">
        <f>ROUND(АТС!F160*$E$41*$E$42/100,2)</f>
        <v>199.31</v>
      </c>
      <c r="F162" s="11">
        <f>ROUND(АТС!$F160*$F$41*$F$42/100,2)</f>
        <v>135.66</v>
      </c>
      <c r="G162" s="11">
        <f>ROUND(АТС!$F160*$G$41*$G$42/100,2)</f>
        <v>79.400000000000006</v>
      </c>
    </row>
    <row r="163" spans="1:7" x14ac:dyDescent="0.25">
      <c r="A163" s="257"/>
      <c r="B163" s="121">
        <f t="shared" si="2"/>
        <v>42922</v>
      </c>
      <c r="C163" s="124">
        <v>0</v>
      </c>
      <c r="D163" s="11">
        <f>ROUND(АТС!F161*$D$41*$D$42/100,2)</f>
        <v>185.52</v>
      </c>
      <c r="E163" s="11">
        <f>ROUND(АТС!F161*$E$41*$E$42/100,2)</f>
        <v>170.5</v>
      </c>
      <c r="F163" s="11">
        <f>ROUND(АТС!$F161*$F$41*$F$42/100,2)</f>
        <v>116.05</v>
      </c>
      <c r="G163" s="11">
        <f>ROUND(АТС!$F161*$G$41*$G$42/100,2)</f>
        <v>67.92</v>
      </c>
    </row>
    <row r="164" spans="1:7" x14ac:dyDescent="0.25">
      <c r="A164" s="257"/>
      <c r="B164" s="123">
        <f t="shared" si="2"/>
        <v>42922.041669999999</v>
      </c>
      <c r="C164" s="124">
        <v>1</v>
      </c>
      <c r="D164" s="11">
        <f>ROUND(АТС!F162*$D$41*$D$42/100,2)</f>
        <v>184.31</v>
      </c>
      <c r="E164" s="11">
        <f>ROUND(АТС!F162*$E$41*$E$42/100,2)</f>
        <v>169.4</v>
      </c>
      <c r="F164" s="11">
        <f>ROUND(АТС!$F162*$F$41*$F$42/100,2)</f>
        <v>115.3</v>
      </c>
      <c r="G164" s="11">
        <f>ROUND(АТС!$F162*$G$41*$G$42/100,2)</f>
        <v>67.48</v>
      </c>
    </row>
    <row r="165" spans="1:7" x14ac:dyDescent="0.25">
      <c r="A165" s="257"/>
      <c r="B165" s="123">
        <f t="shared" si="2"/>
        <v>42922.083330000001</v>
      </c>
      <c r="C165" s="124">
        <v>2</v>
      </c>
      <c r="D165" s="11">
        <f>ROUND(АТС!F163*$D$41*$D$42/100,2)</f>
        <v>183</v>
      </c>
      <c r="E165" s="11">
        <f>ROUND(АТС!F163*$E$41*$E$42/100,2)</f>
        <v>168.19</v>
      </c>
      <c r="F165" s="11">
        <f>ROUND(АТС!$F163*$F$41*$F$42/100,2)</f>
        <v>114.48</v>
      </c>
      <c r="G165" s="11">
        <f>ROUND(АТС!$F163*$G$41*$G$42/100,2)</f>
        <v>67</v>
      </c>
    </row>
    <row r="166" spans="1:7" x14ac:dyDescent="0.25">
      <c r="A166" s="257"/>
      <c r="B166" s="123">
        <f t="shared" si="2"/>
        <v>42922.125</v>
      </c>
      <c r="C166" s="124">
        <v>3</v>
      </c>
      <c r="D166" s="11">
        <f>ROUND(АТС!F164*$D$41*$D$42/100,2)</f>
        <v>182.25</v>
      </c>
      <c r="E166" s="11">
        <f>ROUND(АТС!F164*$E$41*$E$42/100,2)</f>
        <v>167.5</v>
      </c>
      <c r="F166" s="11">
        <f>ROUND(АТС!$F164*$F$41*$F$42/100,2)</f>
        <v>114.01</v>
      </c>
      <c r="G166" s="11">
        <f>ROUND(АТС!$F164*$G$41*$G$42/100,2)</f>
        <v>66.72</v>
      </c>
    </row>
    <row r="167" spans="1:7" x14ac:dyDescent="0.25">
      <c r="A167" s="257"/>
      <c r="B167" s="121">
        <f t="shared" si="2"/>
        <v>42922.166669999999</v>
      </c>
      <c r="C167" s="124">
        <v>4</v>
      </c>
      <c r="D167" s="11">
        <f>ROUND(АТС!F165*$D$41*$D$42/100,2)</f>
        <v>196.16</v>
      </c>
      <c r="E167" s="11">
        <f>ROUND(АТС!F165*$E$41*$E$42/100,2)</f>
        <v>180.28</v>
      </c>
      <c r="F167" s="11">
        <f>ROUND(АТС!$F165*$F$41*$F$42/100,2)</f>
        <v>122.71</v>
      </c>
      <c r="G167" s="11">
        <f>ROUND(АТС!$F165*$G$41*$G$42/100,2)</f>
        <v>71.819999999999993</v>
      </c>
    </row>
    <row r="168" spans="1:7" x14ac:dyDescent="0.25">
      <c r="A168" s="257"/>
      <c r="B168" s="123">
        <f t="shared" si="2"/>
        <v>42922.208330000001</v>
      </c>
      <c r="C168" s="124">
        <v>5</v>
      </c>
      <c r="D168" s="11">
        <f>ROUND(АТС!F166*$D$41*$D$42/100,2)</f>
        <v>191.95</v>
      </c>
      <c r="E168" s="11">
        <f>ROUND(АТС!F166*$E$41*$E$42/100,2)</f>
        <v>176.41</v>
      </c>
      <c r="F168" s="11">
        <f>ROUND(АТС!$F166*$F$41*$F$42/100,2)</f>
        <v>120.08</v>
      </c>
      <c r="G168" s="11">
        <f>ROUND(АТС!$F166*$G$41*$G$42/100,2)</f>
        <v>70.28</v>
      </c>
    </row>
    <row r="169" spans="1:7" x14ac:dyDescent="0.25">
      <c r="A169" s="257"/>
      <c r="B169" s="123">
        <f t="shared" si="2"/>
        <v>42922.25</v>
      </c>
      <c r="C169" s="124">
        <v>6</v>
      </c>
      <c r="D169" s="11">
        <f>ROUND(АТС!F167*$D$41*$D$42/100,2)</f>
        <v>184.38</v>
      </c>
      <c r="E169" s="11">
        <f>ROUND(АТС!F167*$E$41*$E$42/100,2)</f>
        <v>169.46</v>
      </c>
      <c r="F169" s="11">
        <f>ROUND(АТС!$F167*$F$41*$F$42/100,2)</f>
        <v>115.34</v>
      </c>
      <c r="G169" s="11">
        <f>ROUND(АТС!$F167*$G$41*$G$42/100,2)</f>
        <v>67.5</v>
      </c>
    </row>
    <row r="170" spans="1:7" x14ac:dyDescent="0.25">
      <c r="A170" s="257"/>
      <c r="B170" s="123">
        <f t="shared" si="2"/>
        <v>42922.291669999999</v>
      </c>
      <c r="C170" s="124">
        <v>7</v>
      </c>
      <c r="D170" s="11">
        <f>ROUND(АТС!F168*$D$41*$D$42/100,2)</f>
        <v>216.88</v>
      </c>
      <c r="E170" s="11">
        <f>ROUND(АТС!F168*$E$41*$E$42/100,2)</f>
        <v>199.33</v>
      </c>
      <c r="F170" s="11">
        <f>ROUND(АТС!$F168*$F$41*$F$42/100,2)</f>
        <v>135.66999999999999</v>
      </c>
      <c r="G170" s="11">
        <f>ROUND(АТС!$F168*$G$41*$G$42/100,2)</f>
        <v>79.400000000000006</v>
      </c>
    </row>
    <row r="171" spans="1:7" x14ac:dyDescent="0.25">
      <c r="A171" s="257"/>
      <c r="B171" s="121">
        <f t="shared" si="2"/>
        <v>42922.333330000001</v>
      </c>
      <c r="C171" s="124">
        <v>8</v>
      </c>
      <c r="D171" s="11">
        <f>ROUND(АТС!F169*$D$41*$D$42/100,2)</f>
        <v>189.14</v>
      </c>
      <c r="E171" s="11">
        <f>ROUND(АТС!F169*$E$41*$E$42/100,2)</f>
        <v>173.83</v>
      </c>
      <c r="F171" s="11">
        <f>ROUND(АТС!$F169*$F$41*$F$42/100,2)</f>
        <v>118.32</v>
      </c>
      <c r="G171" s="11">
        <f>ROUND(АТС!$F169*$G$41*$G$42/100,2)</f>
        <v>69.25</v>
      </c>
    </row>
    <row r="172" spans="1:7" x14ac:dyDescent="0.25">
      <c r="A172" s="257"/>
      <c r="B172" s="123">
        <f t="shared" si="2"/>
        <v>42922.375</v>
      </c>
      <c r="C172" s="124">
        <v>9</v>
      </c>
      <c r="D172" s="11">
        <f>ROUND(АТС!F170*$D$41*$D$42/100,2)</f>
        <v>197.86</v>
      </c>
      <c r="E172" s="11">
        <f>ROUND(АТС!F170*$E$41*$E$42/100,2)</f>
        <v>181.85</v>
      </c>
      <c r="F172" s="11">
        <f>ROUND(АТС!$F170*$F$41*$F$42/100,2)</f>
        <v>123.78</v>
      </c>
      <c r="G172" s="11">
        <f>ROUND(АТС!$F170*$G$41*$G$42/100,2)</f>
        <v>72.44</v>
      </c>
    </row>
    <row r="173" spans="1:7" x14ac:dyDescent="0.25">
      <c r="A173" s="257"/>
      <c r="B173" s="123">
        <f t="shared" si="2"/>
        <v>42922.416669999999</v>
      </c>
      <c r="C173" s="124">
        <v>10</v>
      </c>
      <c r="D173" s="11">
        <f>ROUND(АТС!F171*$D$41*$D$42/100,2)</f>
        <v>198.32</v>
      </c>
      <c r="E173" s="11">
        <f>ROUND(АТС!F171*$E$41*$E$42/100,2)</f>
        <v>182.27</v>
      </c>
      <c r="F173" s="11">
        <f>ROUND(АТС!$F171*$F$41*$F$42/100,2)</f>
        <v>124.06</v>
      </c>
      <c r="G173" s="11">
        <f>ROUND(АТС!$F171*$G$41*$G$42/100,2)</f>
        <v>72.61</v>
      </c>
    </row>
    <row r="174" spans="1:7" x14ac:dyDescent="0.25">
      <c r="A174" s="257"/>
      <c r="B174" s="123">
        <f t="shared" si="2"/>
        <v>42922.458330000001</v>
      </c>
      <c r="C174" s="124">
        <v>11</v>
      </c>
      <c r="D174" s="11">
        <f>ROUND(АТС!F172*$D$41*$D$42/100,2)</f>
        <v>198.29</v>
      </c>
      <c r="E174" s="11">
        <f>ROUND(АТС!F172*$E$41*$E$42/100,2)</f>
        <v>182.24</v>
      </c>
      <c r="F174" s="11">
        <f>ROUND(АТС!$F172*$F$41*$F$42/100,2)</f>
        <v>124.05</v>
      </c>
      <c r="G174" s="11">
        <f>ROUND(АТС!$F172*$G$41*$G$42/100,2)</f>
        <v>72.599999999999994</v>
      </c>
    </row>
    <row r="175" spans="1:7" x14ac:dyDescent="0.25">
      <c r="A175" s="257"/>
      <c r="B175" s="121">
        <f t="shared" si="2"/>
        <v>42922.5</v>
      </c>
      <c r="C175" s="124">
        <v>12</v>
      </c>
      <c r="D175" s="11">
        <f>ROUND(АТС!F173*$D$41*$D$42/100,2)</f>
        <v>198</v>
      </c>
      <c r="E175" s="11">
        <f>ROUND(АТС!F173*$E$41*$E$42/100,2)</f>
        <v>181.97</v>
      </c>
      <c r="F175" s="11">
        <f>ROUND(АТС!$F173*$F$41*$F$42/100,2)</f>
        <v>123.86</v>
      </c>
      <c r="G175" s="11">
        <f>ROUND(АТС!$F173*$G$41*$G$42/100,2)</f>
        <v>72.489999999999995</v>
      </c>
    </row>
    <row r="176" spans="1:7" x14ac:dyDescent="0.25">
      <c r="A176" s="257"/>
      <c r="B176" s="123">
        <f t="shared" si="2"/>
        <v>42922.541669999999</v>
      </c>
      <c r="C176" s="124">
        <v>13</v>
      </c>
      <c r="D176" s="11">
        <f>ROUND(АТС!F174*$D$41*$D$42/100,2)</f>
        <v>199.06</v>
      </c>
      <c r="E176" s="11">
        <f>ROUND(АТС!F174*$E$41*$E$42/100,2)</f>
        <v>182.95</v>
      </c>
      <c r="F176" s="11">
        <f>ROUND(АТС!$F174*$F$41*$F$42/100,2)</f>
        <v>124.52</v>
      </c>
      <c r="G176" s="11">
        <f>ROUND(АТС!$F174*$G$41*$G$42/100,2)</f>
        <v>72.88</v>
      </c>
    </row>
    <row r="177" spans="1:7" x14ac:dyDescent="0.25">
      <c r="A177" s="257"/>
      <c r="B177" s="123">
        <f t="shared" si="2"/>
        <v>42922.583330000001</v>
      </c>
      <c r="C177" s="124">
        <v>14</v>
      </c>
      <c r="D177" s="11">
        <f>ROUND(АТС!F175*$D$41*$D$42/100,2)</f>
        <v>199.52</v>
      </c>
      <c r="E177" s="11">
        <f>ROUND(АТС!F175*$E$41*$E$42/100,2)</f>
        <v>183.37</v>
      </c>
      <c r="F177" s="11">
        <f>ROUND(АТС!$F175*$F$41*$F$42/100,2)</f>
        <v>124.82</v>
      </c>
      <c r="G177" s="11">
        <f>ROUND(АТС!$F175*$G$41*$G$42/100,2)</f>
        <v>73.05</v>
      </c>
    </row>
    <row r="178" spans="1:7" x14ac:dyDescent="0.25">
      <c r="A178" s="257"/>
      <c r="B178" s="123">
        <f t="shared" si="2"/>
        <v>42922.625</v>
      </c>
      <c r="C178" s="124">
        <v>15</v>
      </c>
      <c r="D178" s="11">
        <f>ROUND(АТС!F176*$D$41*$D$42/100,2)</f>
        <v>199.74</v>
      </c>
      <c r="E178" s="11">
        <f>ROUND(АТС!F176*$E$41*$E$42/100,2)</f>
        <v>183.57</v>
      </c>
      <c r="F178" s="11">
        <f>ROUND(АТС!$F176*$F$41*$F$42/100,2)</f>
        <v>124.95</v>
      </c>
      <c r="G178" s="11">
        <f>ROUND(АТС!$F176*$G$41*$G$42/100,2)</f>
        <v>73.13</v>
      </c>
    </row>
    <row r="179" spans="1:7" x14ac:dyDescent="0.25">
      <c r="A179" s="257"/>
      <c r="B179" s="121">
        <f t="shared" si="2"/>
        <v>42922.666669999999</v>
      </c>
      <c r="C179" s="124">
        <v>16</v>
      </c>
      <c r="D179" s="11">
        <f>ROUND(АТС!F177*$D$41*$D$42/100,2)</f>
        <v>198</v>
      </c>
      <c r="E179" s="11">
        <f>ROUND(АТС!F177*$E$41*$E$42/100,2)</f>
        <v>181.97</v>
      </c>
      <c r="F179" s="11">
        <f>ROUND(АТС!$F177*$F$41*$F$42/100,2)</f>
        <v>123.86</v>
      </c>
      <c r="G179" s="11">
        <f>ROUND(АТС!$F177*$G$41*$G$42/100,2)</f>
        <v>72.489999999999995</v>
      </c>
    </row>
    <row r="180" spans="1:7" x14ac:dyDescent="0.25">
      <c r="A180" s="257"/>
      <c r="B180" s="123">
        <f t="shared" si="2"/>
        <v>42922.708330000001</v>
      </c>
      <c r="C180" s="124">
        <v>17</v>
      </c>
      <c r="D180" s="11">
        <f>ROUND(АТС!F178*$D$41*$D$42/100,2)</f>
        <v>191.75</v>
      </c>
      <c r="E180" s="11">
        <f>ROUND(АТС!F178*$E$41*$E$42/100,2)</f>
        <v>176.23</v>
      </c>
      <c r="F180" s="11">
        <f>ROUND(АТС!$F178*$F$41*$F$42/100,2)</f>
        <v>119.95</v>
      </c>
      <c r="G180" s="11">
        <f>ROUND(АТС!$F178*$G$41*$G$42/100,2)</f>
        <v>70.2</v>
      </c>
    </row>
    <row r="181" spans="1:7" x14ac:dyDescent="0.25">
      <c r="A181" s="257"/>
      <c r="B181" s="123">
        <f t="shared" si="2"/>
        <v>42922.75</v>
      </c>
      <c r="C181" s="124">
        <v>18</v>
      </c>
      <c r="D181" s="11">
        <f>ROUND(АТС!F179*$D$41*$D$42/100,2)</f>
        <v>191.31</v>
      </c>
      <c r="E181" s="11">
        <f>ROUND(АТС!F179*$E$41*$E$42/100,2)</f>
        <v>175.83</v>
      </c>
      <c r="F181" s="11">
        <f>ROUND(АТС!$F179*$F$41*$F$42/100,2)</f>
        <v>119.68</v>
      </c>
      <c r="G181" s="11">
        <f>ROUND(АТС!$F179*$G$41*$G$42/100,2)</f>
        <v>70.040000000000006</v>
      </c>
    </row>
    <row r="182" spans="1:7" x14ac:dyDescent="0.25">
      <c r="A182" s="257"/>
      <c r="B182" s="123">
        <f t="shared" si="2"/>
        <v>42922.791669999999</v>
      </c>
      <c r="C182" s="124">
        <v>19</v>
      </c>
      <c r="D182" s="11">
        <f>ROUND(АТС!F180*$D$41*$D$42/100,2)</f>
        <v>192.66</v>
      </c>
      <c r="E182" s="11">
        <f>ROUND(АТС!F180*$E$41*$E$42/100,2)</f>
        <v>177.06</v>
      </c>
      <c r="F182" s="11">
        <f>ROUND(АТС!$F180*$F$41*$F$42/100,2)</f>
        <v>120.52</v>
      </c>
      <c r="G182" s="11">
        <f>ROUND(АТС!$F180*$G$41*$G$42/100,2)</f>
        <v>70.53</v>
      </c>
    </row>
    <row r="183" spans="1:7" x14ac:dyDescent="0.25">
      <c r="A183" s="257"/>
      <c r="B183" s="121">
        <f t="shared" si="2"/>
        <v>42922.833330000001</v>
      </c>
      <c r="C183" s="124">
        <v>20</v>
      </c>
      <c r="D183" s="11">
        <f>ROUND(АТС!F181*$D$41*$D$42/100,2)</f>
        <v>218.69</v>
      </c>
      <c r="E183" s="11">
        <f>ROUND(АТС!F181*$E$41*$E$42/100,2)</f>
        <v>200.99</v>
      </c>
      <c r="F183" s="11">
        <f>ROUND(АТС!$F181*$F$41*$F$42/100,2)</f>
        <v>136.80000000000001</v>
      </c>
      <c r="G183" s="11">
        <f>ROUND(АТС!$F181*$G$41*$G$42/100,2)</f>
        <v>80.06</v>
      </c>
    </row>
    <row r="184" spans="1:7" x14ac:dyDescent="0.25">
      <c r="A184" s="257"/>
      <c r="B184" s="123">
        <f t="shared" si="2"/>
        <v>42922.875</v>
      </c>
      <c r="C184" s="124">
        <v>21</v>
      </c>
      <c r="D184" s="11">
        <f>ROUND(АТС!F182*$D$41*$D$42/100,2)</f>
        <v>223.23</v>
      </c>
      <c r="E184" s="11">
        <f>ROUND(АТС!F182*$E$41*$E$42/100,2)</f>
        <v>205.16</v>
      </c>
      <c r="F184" s="11">
        <f>ROUND(АТС!$F182*$F$41*$F$42/100,2)</f>
        <v>139.63999999999999</v>
      </c>
      <c r="G184" s="11">
        <f>ROUND(АТС!$F182*$G$41*$G$42/100,2)</f>
        <v>81.73</v>
      </c>
    </row>
    <row r="185" spans="1:7" x14ac:dyDescent="0.25">
      <c r="A185" s="257"/>
      <c r="B185" s="123">
        <f t="shared" si="2"/>
        <v>42922.916669999999</v>
      </c>
      <c r="C185" s="124">
        <v>22</v>
      </c>
      <c r="D185" s="11">
        <f>ROUND(АТС!F183*$D$41*$D$42/100,2)</f>
        <v>202.03</v>
      </c>
      <c r="E185" s="11">
        <f>ROUND(АТС!F183*$E$41*$E$42/100,2)</f>
        <v>185.67</v>
      </c>
      <c r="F185" s="11">
        <f>ROUND(АТС!$F183*$F$41*$F$42/100,2)</f>
        <v>126.38</v>
      </c>
      <c r="G185" s="11">
        <f>ROUND(АТС!$F183*$G$41*$G$42/100,2)</f>
        <v>73.959999999999994</v>
      </c>
    </row>
    <row r="186" spans="1:7" x14ac:dyDescent="0.25">
      <c r="A186" s="257"/>
      <c r="B186" s="123">
        <f t="shared" si="2"/>
        <v>42922.958330000001</v>
      </c>
      <c r="C186" s="124">
        <v>23</v>
      </c>
      <c r="D186" s="11">
        <f>ROUND(АТС!F184*$D$41*$D$42/100,2)</f>
        <v>216.83</v>
      </c>
      <c r="E186" s="11">
        <f>ROUND(АТС!F184*$E$41*$E$42/100,2)</f>
        <v>199.28</v>
      </c>
      <c r="F186" s="11">
        <f>ROUND(АТС!$F184*$F$41*$F$42/100,2)</f>
        <v>135.63999999999999</v>
      </c>
      <c r="G186" s="11">
        <f>ROUND(АТС!$F184*$G$41*$G$42/100,2)</f>
        <v>79.38</v>
      </c>
    </row>
    <row r="187" spans="1:7" x14ac:dyDescent="0.25">
      <c r="A187" s="257"/>
      <c r="B187" s="121">
        <f t="shared" si="2"/>
        <v>42923</v>
      </c>
      <c r="C187" s="124">
        <v>0</v>
      </c>
      <c r="D187" s="11">
        <f>ROUND(АТС!F185*$D$41*$D$42/100,2)</f>
        <v>186.41</v>
      </c>
      <c r="E187" s="11">
        <f>ROUND(АТС!F185*$E$41*$E$42/100,2)</f>
        <v>171.33</v>
      </c>
      <c r="F187" s="11">
        <f>ROUND(АТС!$F185*$F$41*$F$42/100,2)</f>
        <v>116.61</v>
      </c>
      <c r="G187" s="11">
        <f>ROUND(АТС!$F185*$G$41*$G$42/100,2)</f>
        <v>68.25</v>
      </c>
    </row>
    <row r="188" spans="1:7" x14ac:dyDescent="0.25">
      <c r="A188" s="257"/>
      <c r="B188" s="123">
        <f t="shared" si="2"/>
        <v>42923.041669999999</v>
      </c>
      <c r="C188" s="124">
        <v>1</v>
      </c>
      <c r="D188" s="11">
        <f>ROUND(АТС!F186*$D$41*$D$42/100,2)</f>
        <v>184.08</v>
      </c>
      <c r="E188" s="11">
        <f>ROUND(АТС!F186*$E$41*$E$42/100,2)</f>
        <v>169.18</v>
      </c>
      <c r="F188" s="11">
        <f>ROUND(АТС!$F186*$F$41*$F$42/100,2)</f>
        <v>115.15</v>
      </c>
      <c r="G188" s="11">
        <f>ROUND(АТС!$F186*$G$41*$G$42/100,2)</f>
        <v>67.39</v>
      </c>
    </row>
    <row r="189" spans="1:7" x14ac:dyDescent="0.25">
      <c r="A189" s="257"/>
      <c r="B189" s="123">
        <f t="shared" si="2"/>
        <v>42923.083330000001</v>
      </c>
      <c r="C189" s="124">
        <v>2</v>
      </c>
      <c r="D189" s="11">
        <f>ROUND(АТС!F187*$D$41*$D$42/100,2)</f>
        <v>182.9</v>
      </c>
      <c r="E189" s="11">
        <f>ROUND(АТС!F187*$E$41*$E$42/100,2)</f>
        <v>168.1</v>
      </c>
      <c r="F189" s="11">
        <f>ROUND(АТС!$F187*$F$41*$F$42/100,2)</f>
        <v>114.42</v>
      </c>
      <c r="G189" s="11">
        <f>ROUND(АТС!$F187*$G$41*$G$42/100,2)</f>
        <v>66.959999999999994</v>
      </c>
    </row>
    <row r="190" spans="1:7" x14ac:dyDescent="0.25">
      <c r="A190" s="257"/>
      <c r="B190" s="123">
        <f t="shared" si="2"/>
        <v>42923.125</v>
      </c>
      <c r="C190" s="124">
        <v>3</v>
      </c>
      <c r="D190" s="11">
        <f>ROUND(АТС!F188*$D$41*$D$42/100,2)</f>
        <v>182.26</v>
      </c>
      <c r="E190" s="11">
        <f>ROUND(АТС!F188*$E$41*$E$42/100,2)</f>
        <v>167.51</v>
      </c>
      <c r="F190" s="11">
        <f>ROUND(АТС!$F188*$F$41*$F$42/100,2)</f>
        <v>114.01</v>
      </c>
      <c r="G190" s="11">
        <f>ROUND(АТС!$F188*$G$41*$G$42/100,2)</f>
        <v>66.73</v>
      </c>
    </row>
    <row r="191" spans="1:7" x14ac:dyDescent="0.25">
      <c r="A191" s="257"/>
      <c r="B191" s="121">
        <f t="shared" si="2"/>
        <v>42923.166669999999</v>
      </c>
      <c r="C191" s="124">
        <v>4</v>
      </c>
      <c r="D191" s="11">
        <f>ROUND(АТС!F189*$D$41*$D$42/100,2)</f>
        <v>182.28</v>
      </c>
      <c r="E191" s="11">
        <f>ROUND(АТС!F189*$E$41*$E$42/100,2)</f>
        <v>167.53</v>
      </c>
      <c r="F191" s="11">
        <f>ROUND(АТС!$F189*$F$41*$F$42/100,2)</f>
        <v>114.03</v>
      </c>
      <c r="G191" s="11">
        <f>ROUND(АТС!$F189*$G$41*$G$42/100,2)</f>
        <v>66.73</v>
      </c>
    </row>
    <row r="192" spans="1:7" x14ac:dyDescent="0.25">
      <c r="A192" s="257"/>
      <c r="B192" s="123">
        <f t="shared" si="2"/>
        <v>42923.208330000001</v>
      </c>
      <c r="C192" s="124">
        <v>5</v>
      </c>
      <c r="D192" s="11">
        <f>ROUND(АТС!F190*$D$41*$D$42/100,2)</f>
        <v>184.18</v>
      </c>
      <c r="E192" s="11">
        <f>ROUND(АТС!F190*$E$41*$E$42/100,2)</f>
        <v>169.28</v>
      </c>
      <c r="F192" s="11">
        <f>ROUND(АТС!$F190*$F$41*$F$42/100,2)</f>
        <v>115.22</v>
      </c>
      <c r="G192" s="11">
        <f>ROUND(АТС!$F190*$G$41*$G$42/100,2)</f>
        <v>67.430000000000007</v>
      </c>
    </row>
    <row r="193" spans="1:7" x14ac:dyDescent="0.25">
      <c r="A193" s="257"/>
      <c r="B193" s="123">
        <f t="shared" si="2"/>
        <v>42923.25</v>
      </c>
      <c r="C193" s="124">
        <v>6</v>
      </c>
      <c r="D193" s="11">
        <f>ROUND(АТС!F191*$D$41*$D$42/100,2)</f>
        <v>184.5</v>
      </c>
      <c r="E193" s="11">
        <f>ROUND(АТС!F191*$E$41*$E$42/100,2)</f>
        <v>169.57</v>
      </c>
      <c r="F193" s="11">
        <f>ROUND(АТС!$F191*$F$41*$F$42/100,2)</f>
        <v>115.42</v>
      </c>
      <c r="G193" s="11">
        <f>ROUND(АТС!$F191*$G$41*$G$42/100,2)</f>
        <v>67.55</v>
      </c>
    </row>
    <row r="194" spans="1:7" x14ac:dyDescent="0.25">
      <c r="A194" s="257"/>
      <c r="B194" s="123">
        <f t="shared" si="2"/>
        <v>42923.291669999999</v>
      </c>
      <c r="C194" s="124">
        <v>7</v>
      </c>
      <c r="D194" s="11">
        <f>ROUND(АТС!F192*$D$41*$D$42/100,2)</f>
        <v>221.34</v>
      </c>
      <c r="E194" s="11">
        <f>ROUND(АТС!F192*$E$41*$E$42/100,2)</f>
        <v>203.43</v>
      </c>
      <c r="F194" s="11">
        <f>ROUND(АТС!$F192*$F$41*$F$42/100,2)</f>
        <v>138.46</v>
      </c>
      <c r="G194" s="11">
        <f>ROUND(АТС!$F192*$G$41*$G$42/100,2)</f>
        <v>81.040000000000006</v>
      </c>
    </row>
    <row r="195" spans="1:7" x14ac:dyDescent="0.25">
      <c r="A195" s="257"/>
      <c r="B195" s="121">
        <f t="shared" si="2"/>
        <v>42923.333330000001</v>
      </c>
      <c r="C195" s="124">
        <v>8</v>
      </c>
      <c r="D195" s="11">
        <f>ROUND(АТС!F193*$D$41*$D$42/100,2)</f>
        <v>191.46</v>
      </c>
      <c r="E195" s="11">
        <f>ROUND(АТС!F193*$E$41*$E$42/100,2)</f>
        <v>175.96</v>
      </c>
      <c r="F195" s="11">
        <f>ROUND(АТС!$F193*$F$41*$F$42/100,2)</f>
        <v>119.77</v>
      </c>
      <c r="G195" s="11">
        <f>ROUND(АТС!$F193*$G$41*$G$42/100,2)</f>
        <v>70.099999999999994</v>
      </c>
    </row>
    <row r="196" spans="1:7" x14ac:dyDescent="0.25">
      <c r="A196" s="257"/>
      <c r="B196" s="123">
        <f t="shared" ref="B196:B259" si="3">B172+1</f>
        <v>42923.375</v>
      </c>
      <c r="C196" s="124">
        <v>9</v>
      </c>
      <c r="D196" s="11">
        <f>ROUND(АТС!F194*$D$41*$D$42/100,2)</f>
        <v>191.19</v>
      </c>
      <c r="E196" s="11">
        <f>ROUND(АТС!F194*$E$41*$E$42/100,2)</f>
        <v>175.72</v>
      </c>
      <c r="F196" s="11">
        <f>ROUND(АТС!$F194*$F$41*$F$42/100,2)</f>
        <v>119.6</v>
      </c>
      <c r="G196" s="11">
        <f>ROUND(АТС!$F194*$G$41*$G$42/100,2)</f>
        <v>70</v>
      </c>
    </row>
    <row r="197" spans="1:7" x14ac:dyDescent="0.25">
      <c r="A197" s="257"/>
      <c r="B197" s="123">
        <f t="shared" si="3"/>
        <v>42923.416669999999</v>
      </c>
      <c r="C197" s="124">
        <v>10</v>
      </c>
      <c r="D197" s="11">
        <f>ROUND(АТС!F195*$D$41*$D$42/100,2)</f>
        <v>202.62</v>
      </c>
      <c r="E197" s="11">
        <f>ROUND(АТС!F195*$E$41*$E$42/100,2)</f>
        <v>186.22</v>
      </c>
      <c r="F197" s="11">
        <f>ROUND(АТС!$F195*$F$41*$F$42/100,2)</f>
        <v>126.75</v>
      </c>
      <c r="G197" s="11">
        <f>ROUND(АТС!$F195*$G$41*$G$42/100,2)</f>
        <v>74.180000000000007</v>
      </c>
    </row>
    <row r="198" spans="1:7" x14ac:dyDescent="0.25">
      <c r="A198" s="257"/>
      <c r="B198" s="123">
        <f t="shared" si="3"/>
        <v>42923.458330000001</v>
      </c>
      <c r="C198" s="124">
        <v>11</v>
      </c>
      <c r="D198" s="11">
        <f>ROUND(АТС!F196*$D$41*$D$42/100,2)</f>
        <v>202.84</v>
      </c>
      <c r="E198" s="11">
        <f>ROUND(АТС!F196*$E$41*$E$42/100,2)</f>
        <v>186.43</v>
      </c>
      <c r="F198" s="11">
        <f>ROUND(АТС!$F196*$F$41*$F$42/100,2)</f>
        <v>126.89</v>
      </c>
      <c r="G198" s="11">
        <f>ROUND(АТС!$F196*$G$41*$G$42/100,2)</f>
        <v>74.260000000000005</v>
      </c>
    </row>
    <row r="199" spans="1:7" x14ac:dyDescent="0.25">
      <c r="A199" s="257"/>
      <c r="B199" s="121">
        <f t="shared" si="3"/>
        <v>42923.5</v>
      </c>
      <c r="C199" s="124">
        <v>12</v>
      </c>
      <c r="D199" s="11">
        <f>ROUND(АТС!F197*$D$41*$D$42/100,2)</f>
        <v>198.76</v>
      </c>
      <c r="E199" s="11">
        <f>ROUND(АТС!F197*$E$41*$E$42/100,2)</f>
        <v>182.67</v>
      </c>
      <c r="F199" s="11">
        <f>ROUND(АТС!$F197*$F$41*$F$42/100,2)</f>
        <v>124.34</v>
      </c>
      <c r="G199" s="11">
        <f>ROUND(АТС!$F197*$G$41*$G$42/100,2)</f>
        <v>72.77</v>
      </c>
    </row>
    <row r="200" spans="1:7" x14ac:dyDescent="0.25">
      <c r="A200" s="257"/>
      <c r="B200" s="123">
        <f t="shared" si="3"/>
        <v>42923.541669999999</v>
      </c>
      <c r="C200" s="124">
        <v>13</v>
      </c>
      <c r="D200" s="11">
        <f>ROUND(АТС!F198*$D$41*$D$42/100,2)</f>
        <v>199.12</v>
      </c>
      <c r="E200" s="11">
        <f>ROUND(АТС!F198*$E$41*$E$42/100,2)</f>
        <v>183</v>
      </c>
      <c r="F200" s="11">
        <f>ROUND(АТС!$F198*$F$41*$F$42/100,2)</f>
        <v>124.56</v>
      </c>
      <c r="G200" s="11">
        <f>ROUND(АТС!$F198*$G$41*$G$42/100,2)</f>
        <v>72.900000000000006</v>
      </c>
    </row>
    <row r="201" spans="1:7" x14ac:dyDescent="0.25">
      <c r="A201" s="257"/>
      <c r="B201" s="123">
        <f t="shared" si="3"/>
        <v>42923.583330000001</v>
      </c>
      <c r="C201" s="124">
        <v>14</v>
      </c>
      <c r="D201" s="11">
        <f>ROUND(АТС!F199*$D$41*$D$42/100,2)</f>
        <v>199.28</v>
      </c>
      <c r="E201" s="11">
        <f>ROUND(АТС!F199*$E$41*$E$42/100,2)</f>
        <v>183.15</v>
      </c>
      <c r="F201" s="11">
        <f>ROUND(АТС!$F199*$F$41*$F$42/100,2)</f>
        <v>124.66</v>
      </c>
      <c r="G201" s="11">
        <f>ROUND(АТС!$F199*$G$41*$G$42/100,2)</f>
        <v>72.959999999999994</v>
      </c>
    </row>
    <row r="202" spans="1:7" x14ac:dyDescent="0.25">
      <c r="A202" s="257"/>
      <c r="B202" s="123">
        <f t="shared" si="3"/>
        <v>42923.625</v>
      </c>
      <c r="C202" s="124">
        <v>15</v>
      </c>
      <c r="D202" s="11">
        <f>ROUND(АТС!F200*$D$41*$D$42/100,2)</f>
        <v>197.3</v>
      </c>
      <c r="E202" s="11">
        <f>ROUND(АТС!F200*$E$41*$E$42/100,2)</f>
        <v>181.33</v>
      </c>
      <c r="F202" s="11">
        <f>ROUND(АТС!$F200*$F$41*$F$42/100,2)</f>
        <v>123.43</v>
      </c>
      <c r="G202" s="11">
        <f>ROUND(АТС!$F200*$G$41*$G$42/100,2)</f>
        <v>72.23</v>
      </c>
    </row>
    <row r="203" spans="1:7" x14ac:dyDescent="0.25">
      <c r="A203" s="257"/>
      <c r="B203" s="121">
        <f t="shared" si="3"/>
        <v>42923.666669999999</v>
      </c>
      <c r="C203" s="124">
        <v>16</v>
      </c>
      <c r="D203" s="11">
        <f>ROUND(АТС!F201*$D$41*$D$42/100,2)</f>
        <v>195.76</v>
      </c>
      <c r="E203" s="11">
        <f>ROUND(АТС!F201*$E$41*$E$42/100,2)</f>
        <v>179.91</v>
      </c>
      <c r="F203" s="11">
        <f>ROUND(АТС!$F201*$F$41*$F$42/100,2)</f>
        <v>122.46</v>
      </c>
      <c r="G203" s="11">
        <f>ROUND(АТС!$F201*$G$41*$G$42/100,2)</f>
        <v>71.67</v>
      </c>
    </row>
    <row r="204" spans="1:7" x14ac:dyDescent="0.25">
      <c r="A204" s="257"/>
      <c r="B204" s="123">
        <f t="shared" si="3"/>
        <v>42923.708330000001</v>
      </c>
      <c r="C204" s="124">
        <v>17</v>
      </c>
      <c r="D204" s="11">
        <f>ROUND(АТС!F202*$D$41*$D$42/100,2)</f>
        <v>190.55</v>
      </c>
      <c r="E204" s="11">
        <f>ROUND(АТС!F202*$E$41*$E$42/100,2)</f>
        <v>175.12</v>
      </c>
      <c r="F204" s="11">
        <f>ROUND(АТС!$F202*$F$41*$F$42/100,2)</f>
        <v>119.2</v>
      </c>
      <c r="G204" s="11">
        <f>ROUND(АТС!$F202*$G$41*$G$42/100,2)</f>
        <v>69.760000000000005</v>
      </c>
    </row>
    <row r="205" spans="1:7" x14ac:dyDescent="0.25">
      <c r="A205" s="257"/>
      <c r="B205" s="123">
        <f t="shared" si="3"/>
        <v>42923.75</v>
      </c>
      <c r="C205" s="124">
        <v>18</v>
      </c>
      <c r="D205" s="11">
        <f>ROUND(АТС!F203*$D$41*$D$42/100,2)</f>
        <v>189.75</v>
      </c>
      <c r="E205" s="11">
        <f>ROUND(АТС!F203*$E$41*$E$42/100,2)</f>
        <v>174.39</v>
      </c>
      <c r="F205" s="11">
        <f>ROUND(АТС!$F203*$F$41*$F$42/100,2)</f>
        <v>118.7</v>
      </c>
      <c r="G205" s="11">
        <f>ROUND(АТС!$F203*$G$41*$G$42/100,2)</f>
        <v>69.47</v>
      </c>
    </row>
    <row r="206" spans="1:7" x14ac:dyDescent="0.25">
      <c r="A206" s="257"/>
      <c r="B206" s="123">
        <f t="shared" si="3"/>
        <v>42923.791669999999</v>
      </c>
      <c r="C206" s="124">
        <v>19</v>
      </c>
      <c r="D206" s="11">
        <f>ROUND(АТС!F204*$D$41*$D$42/100,2)</f>
        <v>193.97</v>
      </c>
      <c r="E206" s="11">
        <f>ROUND(АТС!F204*$E$41*$E$42/100,2)</f>
        <v>178.27</v>
      </c>
      <c r="F206" s="11">
        <f>ROUND(АТС!$F204*$F$41*$F$42/100,2)</f>
        <v>121.34</v>
      </c>
      <c r="G206" s="11">
        <f>ROUND(АТС!$F204*$G$41*$G$42/100,2)</f>
        <v>71.010000000000005</v>
      </c>
    </row>
    <row r="207" spans="1:7" x14ac:dyDescent="0.25">
      <c r="A207" s="257"/>
      <c r="B207" s="121">
        <f t="shared" si="3"/>
        <v>42923.833330000001</v>
      </c>
      <c r="C207" s="124">
        <v>20</v>
      </c>
      <c r="D207" s="11">
        <f>ROUND(АТС!F205*$D$41*$D$42/100,2)</f>
        <v>211.96</v>
      </c>
      <c r="E207" s="11">
        <f>ROUND(АТС!F205*$E$41*$E$42/100,2)</f>
        <v>194.8</v>
      </c>
      <c r="F207" s="11">
        <f>ROUND(АТС!$F205*$F$41*$F$42/100,2)</f>
        <v>132.59</v>
      </c>
      <c r="G207" s="11">
        <f>ROUND(АТС!$F205*$G$41*$G$42/100,2)</f>
        <v>77.599999999999994</v>
      </c>
    </row>
    <row r="208" spans="1:7" x14ac:dyDescent="0.25">
      <c r="A208" s="257"/>
      <c r="B208" s="123">
        <f t="shared" si="3"/>
        <v>42923.875</v>
      </c>
      <c r="C208" s="124">
        <v>21</v>
      </c>
      <c r="D208" s="11">
        <f>ROUND(АТС!F206*$D$41*$D$42/100,2)</f>
        <v>217.56</v>
      </c>
      <c r="E208" s="11">
        <f>ROUND(АТС!F206*$E$41*$E$42/100,2)</f>
        <v>199.95</v>
      </c>
      <c r="F208" s="11">
        <f>ROUND(АТС!$F206*$F$41*$F$42/100,2)</f>
        <v>136.1</v>
      </c>
      <c r="G208" s="11">
        <f>ROUND(АТС!$F206*$G$41*$G$42/100,2)</f>
        <v>79.650000000000006</v>
      </c>
    </row>
    <row r="209" spans="1:7" x14ac:dyDescent="0.25">
      <c r="A209" s="257"/>
      <c r="B209" s="123">
        <f t="shared" si="3"/>
        <v>42923.916669999999</v>
      </c>
      <c r="C209" s="124">
        <v>22</v>
      </c>
      <c r="D209" s="11">
        <f>ROUND(АТС!F207*$D$41*$D$42/100,2)</f>
        <v>192.67</v>
      </c>
      <c r="E209" s="11">
        <f>ROUND(АТС!F207*$E$41*$E$42/100,2)</f>
        <v>177.07</v>
      </c>
      <c r="F209" s="11">
        <f>ROUND(АТС!$F207*$F$41*$F$42/100,2)</f>
        <v>120.53</v>
      </c>
      <c r="G209" s="11">
        <f>ROUND(АТС!$F207*$G$41*$G$42/100,2)</f>
        <v>70.540000000000006</v>
      </c>
    </row>
    <row r="210" spans="1:7" x14ac:dyDescent="0.25">
      <c r="A210" s="257"/>
      <c r="B210" s="123">
        <f t="shared" si="3"/>
        <v>42923.958330000001</v>
      </c>
      <c r="C210" s="124">
        <v>23</v>
      </c>
      <c r="D210" s="11">
        <f>ROUND(АТС!F208*$D$41*$D$42/100,2)</f>
        <v>201.16</v>
      </c>
      <c r="E210" s="11">
        <f>ROUND(АТС!F208*$E$41*$E$42/100,2)</f>
        <v>184.88</v>
      </c>
      <c r="F210" s="11">
        <f>ROUND(АТС!$F208*$F$41*$F$42/100,2)</f>
        <v>125.84</v>
      </c>
      <c r="G210" s="11">
        <f>ROUND(АТС!$F208*$G$41*$G$42/100,2)</f>
        <v>73.650000000000006</v>
      </c>
    </row>
    <row r="211" spans="1:7" x14ac:dyDescent="0.25">
      <c r="A211" s="257"/>
      <c r="B211" s="121">
        <f t="shared" si="3"/>
        <v>42924</v>
      </c>
      <c r="C211" s="124">
        <v>0</v>
      </c>
      <c r="D211" s="11">
        <f>ROUND(АТС!F209*$D$41*$D$42/100,2)</f>
        <v>191</v>
      </c>
      <c r="E211" s="11">
        <f>ROUND(АТС!F209*$E$41*$E$42/100,2)</f>
        <v>175.54</v>
      </c>
      <c r="F211" s="11">
        <f>ROUND(АТС!$F209*$F$41*$F$42/100,2)</f>
        <v>119.48</v>
      </c>
      <c r="G211" s="11">
        <f>ROUND(АТС!$F209*$G$41*$G$42/100,2)</f>
        <v>69.930000000000007</v>
      </c>
    </row>
    <row r="212" spans="1:7" x14ac:dyDescent="0.25">
      <c r="A212" s="257"/>
      <c r="B212" s="123">
        <f t="shared" si="3"/>
        <v>42924.041669999999</v>
      </c>
      <c r="C212" s="124">
        <v>1</v>
      </c>
      <c r="D212" s="11">
        <f>ROUND(АТС!F210*$D$41*$D$42/100,2)</f>
        <v>187.82</v>
      </c>
      <c r="E212" s="11">
        <f>ROUND(АТС!F210*$E$41*$E$42/100,2)</f>
        <v>172.62</v>
      </c>
      <c r="F212" s="11">
        <f>ROUND(АТС!$F210*$F$41*$F$42/100,2)</f>
        <v>117.5</v>
      </c>
      <c r="G212" s="11">
        <f>ROUND(АТС!$F210*$G$41*$G$42/100,2)</f>
        <v>68.760000000000005</v>
      </c>
    </row>
    <row r="213" spans="1:7" x14ac:dyDescent="0.25">
      <c r="A213" s="257"/>
      <c r="B213" s="123">
        <f t="shared" si="3"/>
        <v>42924.083330000001</v>
      </c>
      <c r="C213" s="124">
        <v>2</v>
      </c>
      <c r="D213" s="11">
        <f>ROUND(АТС!F211*$D$41*$D$42/100,2)</f>
        <v>184.57</v>
      </c>
      <c r="E213" s="11">
        <f>ROUND(АТС!F211*$E$41*$E$42/100,2)</f>
        <v>169.63</v>
      </c>
      <c r="F213" s="11">
        <f>ROUND(АТС!$F211*$F$41*$F$42/100,2)</f>
        <v>115.46</v>
      </c>
      <c r="G213" s="11">
        <f>ROUND(АТС!$F211*$G$41*$G$42/100,2)</f>
        <v>67.569999999999993</v>
      </c>
    </row>
    <row r="214" spans="1:7" x14ac:dyDescent="0.25">
      <c r="A214" s="257"/>
      <c r="B214" s="123">
        <f t="shared" si="3"/>
        <v>42924.125</v>
      </c>
      <c r="C214" s="124">
        <v>3</v>
      </c>
      <c r="D214" s="11">
        <f>ROUND(АТС!F212*$D$41*$D$42/100,2)</f>
        <v>183.94</v>
      </c>
      <c r="E214" s="11">
        <f>ROUND(АТС!F212*$E$41*$E$42/100,2)</f>
        <v>169.06</v>
      </c>
      <c r="F214" s="11">
        <f>ROUND(АТС!$F212*$F$41*$F$42/100,2)</f>
        <v>115.07</v>
      </c>
      <c r="G214" s="11">
        <f>ROUND(АТС!$F212*$G$41*$G$42/100,2)</f>
        <v>67.34</v>
      </c>
    </row>
    <row r="215" spans="1:7" x14ac:dyDescent="0.25">
      <c r="A215" s="257"/>
      <c r="B215" s="121">
        <f t="shared" si="3"/>
        <v>42924.166669999999</v>
      </c>
      <c r="C215" s="124">
        <v>4</v>
      </c>
      <c r="D215" s="11">
        <f>ROUND(АТС!F213*$D$41*$D$42/100,2)</f>
        <v>183.76</v>
      </c>
      <c r="E215" s="11">
        <f>ROUND(АТС!F213*$E$41*$E$42/100,2)</f>
        <v>168.89</v>
      </c>
      <c r="F215" s="11">
        <f>ROUND(АТС!$F213*$F$41*$F$42/100,2)</f>
        <v>114.96</v>
      </c>
      <c r="G215" s="11">
        <f>ROUND(АТС!$F213*$G$41*$G$42/100,2)</f>
        <v>67.28</v>
      </c>
    </row>
    <row r="216" spans="1:7" x14ac:dyDescent="0.25">
      <c r="A216" s="257"/>
      <c r="B216" s="123">
        <f t="shared" si="3"/>
        <v>42924.208330000001</v>
      </c>
      <c r="C216" s="124">
        <v>5</v>
      </c>
      <c r="D216" s="11">
        <f>ROUND(АТС!F214*$D$41*$D$42/100,2)</f>
        <v>184.28</v>
      </c>
      <c r="E216" s="11">
        <f>ROUND(АТС!F214*$E$41*$E$42/100,2)</f>
        <v>169.37</v>
      </c>
      <c r="F216" s="11">
        <f>ROUND(АТС!$F214*$F$41*$F$42/100,2)</f>
        <v>115.28</v>
      </c>
      <c r="G216" s="11">
        <f>ROUND(АТС!$F214*$G$41*$G$42/100,2)</f>
        <v>67.47</v>
      </c>
    </row>
    <row r="217" spans="1:7" x14ac:dyDescent="0.25">
      <c r="A217" s="257"/>
      <c r="B217" s="123">
        <f t="shared" si="3"/>
        <v>42924.25</v>
      </c>
      <c r="C217" s="124">
        <v>6</v>
      </c>
      <c r="D217" s="11">
        <f>ROUND(АТС!F215*$D$41*$D$42/100,2)</f>
        <v>184.85</v>
      </c>
      <c r="E217" s="11">
        <f>ROUND(АТС!F215*$E$41*$E$42/100,2)</f>
        <v>169.89</v>
      </c>
      <c r="F217" s="11">
        <f>ROUND(АТС!$F215*$F$41*$F$42/100,2)</f>
        <v>115.64</v>
      </c>
      <c r="G217" s="11">
        <f>ROUND(АТС!$F215*$G$41*$G$42/100,2)</f>
        <v>67.680000000000007</v>
      </c>
    </row>
    <row r="218" spans="1:7" x14ac:dyDescent="0.25">
      <c r="A218" s="257"/>
      <c r="B218" s="123">
        <f t="shared" si="3"/>
        <v>42924.291669999999</v>
      </c>
      <c r="C218" s="124">
        <v>7</v>
      </c>
      <c r="D218" s="11">
        <f>ROUND(АТС!F216*$D$41*$D$42/100,2)</f>
        <v>185.94</v>
      </c>
      <c r="E218" s="11">
        <f>ROUND(АТС!F216*$E$41*$E$42/100,2)</f>
        <v>170.89</v>
      </c>
      <c r="F218" s="11">
        <f>ROUND(АТС!$F216*$F$41*$F$42/100,2)</f>
        <v>116.32</v>
      </c>
      <c r="G218" s="11">
        <f>ROUND(АТС!$F216*$G$41*$G$42/100,2)</f>
        <v>68.069999999999993</v>
      </c>
    </row>
    <row r="219" spans="1:7" x14ac:dyDescent="0.25">
      <c r="A219" s="257"/>
      <c r="B219" s="121">
        <f t="shared" si="3"/>
        <v>42924.333330000001</v>
      </c>
      <c r="C219" s="124">
        <v>8</v>
      </c>
      <c r="D219" s="11">
        <f>ROUND(АТС!F217*$D$41*$D$42/100,2)</f>
        <v>194.51</v>
      </c>
      <c r="E219" s="11">
        <f>ROUND(АТС!F217*$E$41*$E$42/100,2)</f>
        <v>178.76</v>
      </c>
      <c r="F219" s="11">
        <f>ROUND(АТС!$F217*$F$41*$F$42/100,2)</f>
        <v>121.68</v>
      </c>
      <c r="G219" s="11">
        <f>ROUND(АТС!$F217*$G$41*$G$42/100,2)</f>
        <v>71.209999999999994</v>
      </c>
    </row>
    <row r="220" spans="1:7" x14ac:dyDescent="0.25">
      <c r="A220" s="257"/>
      <c r="B220" s="123">
        <f t="shared" si="3"/>
        <v>42924.375</v>
      </c>
      <c r="C220" s="124">
        <v>9</v>
      </c>
      <c r="D220" s="11">
        <f>ROUND(АТС!F218*$D$41*$D$42/100,2)</f>
        <v>189.39</v>
      </c>
      <c r="E220" s="11">
        <f>ROUND(АТС!F218*$E$41*$E$42/100,2)</f>
        <v>174.06</v>
      </c>
      <c r="F220" s="11">
        <f>ROUND(АТС!$F218*$F$41*$F$42/100,2)</f>
        <v>118.48</v>
      </c>
      <c r="G220" s="11">
        <f>ROUND(АТС!$F218*$G$41*$G$42/100,2)</f>
        <v>69.34</v>
      </c>
    </row>
    <row r="221" spans="1:7" x14ac:dyDescent="0.25">
      <c r="A221" s="257"/>
      <c r="B221" s="123">
        <f t="shared" si="3"/>
        <v>42924.416669999999</v>
      </c>
      <c r="C221" s="124">
        <v>10</v>
      </c>
      <c r="D221" s="11">
        <f>ROUND(АТС!F219*$D$41*$D$42/100,2)</f>
        <v>193.03</v>
      </c>
      <c r="E221" s="11">
        <f>ROUND(АТС!F219*$E$41*$E$42/100,2)</f>
        <v>177.41</v>
      </c>
      <c r="F221" s="11">
        <f>ROUND(АТС!$F219*$F$41*$F$42/100,2)</f>
        <v>120.75</v>
      </c>
      <c r="G221" s="11">
        <f>ROUND(АТС!$F219*$G$41*$G$42/100,2)</f>
        <v>70.67</v>
      </c>
    </row>
    <row r="222" spans="1:7" x14ac:dyDescent="0.25">
      <c r="A222" s="257"/>
      <c r="B222" s="123">
        <f t="shared" si="3"/>
        <v>42924.458330000001</v>
      </c>
      <c r="C222" s="124">
        <v>11</v>
      </c>
      <c r="D222" s="11">
        <f>ROUND(АТС!F220*$D$41*$D$42/100,2)</f>
        <v>193.52</v>
      </c>
      <c r="E222" s="11">
        <f>ROUND(АТС!F220*$E$41*$E$42/100,2)</f>
        <v>177.85</v>
      </c>
      <c r="F222" s="11">
        <f>ROUND(АТС!$F220*$F$41*$F$42/100,2)</f>
        <v>121.06</v>
      </c>
      <c r="G222" s="11">
        <f>ROUND(АТС!$F220*$G$41*$G$42/100,2)</f>
        <v>70.849999999999994</v>
      </c>
    </row>
    <row r="223" spans="1:7" x14ac:dyDescent="0.25">
      <c r="A223" s="257"/>
      <c r="B223" s="121">
        <f t="shared" si="3"/>
        <v>42924.5</v>
      </c>
      <c r="C223" s="124">
        <v>12</v>
      </c>
      <c r="D223" s="11">
        <f>ROUND(АТС!F221*$D$41*$D$42/100,2)</f>
        <v>193.18</v>
      </c>
      <c r="E223" s="11">
        <f>ROUND(АТС!F221*$E$41*$E$42/100,2)</f>
        <v>177.54</v>
      </c>
      <c r="F223" s="11">
        <f>ROUND(АТС!$F221*$F$41*$F$42/100,2)</f>
        <v>120.84</v>
      </c>
      <c r="G223" s="11">
        <f>ROUND(АТС!$F221*$G$41*$G$42/100,2)</f>
        <v>70.72</v>
      </c>
    </row>
    <row r="224" spans="1:7" x14ac:dyDescent="0.25">
      <c r="A224" s="257"/>
      <c r="B224" s="123">
        <f t="shared" si="3"/>
        <v>42924.541669999999</v>
      </c>
      <c r="C224" s="124">
        <v>13</v>
      </c>
      <c r="D224" s="11">
        <f>ROUND(АТС!F222*$D$41*$D$42/100,2)</f>
        <v>192.8</v>
      </c>
      <c r="E224" s="11">
        <f>ROUND(АТС!F222*$E$41*$E$42/100,2)</f>
        <v>177.19</v>
      </c>
      <c r="F224" s="11">
        <f>ROUND(АТС!$F222*$F$41*$F$42/100,2)</f>
        <v>120.61</v>
      </c>
      <c r="G224" s="11">
        <f>ROUND(АТС!$F222*$G$41*$G$42/100,2)</f>
        <v>70.58</v>
      </c>
    </row>
    <row r="225" spans="1:7" x14ac:dyDescent="0.25">
      <c r="A225" s="257"/>
      <c r="B225" s="123">
        <f t="shared" si="3"/>
        <v>42924.583330000001</v>
      </c>
      <c r="C225" s="124">
        <v>14</v>
      </c>
      <c r="D225" s="11">
        <f>ROUND(АТС!F223*$D$41*$D$42/100,2)</f>
        <v>192.79</v>
      </c>
      <c r="E225" s="11">
        <f>ROUND(АТС!F223*$E$41*$E$42/100,2)</f>
        <v>177.18</v>
      </c>
      <c r="F225" s="11">
        <f>ROUND(АТС!$F223*$F$41*$F$42/100,2)</f>
        <v>120.6</v>
      </c>
      <c r="G225" s="11">
        <f>ROUND(АТС!$F223*$G$41*$G$42/100,2)</f>
        <v>70.58</v>
      </c>
    </row>
    <row r="226" spans="1:7" x14ac:dyDescent="0.25">
      <c r="A226" s="257"/>
      <c r="B226" s="123">
        <f t="shared" si="3"/>
        <v>42924.625</v>
      </c>
      <c r="C226" s="124">
        <v>15</v>
      </c>
      <c r="D226" s="11">
        <f>ROUND(АТС!F224*$D$41*$D$42/100,2)</f>
        <v>189.57</v>
      </c>
      <c r="E226" s="11">
        <f>ROUND(АТС!F224*$E$41*$E$42/100,2)</f>
        <v>174.23</v>
      </c>
      <c r="F226" s="11">
        <f>ROUND(АТС!$F224*$F$41*$F$42/100,2)</f>
        <v>118.59</v>
      </c>
      <c r="G226" s="11">
        <f>ROUND(АТС!$F224*$G$41*$G$42/100,2)</f>
        <v>69.400000000000006</v>
      </c>
    </row>
    <row r="227" spans="1:7" x14ac:dyDescent="0.25">
      <c r="A227" s="257"/>
      <c r="B227" s="121">
        <f t="shared" si="3"/>
        <v>42924.666669999999</v>
      </c>
      <c r="C227" s="124">
        <v>16</v>
      </c>
      <c r="D227" s="11">
        <f>ROUND(АТС!F225*$D$41*$D$42/100,2)</f>
        <v>189.56</v>
      </c>
      <c r="E227" s="11">
        <f>ROUND(АТС!F225*$E$41*$E$42/100,2)</f>
        <v>174.22</v>
      </c>
      <c r="F227" s="11">
        <f>ROUND(АТС!$F225*$F$41*$F$42/100,2)</f>
        <v>118.58</v>
      </c>
      <c r="G227" s="11">
        <f>ROUND(АТС!$F225*$G$41*$G$42/100,2)</f>
        <v>69.400000000000006</v>
      </c>
    </row>
    <row r="228" spans="1:7" x14ac:dyDescent="0.25">
      <c r="A228" s="257"/>
      <c r="B228" s="123">
        <f t="shared" si="3"/>
        <v>42924.708330000001</v>
      </c>
      <c r="C228" s="124">
        <v>17</v>
      </c>
      <c r="D228" s="11">
        <f>ROUND(АТС!F226*$D$41*$D$42/100,2)</f>
        <v>189.42</v>
      </c>
      <c r="E228" s="11">
        <f>ROUND(АТС!F226*$E$41*$E$42/100,2)</f>
        <v>174.09</v>
      </c>
      <c r="F228" s="11">
        <f>ROUND(АТС!$F226*$F$41*$F$42/100,2)</f>
        <v>118.5</v>
      </c>
      <c r="G228" s="11">
        <f>ROUND(АТС!$F226*$G$41*$G$42/100,2)</f>
        <v>69.349999999999994</v>
      </c>
    </row>
    <row r="229" spans="1:7" x14ac:dyDescent="0.25">
      <c r="A229" s="257"/>
      <c r="B229" s="123">
        <f t="shared" si="3"/>
        <v>42924.75</v>
      </c>
      <c r="C229" s="124">
        <v>18</v>
      </c>
      <c r="D229" s="11">
        <f>ROUND(АТС!F227*$D$41*$D$42/100,2)</f>
        <v>189.33</v>
      </c>
      <c r="E229" s="11">
        <f>ROUND(АТС!F227*$E$41*$E$42/100,2)</f>
        <v>174</v>
      </c>
      <c r="F229" s="11">
        <f>ROUND(АТС!$F227*$F$41*$F$42/100,2)</f>
        <v>118.44</v>
      </c>
      <c r="G229" s="11">
        <f>ROUND(АТС!$F227*$G$41*$G$42/100,2)</f>
        <v>69.31</v>
      </c>
    </row>
    <row r="230" spans="1:7" x14ac:dyDescent="0.25">
      <c r="A230" s="257"/>
      <c r="B230" s="123">
        <f t="shared" si="3"/>
        <v>42924.791669999999</v>
      </c>
      <c r="C230" s="124">
        <v>19</v>
      </c>
      <c r="D230" s="11">
        <f>ROUND(АТС!F228*$D$41*$D$42/100,2)</f>
        <v>189.35</v>
      </c>
      <c r="E230" s="11">
        <f>ROUND(АТС!F228*$E$41*$E$42/100,2)</f>
        <v>174.02</v>
      </c>
      <c r="F230" s="11">
        <f>ROUND(АТС!$F228*$F$41*$F$42/100,2)</f>
        <v>118.45</v>
      </c>
      <c r="G230" s="11">
        <f>ROUND(АТС!$F228*$G$41*$G$42/100,2)</f>
        <v>69.319999999999993</v>
      </c>
    </row>
    <row r="231" spans="1:7" x14ac:dyDescent="0.25">
      <c r="A231" s="257"/>
      <c r="B231" s="121">
        <f t="shared" si="3"/>
        <v>42924.833330000001</v>
      </c>
      <c r="C231" s="124">
        <v>20</v>
      </c>
      <c r="D231" s="11">
        <f>ROUND(АТС!F229*$D$41*$D$42/100,2)</f>
        <v>217.71</v>
      </c>
      <c r="E231" s="11">
        <f>ROUND(АТС!F229*$E$41*$E$42/100,2)</f>
        <v>200.09</v>
      </c>
      <c r="F231" s="11">
        <f>ROUND(АТС!$F229*$F$41*$F$42/100,2)</f>
        <v>136.19</v>
      </c>
      <c r="G231" s="11">
        <f>ROUND(АТС!$F229*$G$41*$G$42/100,2)</f>
        <v>79.709999999999994</v>
      </c>
    </row>
    <row r="232" spans="1:7" x14ac:dyDescent="0.25">
      <c r="A232" s="257"/>
      <c r="B232" s="123">
        <f t="shared" si="3"/>
        <v>42924.875</v>
      </c>
      <c r="C232" s="124">
        <v>21</v>
      </c>
      <c r="D232" s="11">
        <f>ROUND(АТС!F230*$D$41*$D$42/100,2)</f>
        <v>220.52</v>
      </c>
      <c r="E232" s="11">
        <f>ROUND(АТС!F230*$E$41*$E$42/100,2)</f>
        <v>202.67</v>
      </c>
      <c r="F232" s="11">
        <f>ROUND(АТС!$F230*$F$41*$F$42/100,2)</f>
        <v>137.94999999999999</v>
      </c>
      <c r="G232" s="11">
        <f>ROUND(АТС!$F230*$G$41*$G$42/100,2)</f>
        <v>80.73</v>
      </c>
    </row>
    <row r="233" spans="1:7" x14ac:dyDescent="0.25">
      <c r="A233" s="257"/>
      <c r="B233" s="123">
        <f t="shared" si="3"/>
        <v>42924.916669999999</v>
      </c>
      <c r="C233" s="124">
        <v>22</v>
      </c>
      <c r="D233" s="11">
        <f>ROUND(АТС!F231*$D$41*$D$42/100,2)</f>
        <v>195.12</v>
      </c>
      <c r="E233" s="11">
        <f>ROUND(АТС!F231*$E$41*$E$42/100,2)</f>
        <v>179.33</v>
      </c>
      <c r="F233" s="11">
        <f>ROUND(АТС!$F231*$F$41*$F$42/100,2)</f>
        <v>122.06</v>
      </c>
      <c r="G233" s="11">
        <f>ROUND(АТС!$F231*$G$41*$G$42/100,2)</f>
        <v>71.44</v>
      </c>
    </row>
    <row r="234" spans="1:7" x14ac:dyDescent="0.25">
      <c r="A234" s="257"/>
      <c r="B234" s="123">
        <f t="shared" si="3"/>
        <v>42924.958330000001</v>
      </c>
      <c r="C234" s="124">
        <v>23</v>
      </c>
      <c r="D234" s="11">
        <f>ROUND(АТС!F232*$D$41*$D$42/100,2)</f>
        <v>188.35</v>
      </c>
      <c r="E234" s="11">
        <f>ROUND(АТС!F232*$E$41*$E$42/100,2)</f>
        <v>173.11</v>
      </c>
      <c r="F234" s="11">
        <f>ROUND(АТС!$F232*$F$41*$F$42/100,2)</f>
        <v>117.83</v>
      </c>
      <c r="G234" s="11">
        <f>ROUND(АТС!$F232*$G$41*$G$42/100,2)</f>
        <v>68.959999999999994</v>
      </c>
    </row>
    <row r="235" spans="1:7" x14ac:dyDescent="0.25">
      <c r="A235" s="257"/>
      <c r="B235" s="121">
        <f t="shared" si="3"/>
        <v>42925</v>
      </c>
      <c r="C235" s="124">
        <v>0</v>
      </c>
      <c r="D235" s="11">
        <f>ROUND(АТС!F233*$D$41*$D$42/100,2)</f>
        <v>199.43</v>
      </c>
      <c r="E235" s="11">
        <f>ROUND(АТС!F233*$E$41*$E$42/100,2)</f>
        <v>183.29</v>
      </c>
      <c r="F235" s="11">
        <f>ROUND(АТС!$F233*$F$41*$F$42/100,2)</f>
        <v>124.76</v>
      </c>
      <c r="G235" s="11">
        <f>ROUND(АТС!$F233*$G$41*$G$42/100,2)</f>
        <v>73.02</v>
      </c>
    </row>
    <row r="236" spans="1:7" x14ac:dyDescent="0.25">
      <c r="A236" s="257"/>
      <c r="B236" s="123">
        <f t="shared" si="3"/>
        <v>42925.041669999999</v>
      </c>
      <c r="C236" s="124">
        <v>1</v>
      </c>
      <c r="D236" s="11">
        <f>ROUND(АТС!F234*$D$41*$D$42/100,2)</f>
        <v>187.93</v>
      </c>
      <c r="E236" s="11">
        <f>ROUND(АТС!F234*$E$41*$E$42/100,2)</f>
        <v>172.72</v>
      </c>
      <c r="F236" s="11">
        <f>ROUND(АТС!$F234*$F$41*$F$42/100,2)</f>
        <v>117.56</v>
      </c>
      <c r="G236" s="11">
        <f>ROUND(АТС!$F234*$G$41*$G$42/100,2)</f>
        <v>68.8</v>
      </c>
    </row>
    <row r="237" spans="1:7" x14ac:dyDescent="0.25">
      <c r="A237" s="257"/>
      <c r="B237" s="123">
        <f t="shared" si="3"/>
        <v>42925.083330000001</v>
      </c>
      <c r="C237" s="124">
        <v>2</v>
      </c>
      <c r="D237" s="11">
        <f>ROUND(АТС!F235*$D$41*$D$42/100,2)</f>
        <v>184.59</v>
      </c>
      <c r="E237" s="11">
        <f>ROUND(АТС!F235*$E$41*$E$42/100,2)</f>
        <v>169.65</v>
      </c>
      <c r="F237" s="11">
        <f>ROUND(АТС!$F235*$F$41*$F$42/100,2)</f>
        <v>115.47</v>
      </c>
      <c r="G237" s="11">
        <f>ROUND(АТС!$F235*$G$41*$G$42/100,2)</f>
        <v>67.58</v>
      </c>
    </row>
    <row r="238" spans="1:7" x14ac:dyDescent="0.25">
      <c r="A238" s="257"/>
      <c r="B238" s="123">
        <f t="shared" si="3"/>
        <v>42925.125</v>
      </c>
      <c r="C238" s="124">
        <v>3</v>
      </c>
      <c r="D238" s="11">
        <f>ROUND(АТС!F236*$D$41*$D$42/100,2)</f>
        <v>184.25</v>
      </c>
      <c r="E238" s="11">
        <f>ROUND(АТС!F236*$E$41*$E$42/100,2)</f>
        <v>169.34</v>
      </c>
      <c r="F238" s="11">
        <f>ROUND(АТС!$F236*$F$41*$F$42/100,2)</f>
        <v>115.26</v>
      </c>
      <c r="G238" s="11">
        <f>ROUND(АТС!$F236*$G$41*$G$42/100,2)</f>
        <v>67.459999999999994</v>
      </c>
    </row>
    <row r="239" spans="1:7" x14ac:dyDescent="0.25">
      <c r="A239" s="257"/>
      <c r="B239" s="121">
        <f t="shared" si="3"/>
        <v>42925.166669999999</v>
      </c>
      <c r="C239" s="124">
        <v>4</v>
      </c>
      <c r="D239" s="11">
        <f>ROUND(АТС!F237*$D$41*$D$42/100,2)</f>
        <v>184.09</v>
      </c>
      <c r="E239" s="11">
        <f>ROUND(АТС!F237*$E$41*$E$42/100,2)</f>
        <v>169.19</v>
      </c>
      <c r="F239" s="11">
        <f>ROUND(АТС!$F237*$F$41*$F$42/100,2)</f>
        <v>115.16</v>
      </c>
      <c r="G239" s="11">
        <f>ROUND(АТС!$F237*$G$41*$G$42/100,2)</f>
        <v>67.400000000000006</v>
      </c>
    </row>
    <row r="240" spans="1:7" x14ac:dyDescent="0.25">
      <c r="A240" s="257"/>
      <c r="B240" s="123">
        <f t="shared" si="3"/>
        <v>42925.208330000001</v>
      </c>
      <c r="C240" s="124">
        <v>5</v>
      </c>
      <c r="D240" s="11">
        <f>ROUND(АТС!F238*$D$41*$D$42/100,2)</f>
        <v>184.1</v>
      </c>
      <c r="E240" s="11">
        <f>ROUND(АТС!F238*$E$41*$E$42/100,2)</f>
        <v>169.2</v>
      </c>
      <c r="F240" s="11">
        <f>ROUND(АТС!$F238*$F$41*$F$42/100,2)</f>
        <v>115.17</v>
      </c>
      <c r="G240" s="11">
        <f>ROUND(АТС!$F238*$G$41*$G$42/100,2)</f>
        <v>67.400000000000006</v>
      </c>
    </row>
    <row r="241" spans="1:7" x14ac:dyDescent="0.25">
      <c r="A241" s="257"/>
      <c r="B241" s="123">
        <f t="shared" si="3"/>
        <v>42925.25</v>
      </c>
      <c r="C241" s="124">
        <v>6</v>
      </c>
      <c r="D241" s="11">
        <f>ROUND(АТС!F239*$D$41*$D$42/100,2)</f>
        <v>183.45</v>
      </c>
      <c r="E241" s="11">
        <f>ROUND(АТС!F239*$E$41*$E$42/100,2)</f>
        <v>168.6</v>
      </c>
      <c r="F241" s="11">
        <f>ROUND(АТС!$F239*$F$41*$F$42/100,2)</f>
        <v>114.76</v>
      </c>
      <c r="G241" s="11">
        <f>ROUND(АТС!$F239*$G$41*$G$42/100,2)</f>
        <v>67.16</v>
      </c>
    </row>
    <row r="242" spans="1:7" x14ac:dyDescent="0.25">
      <c r="A242" s="257"/>
      <c r="B242" s="123">
        <f t="shared" si="3"/>
        <v>42925.291669999999</v>
      </c>
      <c r="C242" s="124">
        <v>7</v>
      </c>
      <c r="D242" s="11">
        <f>ROUND(АТС!F240*$D$41*$D$42/100,2)</f>
        <v>182.97</v>
      </c>
      <c r="E242" s="11">
        <f>ROUND(АТС!F240*$E$41*$E$42/100,2)</f>
        <v>168.16</v>
      </c>
      <c r="F242" s="11">
        <f>ROUND(АТС!$F240*$F$41*$F$42/100,2)</f>
        <v>114.46</v>
      </c>
      <c r="G242" s="11">
        <f>ROUND(АТС!$F240*$G$41*$G$42/100,2)</f>
        <v>66.989999999999995</v>
      </c>
    </row>
    <row r="243" spans="1:7" x14ac:dyDescent="0.25">
      <c r="A243" s="257"/>
      <c r="B243" s="121">
        <f t="shared" si="3"/>
        <v>42925.333330000001</v>
      </c>
      <c r="C243" s="124">
        <v>8</v>
      </c>
      <c r="D243" s="11">
        <f>ROUND(АТС!F241*$D$41*$D$42/100,2)</f>
        <v>194.49</v>
      </c>
      <c r="E243" s="11">
        <f>ROUND(АТС!F241*$E$41*$E$42/100,2)</f>
        <v>178.75</v>
      </c>
      <c r="F243" s="11">
        <f>ROUND(АТС!$F241*$F$41*$F$42/100,2)</f>
        <v>121.67</v>
      </c>
      <c r="G243" s="11">
        <f>ROUND(АТС!$F241*$G$41*$G$42/100,2)</f>
        <v>71.209999999999994</v>
      </c>
    </row>
    <row r="244" spans="1:7" x14ac:dyDescent="0.25">
      <c r="A244" s="257"/>
      <c r="B244" s="123">
        <f t="shared" si="3"/>
        <v>42925.375</v>
      </c>
      <c r="C244" s="124">
        <v>9</v>
      </c>
      <c r="D244" s="11">
        <f>ROUND(АТС!F242*$D$41*$D$42/100,2)</f>
        <v>187.22</v>
      </c>
      <c r="E244" s="11">
        <f>ROUND(АТС!F242*$E$41*$E$42/100,2)</f>
        <v>172.07</v>
      </c>
      <c r="F244" s="11">
        <f>ROUND(АТС!$F242*$F$41*$F$42/100,2)</f>
        <v>117.12</v>
      </c>
      <c r="G244" s="11">
        <f>ROUND(АТС!$F242*$G$41*$G$42/100,2)</f>
        <v>68.540000000000006</v>
      </c>
    </row>
    <row r="245" spans="1:7" x14ac:dyDescent="0.25">
      <c r="A245" s="257"/>
      <c r="B245" s="123">
        <f t="shared" si="3"/>
        <v>42925.416669999999</v>
      </c>
      <c r="C245" s="124">
        <v>10</v>
      </c>
      <c r="D245" s="11">
        <f>ROUND(АТС!F243*$D$41*$D$42/100,2)</f>
        <v>188.69</v>
      </c>
      <c r="E245" s="11">
        <f>ROUND(АТС!F243*$E$41*$E$42/100,2)</f>
        <v>173.42</v>
      </c>
      <c r="F245" s="11">
        <f>ROUND(АТС!$F243*$F$41*$F$42/100,2)</f>
        <v>118.04</v>
      </c>
      <c r="G245" s="11">
        <f>ROUND(АТС!$F243*$G$41*$G$42/100,2)</f>
        <v>69.08</v>
      </c>
    </row>
    <row r="246" spans="1:7" x14ac:dyDescent="0.25">
      <c r="A246" s="257"/>
      <c r="B246" s="123">
        <f t="shared" si="3"/>
        <v>42925.458330000001</v>
      </c>
      <c r="C246" s="124">
        <v>11</v>
      </c>
      <c r="D246" s="11">
        <f>ROUND(АТС!F244*$D$41*$D$42/100,2)</f>
        <v>188.92</v>
      </c>
      <c r="E246" s="11">
        <f>ROUND(АТС!F244*$E$41*$E$42/100,2)</f>
        <v>173.63</v>
      </c>
      <c r="F246" s="11">
        <f>ROUND(АТС!$F244*$F$41*$F$42/100,2)</f>
        <v>118.18</v>
      </c>
      <c r="G246" s="11">
        <f>ROUND(АТС!$F244*$G$41*$G$42/100,2)</f>
        <v>69.17</v>
      </c>
    </row>
    <row r="247" spans="1:7" x14ac:dyDescent="0.25">
      <c r="A247" s="257"/>
      <c r="B247" s="121">
        <f t="shared" si="3"/>
        <v>42925.5</v>
      </c>
      <c r="C247" s="124">
        <v>12</v>
      </c>
      <c r="D247" s="11">
        <f>ROUND(АТС!F245*$D$41*$D$42/100,2)</f>
        <v>188.91</v>
      </c>
      <c r="E247" s="11">
        <f>ROUND(АТС!F245*$E$41*$E$42/100,2)</f>
        <v>173.62</v>
      </c>
      <c r="F247" s="11">
        <f>ROUND(АТС!$F245*$F$41*$F$42/100,2)</f>
        <v>118.18</v>
      </c>
      <c r="G247" s="11">
        <f>ROUND(АТС!$F245*$G$41*$G$42/100,2)</f>
        <v>69.16</v>
      </c>
    </row>
    <row r="248" spans="1:7" x14ac:dyDescent="0.25">
      <c r="A248" s="257"/>
      <c r="B248" s="123">
        <f t="shared" si="3"/>
        <v>42925.541669999999</v>
      </c>
      <c r="C248" s="124">
        <v>13</v>
      </c>
      <c r="D248" s="11">
        <f>ROUND(АТС!F246*$D$41*$D$42/100,2)</f>
        <v>188.9</v>
      </c>
      <c r="E248" s="11">
        <f>ROUND(АТС!F246*$E$41*$E$42/100,2)</f>
        <v>173.61</v>
      </c>
      <c r="F248" s="11">
        <f>ROUND(АТС!$F246*$F$41*$F$42/100,2)</f>
        <v>118.17</v>
      </c>
      <c r="G248" s="11">
        <f>ROUND(АТС!$F246*$G$41*$G$42/100,2)</f>
        <v>69.16</v>
      </c>
    </row>
    <row r="249" spans="1:7" x14ac:dyDescent="0.25">
      <c r="A249" s="257"/>
      <c r="B249" s="123">
        <f t="shared" si="3"/>
        <v>42925.583330000001</v>
      </c>
      <c r="C249" s="124">
        <v>14</v>
      </c>
      <c r="D249" s="11">
        <f>ROUND(АТС!F247*$D$41*$D$42/100,2)</f>
        <v>188.9</v>
      </c>
      <c r="E249" s="11">
        <f>ROUND(АТС!F247*$E$41*$E$42/100,2)</f>
        <v>173.61</v>
      </c>
      <c r="F249" s="11">
        <f>ROUND(АТС!$F247*$F$41*$F$42/100,2)</f>
        <v>118.17</v>
      </c>
      <c r="G249" s="11">
        <f>ROUND(АТС!$F247*$G$41*$G$42/100,2)</f>
        <v>69.16</v>
      </c>
    </row>
    <row r="250" spans="1:7" x14ac:dyDescent="0.25">
      <c r="A250" s="257"/>
      <c r="B250" s="123">
        <f t="shared" si="3"/>
        <v>42925.625</v>
      </c>
      <c r="C250" s="124">
        <v>15</v>
      </c>
      <c r="D250" s="11">
        <f>ROUND(АТС!F248*$D$41*$D$42/100,2)</f>
        <v>188.86</v>
      </c>
      <c r="E250" s="11">
        <f>ROUND(АТС!F248*$E$41*$E$42/100,2)</f>
        <v>173.58</v>
      </c>
      <c r="F250" s="11">
        <f>ROUND(АТС!$F248*$F$41*$F$42/100,2)</f>
        <v>118.15</v>
      </c>
      <c r="G250" s="11">
        <f>ROUND(АТС!$F248*$G$41*$G$42/100,2)</f>
        <v>69.150000000000006</v>
      </c>
    </row>
    <row r="251" spans="1:7" x14ac:dyDescent="0.25">
      <c r="A251" s="257"/>
      <c r="B251" s="121">
        <f t="shared" si="3"/>
        <v>42925.666669999999</v>
      </c>
      <c r="C251" s="124">
        <v>16</v>
      </c>
      <c r="D251" s="11">
        <f>ROUND(АТС!F249*$D$41*$D$42/100,2)</f>
        <v>188.81</v>
      </c>
      <c r="E251" s="11">
        <f>ROUND(АТС!F249*$E$41*$E$42/100,2)</f>
        <v>173.52</v>
      </c>
      <c r="F251" s="11">
        <f>ROUND(АТС!$F249*$F$41*$F$42/100,2)</f>
        <v>118.11</v>
      </c>
      <c r="G251" s="11">
        <f>ROUND(АТС!$F249*$G$41*$G$42/100,2)</f>
        <v>69.12</v>
      </c>
    </row>
    <row r="252" spans="1:7" x14ac:dyDescent="0.25">
      <c r="A252" s="257"/>
      <c r="B252" s="123">
        <f t="shared" si="3"/>
        <v>42925.708330000001</v>
      </c>
      <c r="C252" s="124">
        <v>17</v>
      </c>
      <c r="D252" s="11">
        <f>ROUND(АТС!F250*$D$41*$D$42/100,2)</f>
        <v>188.76</v>
      </c>
      <c r="E252" s="11">
        <f>ROUND(АТС!F250*$E$41*$E$42/100,2)</f>
        <v>173.48</v>
      </c>
      <c r="F252" s="11">
        <f>ROUND(АТС!$F250*$F$41*$F$42/100,2)</f>
        <v>118.08</v>
      </c>
      <c r="G252" s="11">
        <f>ROUND(АТС!$F250*$G$41*$G$42/100,2)</f>
        <v>69.11</v>
      </c>
    </row>
    <row r="253" spans="1:7" x14ac:dyDescent="0.25">
      <c r="A253" s="257"/>
      <c r="B253" s="123">
        <f t="shared" si="3"/>
        <v>42925.75</v>
      </c>
      <c r="C253" s="124">
        <v>18</v>
      </c>
      <c r="D253" s="11">
        <f>ROUND(АТС!F251*$D$41*$D$42/100,2)</f>
        <v>187.27</v>
      </c>
      <c r="E253" s="11">
        <f>ROUND(АТС!F251*$E$41*$E$42/100,2)</f>
        <v>172.11</v>
      </c>
      <c r="F253" s="11">
        <f>ROUND(АТС!$F251*$F$41*$F$42/100,2)</f>
        <v>117.15</v>
      </c>
      <c r="G253" s="11">
        <f>ROUND(АТС!$F251*$G$41*$G$42/100,2)</f>
        <v>68.56</v>
      </c>
    </row>
    <row r="254" spans="1:7" x14ac:dyDescent="0.25">
      <c r="A254" s="257"/>
      <c r="B254" s="123">
        <f t="shared" si="3"/>
        <v>42925.791669999999</v>
      </c>
      <c r="C254" s="124">
        <v>19</v>
      </c>
      <c r="D254" s="11">
        <f>ROUND(АТС!F252*$D$41*$D$42/100,2)</f>
        <v>187.94</v>
      </c>
      <c r="E254" s="11">
        <f>ROUND(АТС!F252*$E$41*$E$42/100,2)</f>
        <v>172.73</v>
      </c>
      <c r="F254" s="11">
        <f>ROUND(АТС!$F252*$F$41*$F$42/100,2)</f>
        <v>117.57</v>
      </c>
      <c r="G254" s="11">
        <f>ROUND(АТС!$F252*$G$41*$G$42/100,2)</f>
        <v>68.81</v>
      </c>
    </row>
    <row r="255" spans="1:7" x14ac:dyDescent="0.25">
      <c r="A255" s="257"/>
      <c r="B255" s="121">
        <f t="shared" si="3"/>
        <v>42925.833330000001</v>
      </c>
      <c r="C255" s="124">
        <v>20</v>
      </c>
      <c r="D255" s="11">
        <f>ROUND(АТС!F253*$D$41*$D$42/100,2)</f>
        <v>208.54</v>
      </c>
      <c r="E255" s="11">
        <f>ROUND(АТС!F253*$E$41*$E$42/100,2)</f>
        <v>191.66</v>
      </c>
      <c r="F255" s="11">
        <f>ROUND(АТС!$F253*$F$41*$F$42/100,2)</f>
        <v>130.46</v>
      </c>
      <c r="G255" s="11">
        <f>ROUND(АТС!$F253*$G$41*$G$42/100,2)</f>
        <v>76.349999999999994</v>
      </c>
    </row>
    <row r="256" spans="1:7" x14ac:dyDescent="0.25">
      <c r="A256" s="257"/>
      <c r="B256" s="123">
        <f t="shared" si="3"/>
        <v>42925.875</v>
      </c>
      <c r="C256" s="124">
        <v>21</v>
      </c>
      <c r="D256" s="11">
        <f>ROUND(АТС!F254*$D$41*$D$42/100,2)</f>
        <v>211.69</v>
      </c>
      <c r="E256" s="11">
        <f>ROUND(АТС!F254*$E$41*$E$42/100,2)</f>
        <v>194.55</v>
      </c>
      <c r="F256" s="11">
        <f>ROUND(АТС!$F254*$F$41*$F$42/100,2)</f>
        <v>132.41999999999999</v>
      </c>
      <c r="G256" s="11">
        <f>ROUND(АТС!$F254*$G$41*$G$42/100,2)</f>
        <v>77.5</v>
      </c>
    </row>
    <row r="257" spans="1:7" x14ac:dyDescent="0.25">
      <c r="A257" s="257"/>
      <c r="B257" s="123">
        <f t="shared" si="3"/>
        <v>42925.916669999999</v>
      </c>
      <c r="C257" s="124">
        <v>22</v>
      </c>
      <c r="D257" s="11">
        <f>ROUND(АТС!F255*$D$41*$D$42/100,2)</f>
        <v>191.39</v>
      </c>
      <c r="E257" s="11">
        <f>ROUND(АТС!F255*$E$41*$E$42/100,2)</f>
        <v>175.9</v>
      </c>
      <c r="F257" s="11">
        <f>ROUND(АТС!$F255*$F$41*$F$42/100,2)</f>
        <v>119.73</v>
      </c>
      <c r="G257" s="11">
        <f>ROUND(АТС!$F255*$G$41*$G$42/100,2)</f>
        <v>70.069999999999993</v>
      </c>
    </row>
    <row r="258" spans="1:7" x14ac:dyDescent="0.25">
      <c r="A258" s="257"/>
      <c r="B258" s="123">
        <f t="shared" si="3"/>
        <v>42925.958330000001</v>
      </c>
      <c r="C258" s="124">
        <v>23</v>
      </c>
      <c r="D258" s="11">
        <f>ROUND(АТС!F256*$D$41*$D$42/100,2)</f>
        <v>186.41</v>
      </c>
      <c r="E258" s="11">
        <f>ROUND(АТС!F256*$E$41*$E$42/100,2)</f>
        <v>171.32</v>
      </c>
      <c r="F258" s="11">
        <f>ROUND(АТС!$F256*$F$41*$F$42/100,2)</f>
        <v>116.61</v>
      </c>
      <c r="G258" s="11">
        <f>ROUND(АТС!$F256*$G$41*$G$42/100,2)</f>
        <v>68.25</v>
      </c>
    </row>
    <row r="259" spans="1:7" x14ac:dyDescent="0.25">
      <c r="A259" s="257"/>
      <c r="B259" s="121">
        <f t="shared" si="3"/>
        <v>42926</v>
      </c>
      <c r="C259" s="124">
        <v>0</v>
      </c>
      <c r="D259" s="11">
        <f>ROUND(АТС!F257*$D$41*$D$42/100,2)</f>
        <v>188.88</v>
      </c>
      <c r="E259" s="11">
        <f>ROUND(АТС!F257*$E$41*$E$42/100,2)</f>
        <v>173.59</v>
      </c>
      <c r="F259" s="11">
        <f>ROUND(АТС!$F257*$F$41*$F$42/100,2)</f>
        <v>118.16</v>
      </c>
      <c r="G259" s="11">
        <f>ROUND(АТС!$F257*$G$41*$G$42/100,2)</f>
        <v>69.150000000000006</v>
      </c>
    </row>
    <row r="260" spans="1:7" x14ac:dyDescent="0.25">
      <c r="A260" s="257"/>
      <c r="B260" s="123">
        <f t="shared" ref="B260:B323" si="4">B236+1</f>
        <v>42926.041669999999</v>
      </c>
      <c r="C260" s="124">
        <v>1</v>
      </c>
      <c r="D260" s="11">
        <f>ROUND(АТС!F258*$D$41*$D$42/100,2)</f>
        <v>185.22</v>
      </c>
      <c r="E260" s="11">
        <f>ROUND(АТС!F258*$E$41*$E$42/100,2)</f>
        <v>170.23</v>
      </c>
      <c r="F260" s="11">
        <f>ROUND(АТС!$F258*$F$41*$F$42/100,2)</f>
        <v>115.87</v>
      </c>
      <c r="G260" s="11">
        <f>ROUND(АТС!$F258*$G$41*$G$42/100,2)</f>
        <v>67.81</v>
      </c>
    </row>
    <row r="261" spans="1:7" x14ac:dyDescent="0.25">
      <c r="A261" s="257"/>
      <c r="B261" s="123">
        <f t="shared" si="4"/>
        <v>42926.083330000001</v>
      </c>
      <c r="C261" s="124">
        <v>2</v>
      </c>
      <c r="D261" s="11">
        <f>ROUND(АТС!F259*$D$41*$D$42/100,2)</f>
        <v>184.38</v>
      </c>
      <c r="E261" s="11">
        <f>ROUND(АТС!F259*$E$41*$E$42/100,2)</f>
        <v>169.45</v>
      </c>
      <c r="F261" s="11">
        <f>ROUND(АТС!$F259*$F$41*$F$42/100,2)</f>
        <v>115.34</v>
      </c>
      <c r="G261" s="11">
        <f>ROUND(АТС!$F259*$G$41*$G$42/100,2)</f>
        <v>67.5</v>
      </c>
    </row>
    <row r="262" spans="1:7" x14ac:dyDescent="0.25">
      <c r="A262" s="257"/>
      <c r="B262" s="123">
        <f t="shared" si="4"/>
        <v>42926.125</v>
      </c>
      <c r="C262" s="124">
        <v>3</v>
      </c>
      <c r="D262" s="11">
        <f>ROUND(АТС!F260*$D$41*$D$42/100,2)</f>
        <v>183.75</v>
      </c>
      <c r="E262" s="11">
        <f>ROUND(АТС!F260*$E$41*$E$42/100,2)</f>
        <v>168.87</v>
      </c>
      <c r="F262" s="11">
        <f>ROUND(АТС!$F260*$F$41*$F$42/100,2)</f>
        <v>114.95</v>
      </c>
      <c r="G262" s="11">
        <f>ROUND(АТС!$F260*$G$41*$G$42/100,2)</f>
        <v>67.27</v>
      </c>
    </row>
    <row r="263" spans="1:7" x14ac:dyDescent="0.25">
      <c r="A263" s="257"/>
      <c r="B263" s="121">
        <f t="shared" si="4"/>
        <v>42926.166669999999</v>
      </c>
      <c r="C263" s="124">
        <v>4</v>
      </c>
      <c r="D263" s="11">
        <f>ROUND(АТС!F261*$D$41*$D$42/100,2)</f>
        <v>184</v>
      </c>
      <c r="E263" s="11">
        <f>ROUND(АТС!F261*$E$41*$E$42/100,2)</f>
        <v>169.1</v>
      </c>
      <c r="F263" s="11">
        <f>ROUND(АТС!$F261*$F$41*$F$42/100,2)</f>
        <v>115.1</v>
      </c>
      <c r="G263" s="11">
        <f>ROUND(АТС!$F261*$G$41*$G$42/100,2)</f>
        <v>67.36</v>
      </c>
    </row>
    <row r="264" spans="1:7" x14ac:dyDescent="0.25">
      <c r="A264" s="257"/>
      <c r="B264" s="123">
        <f t="shared" si="4"/>
        <v>42926.208330000001</v>
      </c>
      <c r="C264" s="124">
        <v>5</v>
      </c>
      <c r="D264" s="11">
        <f>ROUND(АТС!F262*$D$41*$D$42/100,2)</f>
        <v>184.51</v>
      </c>
      <c r="E264" s="11">
        <f>ROUND(АТС!F262*$E$41*$E$42/100,2)</f>
        <v>169.58</v>
      </c>
      <c r="F264" s="11">
        <f>ROUND(АТС!$F262*$F$41*$F$42/100,2)</f>
        <v>115.42</v>
      </c>
      <c r="G264" s="11">
        <f>ROUND(АТС!$F262*$G$41*$G$42/100,2)</f>
        <v>67.55</v>
      </c>
    </row>
    <row r="265" spans="1:7" x14ac:dyDescent="0.25">
      <c r="A265" s="257"/>
      <c r="B265" s="123">
        <f t="shared" si="4"/>
        <v>42926.25</v>
      </c>
      <c r="C265" s="124">
        <v>6</v>
      </c>
      <c r="D265" s="11">
        <f>ROUND(АТС!F263*$D$41*$D$42/100,2)</f>
        <v>184.67</v>
      </c>
      <c r="E265" s="11">
        <f>ROUND(АТС!F263*$E$41*$E$42/100,2)</f>
        <v>169.73</v>
      </c>
      <c r="F265" s="11">
        <f>ROUND(АТС!$F263*$F$41*$F$42/100,2)</f>
        <v>115.53</v>
      </c>
      <c r="G265" s="11">
        <f>ROUND(АТС!$F263*$G$41*$G$42/100,2)</f>
        <v>67.61</v>
      </c>
    </row>
    <row r="266" spans="1:7" x14ac:dyDescent="0.25">
      <c r="A266" s="257"/>
      <c r="B266" s="123">
        <f t="shared" si="4"/>
        <v>42926.291669999999</v>
      </c>
      <c r="C266" s="124">
        <v>7</v>
      </c>
      <c r="D266" s="11">
        <f>ROUND(АТС!F264*$D$41*$D$42/100,2)</f>
        <v>240.91</v>
      </c>
      <c r="E266" s="11">
        <f>ROUND(АТС!F264*$E$41*$E$42/100,2)</f>
        <v>221.41</v>
      </c>
      <c r="F266" s="11">
        <f>ROUND(АТС!$F264*$F$41*$F$42/100,2)</f>
        <v>150.69999999999999</v>
      </c>
      <c r="G266" s="11">
        <f>ROUND(АТС!$F264*$G$41*$G$42/100,2)</f>
        <v>88.2</v>
      </c>
    </row>
    <row r="267" spans="1:7" x14ac:dyDescent="0.25">
      <c r="A267" s="257"/>
      <c r="B267" s="121">
        <f t="shared" si="4"/>
        <v>42926.333330000001</v>
      </c>
      <c r="C267" s="124">
        <v>8</v>
      </c>
      <c r="D267" s="11">
        <f>ROUND(АТС!F265*$D$41*$D$42/100,2)</f>
        <v>191.55</v>
      </c>
      <c r="E267" s="11">
        <f>ROUND(АТС!F265*$E$41*$E$42/100,2)</f>
        <v>176.05</v>
      </c>
      <c r="F267" s="11">
        <f>ROUND(АТС!$F265*$F$41*$F$42/100,2)</f>
        <v>119.83</v>
      </c>
      <c r="G267" s="11">
        <f>ROUND(АТС!$F265*$G$41*$G$42/100,2)</f>
        <v>70.13</v>
      </c>
    </row>
    <row r="268" spans="1:7" x14ac:dyDescent="0.25">
      <c r="A268" s="257"/>
      <c r="B268" s="123">
        <f t="shared" si="4"/>
        <v>42926.375</v>
      </c>
      <c r="C268" s="124">
        <v>9</v>
      </c>
      <c r="D268" s="11">
        <f>ROUND(АТС!F266*$D$41*$D$42/100,2)</f>
        <v>191.01</v>
      </c>
      <c r="E268" s="11">
        <f>ROUND(АТС!F266*$E$41*$E$42/100,2)</f>
        <v>175.55</v>
      </c>
      <c r="F268" s="11">
        <f>ROUND(АТС!$F266*$F$41*$F$42/100,2)</f>
        <v>119.49</v>
      </c>
      <c r="G268" s="11">
        <f>ROUND(АТС!$F266*$G$41*$G$42/100,2)</f>
        <v>69.930000000000007</v>
      </c>
    </row>
    <row r="269" spans="1:7" x14ac:dyDescent="0.25">
      <c r="A269" s="257"/>
      <c r="B269" s="123">
        <f t="shared" si="4"/>
        <v>42926.416669999999</v>
      </c>
      <c r="C269" s="124">
        <v>10</v>
      </c>
      <c r="D269" s="11">
        <f>ROUND(АТС!F267*$D$41*$D$42/100,2)</f>
        <v>193.02</v>
      </c>
      <c r="E269" s="11">
        <f>ROUND(АТС!F267*$E$41*$E$42/100,2)</f>
        <v>177.4</v>
      </c>
      <c r="F269" s="11">
        <f>ROUND(АТС!$F267*$F$41*$F$42/100,2)</f>
        <v>120.75</v>
      </c>
      <c r="G269" s="11">
        <f>ROUND(АТС!$F267*$G$41*$G$42/100,2)</f>
        <v>70.67</v>
      </c>
    </row>
    <row r="270" spans="1:7" x14ac:dyDescent="0.25">
      <c r="A270" s="257"/>
      <c r="B270" s="123">
        <f t="shared" si="4"/>
        <v>42926.458330000001</v>
      </c>
      <c r="C270" s="124">
        <v>11</v>
      </c>
      <c r="D270" s="11">
        <f>ROUND(АТС!F268*$D$41*$D$42/100,2)</f>
        <v>193.09</v>
      </c>
      <c r="E270" s="11">
        <f>ROUND(АТС!F268*$E$41*$E$42/100,2)</f>
        <v>177.46</v>
      </c>
      <c r="F270" s="11">
        <f>ROUND(АТС!$F268*$F$41*$F$42/100,2)</f>
        <v>120.79</v>
      </c>
      <c r="G270" s="11">
        <f>ROUND(АТС!$F268*$G$41*$G$42/100,2)</f>
        <v>70.69</v>
      </c>
    </row>
    <row r="271" spans="1:7" x14ac:dyDescent="0.25">
      <c r="A271" s="257"/>
      <c r="B271" s="121">
        <f t="shared" si="4"/>
        <v>42926.5</v>
      </c>
      <c r="C271" s="124">
        <v>12</v>
      </c>
      <c r="D271" s="11">
        <f>ROUND(АТС!F269*$D$41*$D$42/100,2)</f>
        <v>192.97</v>
      </c>
      <c r="E271" s="11">
        <f>ROUND(АТС!F269*$E$41*$E$42/100,2)</f>
        <v>177.35</v>
      </c>
      <c r="F271" s="11">
        <f>ROUND(АТС!$F269*$F$41*$F$42/100,2)</f>
        <v>120.72</v>
      </c>
      <c r="G271" s="11">
        <f>ROUND(АТС!$F269*$G$41*$G$42/100,2)</f>
        <v>70.650000000000006</v>
      </c>
    </row>
    <row r="272" spans="1:7" x14ac:dyDescent="0.25">
      <c r="A272" s="257"/>
      <c r="B272" s="123">
        <f t="shared" si="4"/>
        <v>42926.541669999999</v>
      </c>
      <c r="C272" s="124">
        <v>13</v>
      </c>
      <c r="D272" s="11">
        <f>ROUND(АТС!F270*$D$41*$D$42/100,2)</f>
        <v>193.12</v>
      </c>
      <c r="E272" s="11">
        <f>ROUND(АТС!F270*$E$41*$E$42/100,2)</f>
        <v>177.49</v>
      </c>
      <c r="F272" s="11">
        <f>ROUND(АТС!$F270*$F$41*$F$42/100,2)</f>
        <v>120.81</v>
      </c>
      <c r="G272" s="11">
        <f>ROUND(АТС!$F270*$G$41*$G$42/100,2)</f>
        <v>70.7</v>
      </c>
    </row>
    <row r="273" spans="1:7" x14ac:dyDescent="0.25">
      <c r="A273" s="257"/>
      <c r="B273" s="123">
        <f t="shared" si="4"/>
        <v>42926.583330000001</v>
      </c>
      <c r="C273" s="124">
        <v>14</v>
      </c>
      <c r="D273" s="11">
        <f>ROUND(АТС!F271*$D$41*$D$42/100,2)</f>
        <v>193.12</v>
      </c>
      <c r="E273" s="11">
        <f>ROUND(АТС!F271*$E$41*$E$42/100,2)</f>
        <v>177.49</v>
      </c>
      <c r="F273" s="11">
        <f>ROUND(АТС!$F271*$F$41*$F$42/100,2)</f>
        <v>120.81</v>
      </c>
      <c r="G273" s="11">
        <f>ROUND(АТС!$F271*$G$41*$G$42/100,2)</f>
        <v>70.7</v>
      </c>
    </row>
    <row r="274" spans="1:7" x14ac:dyDescent="0.25">
      <c r="A274" s="257"/>
      <c r="B274" s="123">
        <f t="shared" si="4"/>
        <v>42926.625</v>
      </c>
      <c r="C274" s="124">
        <v>15</v>
      </c>
      <c r="D274" s="11">
        <f>ROUND(АТС!F272*$D$41*$D$42/100,2)</f>
        <v>193.14</v>
      </c>
      <c r="E274" s="11">
        <f>ROUND(АТС!F272*$E$41*$E$42/100,2)</f>
        <v>177.51</v>
      </c>
      <c r="F274" s="11">
        <f>ROUND(АТС!$F272*$F$41*$F$42/100,2)</f>
        <v>120.82</v>
      </c>
      <c r="G274" s="11">
        <f>ROUND(АТС!$F272*$G$41*$G$42/100,2)</f>
        <v>70.709999999999994</v>
      </c>
    </row>
    <row r="275" spans="1:7" x14ac:dyDescent="0.25">
      <c r="A275" s="257"/>
      <c r="B275" s="121">
        <f t="shared" si="4"/>
        <v>42926.666669999999</v>
      </c>
      <c r="C275" s="124">
        <v>16</v>
      </c>
      <c r="D275" s="11">
        <f>ROUND(АТС!F273*$D$41*$D$42/100,2)</f>
        <v>192.62</v>
      </c>
      <c r="E275" s="11">
        <f>ROUND(АТС!F273*$E$41*$E$42/100,2)</f>
        <v>177.03</v>
      </c>
      <c r="F275" s="11">
        <f>ROUND(АТС!$F273*$F$41*$F$42/100,2)</f>
        <v>120.5</v>
      </c>
      <c r="G275" s="11">
        <f>ROUND(АТС!$F273*$G$41*$G$42/100,2)</f>
        <v>70.52</v>
      </c>
    </row>
    <row r="276" spans="1:7" x14ac:dyDescent="0.25">
      <c r="A276" s="257"/>
      <c r="B276" s="123">
        <f t="shared" si="4"/>
        <v>42926.708330000001</v>
      </c>
      <c r="C276" s="124">
        <v>17</v>
      </c>
      <c r="D276" s="11">
        <f>ROUND(АТС!F274*$D$41*$D$42/100,2)</f>
        <v>190.51</v>
      </c>
      <c r="E276" s="11">
        <f>ROUND(АТС!F274*$E$41*$E$42/100,2)</f>
        <v>175.09</v>
      </c>
      <c r="F276" s="11">
        <f>ROUND(АТС!$F274*$F$41*$F$42/100,2)</f>
        <v>119.17</v>
      </c>
      <c r="G276" s="11">
        <f>ROUND(АТС!$F274*$G$41*$G$42/100,2)</f>
        <v>69.75</v>
      </c>
    </row>
    <row r="277" spans="1:7" x14ac:dyDescent="0.25">
      <c r="A277" s="257"/>
      <c r="B277" s="123">
        <f t="shared" si="4"/>
        <v>42926.75</v>
      </c>
      <c r="C277" s="124">
        <v>18</v>
      </c>
      <c r="D277" s="11">
        <f>ROUND(АТС!F275*$D$41*$D$42/100,2)</f>
        <v>189.64</v>
      </c>
      <c r="E277" s="11">
        <f>ROUND(АТС!F275*$E$41*$E$42/100,2)</f>
        <v>174.29</v>
      </c>
      <c r="F277" s="11">
        <f>ROUND(АТС!$F275*$F$41*$F$42/100,2)</f>
        <v>118.63</v>
      </c>
      <c r="G277" s="11">
        <f>ROUND(АТС!$F275*$G$41*$G$42/100,2)</f>
        <v>69.430000000000007</v>
      </c>
    </row>
    <row r="278" spans="1:7" x14ac:dyDescent="0.25">
      <c r="A278" s="257"/>
      <c r="B278" s="123">
        <f t="shared" si="4"/>
        <v>42926.791669999999</v>
      </c>
      <c r="C278" s="124">
        <v>19</v>
      </c>
      <c r="D278" s="11">
        <f>ROUND(АТС!F276*$D$41*$D$42/100,2)</f>
        <v>188.99</v>
      </c>
      <c r="E278" s="11">
        <f>ROUND(АТС!F276*$E$41*$E$42/100,2)</f>
        <v>173.69</v>
      </c>
      <c r="F278" s="11">
        <f>ROUND(АТС!$F276*$F$41*$F$42/100,2)</f>
        <v>118.22</v>
      </c>
      <c r="G278" s="11">
        <f>ROUND(АТС!$F276*$G$41*$G$42/100,2)</f>
        <v>69.19</v>
      </c>
    </row>
    <row r="279" spans="1:7" x14ac:dyDescent="0.25">
      <c r="A279" s="257"/>
      <c r="B279" s="121">
        <f t="shared" si="4"/>
        <v>42926.833330000001</v>
      </c>
      <c r="C279" s="124">
        <v>20</v>
      </c>
      <c r="D279" s="11">
        <f>ROUND(АТС!F277*$D$41*$D$42/100,2)</f>
        <v>205.23</v>
      </c>
      <c r="E279" s="11">
        <f>ROUND(АТС!F277*$E$41*$E$42/100,2)</f>
        <v>188.62</v>
      </c>
      <c r="F279" s="11">
        <f>ROUND(АТС!$F277*$F$41*$F$42/100,2)</f>
        <v>128.38</v>
      </c>
      <c r="G279" s="11">
        <f>ROUND(АТС!$F277*$G$41*$G$42/100,2)</f>
        <v>75.14</v>
      </c>
    </row>
    <row r="280" spans="1:7" x14ac:dyDescent="0.25">
      <c r="A280" s="257"/>
      <c r="B280" s="123">
        <f t="shared" si="4"/>
        <v>42926.875</v>
      </c>
      <c r="C280" s="124">
        <v>21</v>
      </c>
      <c r="D280" s="11">
        <f>ROUND(АТС!F278*$D$41*$D$42/100,2)</f>
        <v>210.22</v>
      </c>
      <c r="E280" s="11">
        <f>ROUND(АТС!F278*$E$41*$E$42/100,2)</f>
        <v>193.21</v>
      </c>
      <c r="F280" s="11">
        <f>ROUND(АТС!$F278*$F$41*$F$42/100,2)</f>
        <v>131.51</v>
      </c>
      <c r="G280" s="11">
        <f>ROUND(АТС!$F278*$G$41*$G$42/100,2)</f>
        <v>76.97</v>
      </c>
    </row>
    <row r="281" spans="1:7" x14ac:dyDescent="0.25">
      <c r="A281" s="257"/>
      <c r="B281" s="123">
        <f t="shared" si="4"/>
        <v>42926.916669999999</v>
      </c>
      <c r="C281" s="124">
        <v>22</v>
      </c>
      <c r="D281" s="11">
        <f>ROUND(АТС!F279*$D$41*$D$42/100,2)</f>
        <v>191.77</v>
      </c>
      <c r="E281" s="11">
        <f>ROUND(АТС!F279*$E$41*$E$42/100,2)</f>
        <v>176.25</v>
      </c>
      <c r="F281" s="11">
        <f>ROUND(АТС!$F279*$F$41*$F$42/100,2)</f>
        <v>119.97</v>
      </c>
      <c r="G281" s="11">
        <f>ROUND(АТС!$F279*$G$41*$G$42/100,2)</f>
        <v>70.209999999999994</v>
      </c>
    </row>
    <row r="282" spans="1:7" x14ac:dyDescent="0.25">
      <c r="A282" s="257"/>
      <c r="B282" s="123">
        <f t="shared" si="4"/>
        <v>42926.958330000001</v>
      </c>
      <c r="C282" s="124">
        <v>23</v>
      </c>
      <c r="D282" s="11">
        <f>ROUND(АТС!F280*$D$41*$D$42/100,2)</f>
        <v>202.87</v>
      </c>
      <c r="E282" s="11">
        <f>ROUND(АТС!F280*$E$41*$E$42/100,2)</f>
        <v>186.45</v>
      </c>
      <c r="F282" s="11">
        <f>ROUND(АТС!$F280*$F$41*$F$42/100,2)</f>
        <v>126.91</v>
      </c>
      <c r="G282" s="11">
        <f>ROUND(АТС!$F280*$G$41*$G$42/100,2)</f>
        <v>74.27</v>
      </c>
    </row>
    <row r="283" spans="1:7" x14ac:dyDescent="0.25">
      <c r="A283" s="257"/>
      <c r="B283" s="121">
        <f t="shared" si="4"/>
        <v>42927</v>
      </c>
      <c r="C283" s="124">
        <v>0</v>
      </c>
      <c r="D283" s="11">
        <f>ROUND(АТС!F281*$D$41*$D$42/100,2)</f>
        <v>186.93</v>
      </c>
      <c r="E283" s="11">
        <f>ROUND(АТС!F281*$E$41*$E$42/100,2)</f>
        <v>171.8</v>
      </c>
      <c r="F283" s="11">
        <f>ROUND(АТС!$F281*$F$41*$F$42/100,2)</f>
        <v>116.94</v>
      </c>
      <c r="G283" s="11">
        <f>ROUND(АТС!$F281*$G$41*$G$42/100,2)</f>
        <v>68.44</v>
      </c>
    </row>
    <row r="284" spans="1:7" x14ac:dyDescent="0.25">
      <c r="A284" s="257"/>
      <c r="B284" s="123">
        <f t="shared" si="4"/>
        <v>42927.041669999999</v>
      </c>
      <c r="C284" s="124">
        <v>1</v>
      </c>
      <c r="D284" s="11">
        <f>ROUND(АТС!F282*$D$41*$D$42/100,2)</f>
        <v>176.94</v>
      </c>
      <c r="E284" s="11">
        <f>ROUND(АТС!F282*$E$41*$E$42/100,2)</f>
        <v>162.61000000000001</v>
      </c>
      <c r="F284" s="11">
        <f>ROUND(АТС!$F282*$F$41*$F$42/100,2)</f>
        <v>110.68</v>
      </c>
      <c r="G284" s="11">
        <f>ROUND(АТС!$F282*$G$41*$G$42/100,2)</f>
        <v>64.78</v>
      </c>
    </row>
    <row r="285" spans="1:7" x14ac:dyDescent="0.25">
      <c r="A285" s="257"/>
      <c r="B285" s="123">
        <f t="shared" si="4"/>
        <v>42927.083330000001</v>
      </c>
      <c r="C285" s="124">
        <v>2</v>
      </c>
      <c r="D285" s="11">
        <f>ROUND(АТС!F283*$D$41*$D$42/100,2)</f>
        <v>182.3</v>
      </c>
      <c r="E285" s="11">
        <f>ROUND(АТС!F283*$E$41*$E$42/100,2)</f>
        <v>167.54</v>
      </c>
      <c r="F285" s="11">
        <f>ROUND(АТС!$F283*$F$41*$F$42/100,2)</f>
        <v>114.04</v>
      </c>
      <c r="G285" s="11">
        <f>ROUND(АТС!$F283*$G$41*$G$42/100,2)</f>
        <v>66.739999999999995</v>
      </c>
    </row>
    <row r="286" spans="1:7" x14ac:dyDescent="0.25">
      <c r="A286" s="257"/>
      <c r="B286" s="123">
        <f t="shared" si="4"/>
        <v>42927.125</v>
      </c>
      <c r="C286" s="124">
        <v>3</v>
      </c>
      <c r="D286" s="11">
        <f>ROUND(АТС!F284*$D$41*$D$42/100,2)</f>
        <v>182.31</v>
      </c>
      <c r="E286" s="11">
        <f>ROUND(АТС!F284*$E$41*$E$42/100,2)</f>
        <v>167.55</v>
      </c>
      <c r="F286" s="11">
        <f>ROUND(АТС!$F284*$F$41*$F$42/100,2)</f>
        <v>114.05</v>
      </c>
      <c r="G286" s="11">
        <f>ROUND(АТС!$F284*$G$41*$G$42/100,2)</f>
        <v>66.739999999999995</v>
      </c>
    </row>
    <row r="287" spans="1:7" x14ac:dyDescent="0.25">
      <c r="A287" s="257"/>
      <c r="B287" s="121">
        <f t="shared" si="4"/>
        <v>42927.166669999999</v>
      </c>
      <c r="C287" s="124">
        <v>4</v>
      </c>
      <c r="D287" s="11">
        <f>ROUND(АТС!F285*$D$41*$D$42/100,2)</f>
        <v>192</v>
      </c>
      <c r="E287" s="11">
        <f>ROUND(АТС!F285*$E$41*$E$42/100,2)</f>
        <v>176.46</v>
      </c>
      <c r="F287" s="11">
        <f>ROUND(АТС!$F285*$F$41*$F$42/100,2)</f>
        <v>120.11</v>
      </c>
      <c r="G287" s="11">
        <f>ROUND(АТС!$F285*$G$41*$G$42/100,2)</f>
        <v>70.290000000000006</v>
      </c>
    </row>
    <row r="288" spans="1:7" x14ac:dyDescent="0.25">
      <c r="A288" s="257"/>
      <c r="B288" s="123">
        <f t="shared" si="4"/>
        <v>42927.208330000001</v>
      </c>
      <c r="C288" s="124">
        <v>5</v>
      </c>
      <c r="D288" s="11">
        <f>ROUND(АТС!F286*$D$41*$D$42/100,2)</f>
        <v>196.21</v>
      </c>
      <c r="E288" s="11">
        <f>ROUND(АТС!F286*$E$41*$E$42/100,2)</f>
        <v>180.33</v>
      </c>
      <c r="F288" s="11">
        <f>ROUND(АТС!$F286*$F$41*$F$42/100,2)</f>
        <v>122.74</v>
      </c>
      <c r="G288" s="11">
        <f>ROUND(АТС!$F286*$G$41*$G$42/100,2)</f>
        <v>71.84</v>
      </c>
    </row>
    <row r="289" spans="1:7" x14ac:dyDescent="0.25">
      <c r="A289" s="257"/>
      <c r="B289" s="123">
        <f t="shared" si="4"/>
        <v>42927.25</v>
      </c>
      <c r="C289" s="124">
        <v>6</v>
      </c>
      <c r="D289" s="11">
        <f>ROUND(АТС!F287*$D$41*$D$42/100,2)</f>
        <v>184.71</v>
      </c>
      <c r="E289" s="11">
        <f>ROUND(АТС!F287*$E$41*$E$42/100,2)</f>
        <v>169.76</v>
      </c>
      <c r="F289" s="11">
        <f>ROUND(АТС!$F287*$F$41*$F$42/100,2)</f>
        <v>115.55</v>
      </c>
      <c r="G289" s="11">
        <f>ROUND(АТС!$F287*$G$41*$G$42/100,2)</f>
        <v>67.63</v>
      </c>
    </row>
    <row r="290" spans="1:7" x14ac:dyDescent="0.25">
      <c r="A290" s="257"/>
      <c r="B290" s="123">
        <f t="shared" si="4"/>
        <v>42927.291669999999</v>
      </c>
      <c r="C290" s="124">
        <v>7</v>
      </c>
      <c r="D290" s="11">
        <f>ROUND(АТС!F288*$D$41*$D$42/100,2)</f>
        <v>240.76</v>
      </c>
      <c r="E290" s="11">
        <f>ROUND(АТС!F288*$E$41*$E$42/100,2)</f>
        <v>221.27</v>
      </c>
      <c r="F290" s="11">
        <f>ROUND(АТС!$F288*$F$41*$F$42/100,2)</f>
        <v>150.61000000000001</v>
      </c>
      <c r="G290" s="11">
        <f>ROUND(АТС!$F288*$G$41*$G$42/100,2)</f>
        <v>88.14</v>
      </c>
    </row>
    <row r="291" spans="1:7" x14ac:dyDescent="0.25">
      <c r="A291" s="257"/>
      <c r="B291" s="121">
        <f t="shared" si="4"/>
        <v>42927.333330000001</v>
      </c>
      <c r="C291" s="124">
        <v>8</v>
      </c>
      <c r="D291" s="11">
        <f>ROUND(АТС!F289*$D$41*$D$42/100,2)</f>
        <v>202.12</v>
      </c>
      <c r="E291" s="11">
        <f>ROUND(АТС!F289*$E$41*$E$42/100,2)</f>
        <v>185.76</v>
      </c>
      <c r="F291" s="11">
        <f>ROUND(АТС!$F289*$F$41*$F$42/100,2)</f>
        <v>126.44</v>
      </c>
      <c r="G291" s="11">
        <f>ROUND(АТС!$F289*$G$41*$G$42/100,2)</f>
        <v>74</v>
      </c>
    </row>
    <row r="292" spans="1:7" x14ac:dyDescent="0.25">
      <c r="A292" s="257"/>
      <c r="B292" s="123">
        <f t="shared" si="4"/>
        <v>42927.375</v>
      </c>
      <c r="C292" s="124">
        <v>9</v>
      </c>
      <c r="D292" s="11">
        <f>ROUND(АТС!F290*$D$41*$D$42/100,2)</f>
        <v>193.43</v>
      </c>
      <c r="E292" s="11">
        <f>ROUND(АТС!F290*$E$41*$E$42/100,2)</f>
        <v>177.78</v>
      </c>
      <c r="F292" s="11">
        <f>ROUND(АТС!$F290*$F$41*$F$42/100,2)</f>
        <v>121</v>
      </c>
      <c r="G292" s="11">
        <f>ROUND(АТС!$F290*$G$41*$G$42/100,2)</f>
        <v>70.819999999999993</v>
      </c>
    </row>
    <row r="293" spans="1:7" x14ac:dyDescent="0.25">
      <c r="A293" s="257"/>
      <c r="B293" s="123">
        <f t="shared" si="4"/>
        <v>42927.416669999999</v>
      </c>
      <c r="C293" s="124">
        <v>10</v>
      </c>
      <c r="D293" s="11">
        <f>ROUND(АТС!F291*$D$41*$D$42/100,2)</f>
        <v>195.72</v>
      </c>
      <c r="E293" s="11">
        <f>ROUND(АТС!F291*$E$41*$E$42/100,2)</f>
        <v>179.88</v>
      </c>
      <c r="F293" s="11">
        <f>ROUND(АТС!$F291*$F$41*$F$42/100,2)</f>
        <v>122.44</v>
      </c>
      <c r="G293" s="11">
        <f>ROUND(АТС!$F291*$G$41*$G$42/100,2)</f>
        <v>71.650000000000006</v>
      </c>
    </row>
    <row r="294" spans="1:7" x14ac:dyDescent="0.25">
      <c r="A294" s="257"/>
      <c r="B294" s="123">
        <f t="shared" si="4"/>
        <v>42927.458330000001</v>
      </c>
      <c r="C294" s="124">
        <v>11</v>
      </c>
      <c r="D294" s="11">
        <f>ROUND(АТС!F292*$D$41*$D$42/100,2)</f>
        <v>197.36</v>
      </c>
      <c r="E294" s="11">
        <f>ROUND(АТС!F292*$E$41*$E$42/100,2)</f>
        <v>181.38</v>
      </c>
      <c r="F294" s="11">
        <f>ROUND(АТС!$F292*$F$41*$F$42/100,2)</f>
        <v>123.46</v>
      </c>
      <c r="G294" s="11">
        <f>ROUND(АТС!$F292*$G$41*$G$42/100,2)</f>
        <v>72.25</v>
      </c>
    </row>
    <row r="295" spans="1:7" x14ac:dyDescent="0.25">
      <c r="A295" s="257"/>
      <c r="B295" s="121">
        <f t="shared" si="4"/>
        <v>42927.5</v>
      </c>
      <c r="C295" s="124">
        <v>12</v>
      </c>
      <c r="D295" s="11">
        <f>ROUND(АТС!F293*$D$41*$D$42/100,2)</f>
        <v>195.33</v>
      </c>
      <c r="E295" s="11">
        <f>ROUND(АТС!F293*$E$41*$E$42/100,2)</f>
        <v>179.52</v>
      </c>
      <c r="F295" s="11">
        <f>ROUND(АТС!$F293*$F$41*$F$42/100,2)</f>
        <v>122.19</v>
      </c>
      <c r="G295" s="11">
        <f>ROUND(АТС!$F293*$G$41*$G$42/100,2)</f>
        <v>71.510000000000005</v>
      </c>
    </row>
    <row r="296" spans="1:7" x14ac:dyDescent="0.25">
      <c r="A296" s="257"/>
      <c r="B296" s="123">
        <f t="shared" si="4"/>
        <v>42927.541669999999</v>
      </c>
      <c r="C296" s="124">
        <v>13</v>
      </c>
      <c r="D296" s="11">
        <f>ROUND(АТС!F294*$D$41*$D$42/100,2)</f>
        <v>193.67</v>
      </c>
      <c r="E296" s="11">
        <f>ROUND(АТС!F294*$E$41*$E$42/100,2)</f>
        <v>177.99</v>
      </c>
      <c r="F296" s="11">
        <f>ROUND(АТС!$F294*$F$41*$F$42/100,2)</f>
        <v>121.15</v>
      </c>
      <c r="G296" s="11">
        <f>ROUND(АТС!$F294*$G$41*$G$42/100,2)</f>
        <v>70.900000000000006</v>
      </c>
    </row>
    <row r="297" spans="1:7" x14ac:dyDescent="0.25">
      <c r="A297" s="257"/>
      <c r="B297" s="123">
        <f t="shared" si="4"/>
        <v>42927.583330000001</v>
      </c>
      <c r="C297" s="124">
        <v>14</v>
      </c>
      <c r="D297" s="11">
        <f>ROUND(АТС!F295*$D$41*$D$42/100,2)</f>
        <v>193.61</v>
      </c>
      <c r="E297" s="11">
        <f>ROUND(АТС!F295*$E$41*$E$42/100,2)</f>
        <v>177.94</v>
      </c>
      <c r="F297" s="11">
        <f>ROUND(АТС!$F295*$F$41*$F$42/100,2)</f>
        <v>121.11</v>
      </c>
      <c r="G297" s="11">
        <f>ROUND(АТС!$F295*$G$41*$G$42/100,2)</f>
        <v>70.88</v>
      </c>
    </row>
    <row r="298" spans="1:7" x14ac:dyDescent="0.25">
      <c r="A298" s="257"/>
      <c r="B298" s="123">
        <f t="shared" si="4"/>
        <v>42927.625</v>
      </c>
      <c r="C298" s="124">
        <v>15</v>
      </c>
      <c r="D298" s="11">
        <f>ROUND(АТС!F296*$D$41*$D$42/100,2)</f>
        <v>193.68</v>
      </c>
      <c r="E298" s="11">
        <f>ROUND(АТС!F296*$E$41*$E$42/100,2)</f>
        <v>178.01</v>
      </c>
      <c r="F298" s="11">
        <f>ROUND(АТС!$F296*$F$41*$F$42/100,2)</f>
        <v>121.16</v>
      </c>
      <c r="G298" s="11">
        <f>ROUND(АТС!$F296*$G$41*$G$42/100,2)</f>
        <v>70.91</v>
      </c>
    </row>
    <row r="299" spans="1:7" x14ac:dyDescent="0.25">
      <c r="A299" s="257"/>
      <c r="B299" s="121">
        <f t="shared" si="4"/>
        <v>42927.666669999999</v>
      </c>
      <c r="C299" s="124">
        <v>16</v>
      </c>
      <c r="D299" s="11">
        <f>ROUND(АТС!F297*$D$41*$D$42/100,2)</f>
        <v>193.27</v>
      </c>
      <c r="E299" s="11">
        <f>ROUND(АТС!F297*$E$41*$E$42/100,2)</f>
        <v>177.63</v>
      </c>
      <c r="F299" s="11">
        <f>ROUND(АТС!$F297*$F$41*$F$42/100,2)</f>
        <v>120.91</v>
      </c>
      <c r="G299" s="11">
        <f>ROUND(АТС!$F297*$G$41*$G$42/100,2)</f>
        <v>70.760000000000005</v>
      </c>
    </row>
    <row r="300" spans="1:7" x14ac:dyDescent="0.25">
      <c r="A300" s="257"/>
      <c r="B300" s="123">
        <f t="shared" si="4"/>
        <v>42927.708330000001</v>
      </c>
      <c r="C300" s="124">
        <v>17</v>
      </c>
      <c r="D300" s="11">
        <f>ROUND(АТС!F298*$D$41*$D$42/100,2)</f>
        <v>189.81</v>
      </c>
      <c r="E300" s="11">
        <f>ROUND(АТС!F298*$E$41*$E$42/100,2)</f>
        <v>174.44</v>
      </c>
      <c r="F300" s="11">
        <f>ROUND(АТС!$F298*$F$41*$F$42/100,2)</f>
        <v>118.74</v>
      </c>
      <c r="G300" s="11">
        <f>ROUND(АТС!$F298*$G$41*$G$42/100,2)</f>
        <v>69.489999999999995</v>
      </c>
    </row>
    <row r="301" spans="1:7" x14ac:dyDescent="0.25">
      <c r="A301" s="257"/>
      <c r="B301" s="123">
        <f t="shared" si="4"/>
        <v>42927.75</v>
      </c>
      <c r="C301" s="124">
        <v>18</v>
      </c>
      <c r="D301" s="11">
        <f>ROUND(АТС!F299*$D$41*$D$42/100,2)</f>
        <v>189.33</v>
      </c>
      <c r="E301" s="11">
        <f>ROUND(АТС!F299*$E$41*$E$42/100,2)</f>
        <v>174.01</v>
      </c>
      <c r="F301" s="11">
        <f>ROUND(АТС!$F299*$F$41*$F$42/100,2)</f>
        <v>118.44</v>
      </c>
      <c r="G301" s="11">
        <f>ROUND(АТС!$F299*$G$41*$G$42/100,2)</f>
        <v>69.319999999999993</v>
      </c>
    </row>
    <row r="302" spans="1:7" x14ac:dyDescent="0.25">
      <c r="A302" s="257"/>
      <c r="B302" s="123">
        <f t="shared" si="4"/>
        <v>42927.791669999999</v>
      </c>
      <c r="C302" s="124">
        <v>19</v>
      </c>
      <c r="D302" s="11">
        <f>ROUND(АТС!F300*$D$41*$D$42/100,2)</f>
        <v>190.27</v>
      </c>
      <c r="E302" s="11">
        <f>ROUND(АТС!F300*$E$41*$E$42/100,2)</f>
        <v>174.87</v>
      </c>
      <c r="F302" s="11">
        <f>ROUND(АТС!$F300*$F$41*$F$42/100,2)</f>
        <v>119.03</v>
      </c>
      <c r="G302" s="11">
        <f>ROUND(АТС!$F300*$G$41*$G$42/100,2)</f>
        <v>69.66</v>
      </c>
    </row>
    <row r="303" spans="1:7" x14ac:dyDescent="0.25">
      <c r="A303" s="257"/>
      <c r="B303" s="121">
        <f t="shared" si="4"/>
        <v>42927.833330000001</v>
      </c>
      <c r="C303" s="124">
        <v>20</v>
      </c>
      <c r="D303" s="11">
        <f>ROUND(АТС!F301*$D$41*$D$42/100,2)</f>
        <v>210.26</v>
      </c>
      <c r="E303" s="11">
        <f>ROUND(АТС!F301*$E$41*$E$42/100,2)</f>
        <v>193.24</v>
      </c>
      <c r="F303" s="11">
        <f>ROUND(АТС!$F301*$F$41*$F$42/100,2)</f>
        <v>131.53</v>
      </c>
      <c r="G303" s="11">
        <f>ROUND(АТС!$F301*$G$41*$G$42/100,2)</f>
        <v>76.98</v>
      </c>
    </row>
    <row r="304" spans="1:7" x14ac:dyDescent="0.25">
      <c r="A304" s="257"/>
      <c r="B304" s="123">
        <f t="shared" si="4"/>
        <v>42927.875</v>
      </c>
      <c r="C304" s="124">
        <v>21</v>
      </c>
      <c r="D304" s="11">
        <f>ROUND(АТС!F302*$D$41*$D$42/100,2)</f>
        <v>212.29</v>
      </c>
      <c r="E304" s="11">
        <f>ROUND(АТС!F302*$E$41*$E$42/100,2)</f>
        <v>195.11</v>
      </c>
      <c r="F304" s="11">
        <f>ROUND(АТС!$F302*$F$41*$F$42/100,2)</f>
        <v>132.80000000000001</v>
      </c>
      <c r="G304" s="11">
        <f>ROUND(АТС!$F302*$G$41*$G$42/100,2)</f>
        <v>77.72</v>
      </c>
    </row>
    <row r="305" spans="1:7" x14ac:dyDescent="0.25">
      <c r="A305" s="257"/>
      <c r="B305" s="123">
        <f t="shared" si="4"/>
        <v>42927.916669999999</v>
      </c>
      <c r="C305" s="124">
        <v>22</v>
      </c>
      <c r="D305" s="11">
        <f>ROUND(АТС!F303*$D$41*$D$42/100,2)</f>
        <v>192.23</v>
      </c>
      <c r="E305" s="11">
        <f>ROUND(АТС!F303*$E$41*$E$42/100,2)</f>
        <v>176.67</v>
      </c>
      <c r="F305" s="11">
        <f>ROUND(АТС!$F303*$F$41*$F$42/100,2)</f>
        <v>120.25</v>
      </c>
      <c r="G305" s="11">
        <f>ROUND(АТС!$F303*$G$41*$G$42/100,2)</f>
        <v>70.38</v>
      </c>
    </row>
    <row r="306" spans="1:7" x14ac:dyDescent="0.25">
      <c r="A306" s="257"/>
      <c r="B306" s="123">
        <f t="shared" si="4"/>
        <v>42927.958330000001</v>
      </c>
      <c r="C306" s="124">
        <v>23</v>
      </c>
      <c r="D306" s="11">
        <f>ROUND(АТС!F304*$D$41*$D$42/100,2)</f>
        <v>204.64</v>
      </c>
      <c r="E306" s="11">
        <f>ROUND(АТС!F304*$E$41*$E$42/100,2)</f>
        <v>188.07</v>
      </c>
      <c r="F306" s="11">
        <f>ROUND(АТС!$F304*$F$41*$F$42/100,2)</f>
        <v>128.01</v>
      </c>
      <c r="G306" s="11">
        <f>ROUND(АТС!$F304*$G$41*$G$42/100,2)</f>
        <v>74.92</v>
      </c>
    </row>
    <row r="307" spans="1:7" x14ac:dyDescent="0.25">
      <c r="A307" s="257"/>
      <c r="B307" s="121">
        <f t="shared" si="4"/>
        <v>42928</v>
      </c>
      <c r="C307" s="124">
        <v>0</v>
      </c>
      <c r="D307" s="11">
        <f>ROUND(АТС!F305*$D$41*$D$42/100,2)</f>
        <v>185.33</v>
      </c>
      <c r="E307" s="11">
        <f>ROUND(АТС!F305*$E$41*$E$42/100,2)</f>
        <v>170.33</v>
      </c>
      <c r="F307" s="11">
        <f>ROUND(АТС!$F305*$F$41*$F$42/100,2)</f>
        <v>115.94</v>
      </c>
      <c r="G307" s="11">
        <f>ROUND(АТС!$F305*$G$41*$G$42/100,2)</f>
        <v>67.849999999999994</v>
      </c>
    </row>
    <row r="308" spans="1:7" x14ac:dyDescent="0.25">
      <c r="A308" s="257"/>
      <c r="B308" s="123">
        <f t="shared" si="4"/>
        <v>42928.041669999999</v>
      </c>
      <c r="C308" s="124">
        <v>1</v>
      </c>
      <c r="D308" s="11">
        <f>ROUND(АТС!F306*$D$41*$D$42/100,2)</f>
        <v>178.79</v>
      </c>
      <c r="E308" s="11">
        <f>ROUND(АТС!F306*$E$41*$E$42/100,2)</f>
        <v>164.32</v>
      </c>
      <c r="F308" s="11">
        <f>ROUND(АТС!$F306*$F$41*$F$42/100,2)</f>
        <v>111.85</v>
      </c>
      <c r="G308" s="11">
        <f>ROUND(АТС!$F306*$G$41*$G$42/100,2)</f>
        <v>65.459999999999994</v>
      </c>
    </row>
    <row r="309" spans="1:7" x14ac:dyDescent="0.25">
      <c r="A309" s="257"/>
      <c r="B309" s="123">
        <f t="shared" si="4"/>
        <v>42928.083330000001</v>
      </c>
      <c r="C309" s="124">
        <v>2</v>
      </c>
      <c r="D309" s="11">
        <f>ROUND(АТС!F307*$D$41*$D$42/100,2)</f>
        <v>182.38</v>
      </c>
      <c r="E309" s="11">
        <f>ROUND(АТС!F307*$E$41*$E$42/100,2)</f>
        <v>167.62</v>
      </c>
      <c r="F309" s="11">
        <f>ROUND(АТС!$F307*$F$41*$F$42/100,2)</f>
        <v>114.09</v>
      </c>
      <c r="G309" s="11">
        <f>ROUND(АТС!$F307*$G$41*$G$42/100,2)</f>
        <v>66.77</v>
      </c>
    </row>
    <row r="310" spans="1:7" x14ac:dyDescent="0.25">
      <c r="A310" s="257"/>
      <c r="B310" s="123">
        <f t="shared" si="4"/>
        <v>42928.125</v>
      </c>
      <c r="C310" s="124">
        <v>3</v>
      </c>
      <c r="D310" s="11">
        <f>ROUND(АТС!F308*$D$41*$D$42/100,2)</f>
        <v>186.16</v>
      </c>
      <c r="E310" s="11">
        <f>ROUND(АТС!F308*$E$41*$E$42/100,2)</f>
        <v>171.09</v>
      </c>
      <c r="F310" s="11">
        <f>ROUND(АТС!$F308*$F$41*$F$42/100,2)</f>
        <v>116.45</v>
      </c>
      <c r="G310" s="11">
        <f>ROUND(АТС!$F308*$G$41*$G$42/100,2)</f>
        <v>68.150000000000006</v>
      </c>
    </row>
    <row r="311" spans="1:7" x14ac:dyDescent="0.25">
      <c r="A311" s="257"/>
      <c r="B311" s="121">
        <f t="shared" si="4"/>
        <v>42928.166669999999</v>
      </c>
      <c r="C311" s="124">
        <v>4</v>
      </c>
      <c r="D311" s="11">
        <f>ROUND(АТС!F309*$D$41*$D$42/100,2)</f>
        <v>192.11</v>
      </c>
      <c r="E311" s="11">
        <f>ROUND(АТС!F309*$E$41*$E$42/100,2)</f>
        <v>176.56</v>
      </c>
      <c r="F311" s="11">
        <f>ROUND(АТС!$F309*$F$41*$F$42/100,2)</f>
        <v>120.18</v>
      </c>
      <c r="G311" s="11">
        <f>ROUND(АТС!$F309*$G$41*$G$42/100,2)</f>
        <v>70.33</v>
      </c>
    </row>
    <row r="312" spans="1:7" x14ac:dyDescent="0.25">
      <c r="A312" s="257"/>
      <c r="B312" s="123">
        <f t="shared" si="4"/>
        <v>42928.208330000001</v>
      </c>
      <c r="C312" s="124">
        <v>5</v>
      </c>
      <c r="D312" s="11">
        <f>ROUND(АТС!F310*$D$41*$D$42/100,2)</f>
        <v>205.19</v>
      </c>
      <c r="E312" s="11">
        <f>ROUND(АТС!F310*$E$41*$E$42/100,2)</f>
        <v>188.58</v>
      </c>
      <c r="F312" s="11">
        <f>ROUND(АТС!$F310*$F$41*$F$42/100,2)</f>
        <v>128.36000000000001</v>
      </c>
      <c r="G312" s="11">
        <f>ROUND(АТС!$F310*$G$41*$G$42/100,2)</f>
        <v>75.12</v>
      </c>
    </row>
    <row r="313" spans="1:7" x14ac:dyDescent="0.25">
      <c r="A313" s="257"/>
      <c r="B313" s="123">
        <f t="shared" si="4"/>
        <v>42928.25</v>
      </c>
      <c r="C313" s="124">
        <v>6</v>
      </c>
      <c r="D313" s="11">
        <f>ROUND(АТС!F311*$D$41*$D$42/100,2)</f>
        <v>196.1</v>
      </c>
      <c r="E313" s="11">
        <f>ROUND(АТС!F311*$E$41*$E$42/100,2)</f>
        <v>180.23</v>
      </c>
      <c r="F313" s="11">
        <f>ROUND(АТС!$F311*$F$41*$F$42/100,2)</f>
        <v>122.67</v>
      </c>
      <c r="G313" s="11">
        <f>ROUND(АТС!$F311*$G$41*$G$42/100,2)</f>
        <v>71.790000000000006</v>
      </c>
    </row>
    <row r="314" spans="1:7" x14ac:dyDescent="0.25">
      <c r="A314" s="257"/>
      <c r="B314" s="123">
        <f t="shared" si="4"/>
        <v>42928.291669999999</v>
      </c>
      <c r="C314" s="124">
        <v>7</v>
      </c>
      <c r="D314" s="11">
        <f>ROUND(АТС!F312*$D$41*$D$42/100,2)</f>
        <v>246.14</v>
      </c>
      <c r="E314" s="11">
        <f>ROUND(АТС!F312*$E$41*$E$42/100,2)</f>
        <v>226.22</v>
      </c>
      <c r="F314" s="11">
        <f>ROUND(АТС!$F312*$F$41*$F$42/100,2)</f>
        <v>153.97999999999999</v>
      </c>
      <c r="G314" s="11">
        <f>ROUND(АТС!$F312*$G$41*$G$42/100,2)</f>
        <v>90.12</v>
      </c>
    </row>
    <row r="315" spans="1:7" x14ac:dyDescent="0.25">
      <c r="A315" s="257"/>
      <c r="B315" s="121">
        <f t="shared" si="4"/>
        <v>42928.333330000001</v>
      </c>
      <c r="C315" s="124">
        <v>8</v>
      </c>
      <c r="D315" s="11">
        <f>ROUND(АТС!F313*$D$41*$D$42/100,2)</f>
        <v>213.86</v>
      </c>
      <c r="E315" s="11">
        <f>ROUND(АТС!F313*$E$41*$E$42/100,2)</f>
        <v>196.55</v>
      </c>
      <c r="F315" s="11">
        <f>ROUND(АТС!$F313*$F$41*$F$42/100,2)</f>
        <v>133.79</v>
      </c>
      <c r="G315" s="11">
        <f>ROUND(АТС!$F313*$G$41*$G$42/100,2)</f>
        <v>78.3</v>
      </c>
    </row>
    <row r="316" spans="1:7" x14ac:dyDescent="0.25">
      <c r="A316" s="257"/>
      <c r="B316" s="123">
        <f t="shared" si="4"/>
        <v>42928.375</v>
      </c>
      <c r="C316" s="124">
        <v>9</v>
      </c>
      <c r="D316" s="11">
        <f>ROUND(АТС!F314*$D$41*$D$42/100,2)</f>
        <v>193.13</v>
      </c>
      <c r="E316" s="11">
        <f>ROUND(АТС!F314*$E$41*$E$42/100,2)</f>
        <v>177.5</v>
      </c>
      <c r="F316" s="11">
        <f>ROUND(АТС!$F314*$F$41*$F$42/100,2)</f>
        <v>120.82</v>
      </c>
      <c r="G316" s="11">
        <f>ROUND(АТС!$F314*$G$41*$G$42/100,2)</f>
        <v>70.709999999999994</v>
      </c>
    </row>
    <row r="317" spans="1:7" x14ac:dyDescent="0.25">
      <c r="A317" s="257"/>
      <c r="B317" s="123">
        <f t="shared" si="4"/>
        <v>42928.416669999999</v>
      </c>
      <c r="C317" s="124">
        <v>10</v>
      </c>
      <c r="D317" s="11">
        <f>ROUND(АТС!F315*$D$41*$D$42/100,2)</f>
        <v>193.26</v>
      </c>
      <c r="E317" s="11">
        <f>ROUND(АТС!F315*$E$41*$E$42/100,2)</f>
        <v>177.62</v>
      </c>
      <c r="F317" s="11">
        <f>ROUND(АТС!$F315*$F$41*$F$42/100,2)</f>
        <v>120.9</v>
      </c>
      <c r="G317" s="11">
        <f>ROUND(АТС!$F315*$G$41*$G$42/100,2)</f>
        <v>70.760000000000005</v>
      </c>
    </row>
    <row r="318" spans="1:7" x14ac:dyDescent="0.25">
      <c r="A318" s="257"/>
      <c r="B318" s="123">
        <f t="shared" si="4"/>
        <v>42928.458330000001</v>
      </c>
      <c r="C318" s="124">
        <v>11</v>
      </c>
      <c r="D318" s="11">
        <f>ROUND(АТС!F316*$D$41*$D$42/100,2)</f>
        <v>193.11</v>
      </c>
      <c r="E318" s="11">
        <f>ROUND(АТС!F316*$E$41*$E$42/100,2)</f>
        <v>177.48</v>
      </c>
      <c r="F318" s="11">
        <f>ROUND(АТС!$F316*$F$41*$F$42/100,2)</f>
        <v>120.8</v>
      </c>
      <c r="G318" s="11">
        <f>ROUND(АТС!$F316*$G$41*$G$42/100,2)</f>
        <v>70.7</v>
      </c>
    </row>
    <row r="319" spans="1:7" x14ac:dyDescent="0.25">
      <c r="A319" s="257"/>
      <c r="B319" s="121">
        <f t="shared" si="4"/>
        <v>42928.5</v>
      </c>
      <c r="C319" s="124">
        <v>12</v>
      </c>
      <c r="D319" s="11">
        <f>ROUND(АТС!F317*$D$41*$D$42/100,2)</f>
        <v>193.06</v>
      </c>
      <c r="E319" s="11">
        <f>ROUND(АТС!F317*$E$41*$E$42/100,2)</f>
        <v>177.43</v>
      </c>
      <c r="F319" s="11">
        <f>ROUND(АТС!$F317*$F$41*$F$42/100,2)</f>
        <v>120.77</v>
      </c>
      <c r="G319" s="11">
        <f>ROUND(АТС!$F317*$G$41*$G$42/100,2)</f>
        <v>70.680000000000007</v>
      </c>
    </row>
    <row r="320" spans="1:7" x14ac:dyDescent="0.25">
      <c r="A320" s="257"/>
      <c r="B320" s="123">
        <f t="shared" si="4"/>
        <v>42928.541669999999</v>
      </c>
      <c r="C320" s="124">
        <v>13</v>
      </c>
      <c r="D320" s="11">
        <f>ROUND(АТС!F318*$D$41*$D$42/100,2)</f>
        <v>193.13</v>
      </c>
      <c r="E320" s="11">
        <f>ROUND(АТС!F318*$E$41*$E$42/100,2)</f>
        <v>177.5</v>
      </c>
      <c r="F320" s="11">
        <f>ROUND(АТС!$F318*$F$41*$F$42/100,2)</f>
        <v>120.82</v>
      </c>
      <c r="G320" s="11">
        <f>ROUND(АТС!$F318*$G$41*$G$42/100,2)</f>
        <v>70.709999999999994</v>
      </c>
    </row>
    <row r="321" spans="1:7" x14ac:dyDescent="0.25">
      <c r="A321" s="257"/>
      <c r="B321" s="123">
        <f t="shared" si="4"/>
        <v>42928.583330000001</v>
      </c>
      <c r="C321" s="124">
        <v>14</v>
      </c>
      <c r="D321" s="11">
        <f>ROUND(АТС!F319*$D$41*$D$42/100,2)</f>
        <v>193.25</v>
      </c>
      <c r="E321" s="11">
        <f>ROUND(АТС!F319*$E$41*$E$42/100,2)</f>
        <v>177.6</v>
      </c>
      <c r="F321" s="11">
        <f>ROUND(АТС!$F319*$F$41*$F$42/100,2)</f>
        <v>120.89</v>
      </c>
      <c r="G321" s="11">
        <f>ROUND(АТС!$F319*$G$41*$G$42/100,2)</f>
        <v>70.75</v>
      </c>
    </row>
    <row r="322" spans="1:7" x14ac:dyDescent="0.25">
      <c r="A322" s="257"/>
      <c r="B322" s="123">
        <f t="shared" si="4"/>
        <v>42928.625</v>
      </c>
      <c r="C322" s="124">
        <v>15</v>
      </c>
      <c r="D322" s="11">
        <f>ROUND(АТС!F320*$D$41*$D$42/100,2)</f>
        <v>193.42</v>
      </c>
      <c r="E322" s="11">
        <f>ROUND(АТС!F320*$E$41*$E$42/100,2)</f>
        <v>177.76</v>
      </c>
      <c r="F322" s="11">
        <f>ROUND(АТС!$F320*$F$41*$F$42/100,2)</f>
        <v>121</v>
      </c>
      <c r="G322" s="11">
        <f>ROUND(АТС!$F320*$G$41*$G$42/100,2)</f>
        <v>70.81</v>
      </c>
    </row>
    <row r="323" spans="1:7" x14ac:dyDescent="0.25">
      <c r="A323" s="257"/>
      <c r="B323" s="121">
        <f t="shared" si="4"/>
        <v>42928.666669999999</v>
      </c>
      <c r="C323" s="124">
        <v>16</v>
      </c>
      <c r="D323" s="11">
        <f>ROUND(АТС!F321*$D$41*$D$42/100,2)</f>
        <v>192.95</v>
      </c>
      <c r="E323" s="11">
        <f>ROUND(АТС!F321*$E$41*$E$42/100,2)</f>
        <v>177.34</v>
      </c>
      <c r="F323" s="11">
        <f>ROUND(АТС!$F321*$F$41*$F$42/100,2)</f>
        <v>120.7</v>
      </c>
      <c r="G323" s="11">
        <f>ROUND(АТС!$F321*$G$41*$G$42/100,2)</f>
        <v>70.64</v>
      </c>
    </row>
    <row r="324" spans="1:7" x14ac:dyDescent="0.25">
      <c r="A324" s="257"/>
      <c r="B324" s="123">
        <f t="shared" ref="B324:B387" si="5">B300+1</f>
        <v>42928.708330000001</v>
      </c>
      <c r="C324" s="124">
        <v>17</v>
      </c>
      <c r="D324" s="11">
        <f>ROUND(АТС!F322*$D$41*$D$42/100,2)</f>
        <v>189.67</v>
      </c>
      <c r="E324" s="11">
        <f>ROUND(АТС!F322*$E$41*$E$42/100,2)</f>
        <v>174.32</v>
      </c>
      <c r="F324" s="11">
        <f>ROUND(АТС!$F322*$F$41*$F$42/100,2)</f>
        <v>118.65</v>
      </c>
      <c r="G324" s="11">
        <f>ROUND(АТС!$F322*$G$41*$G$42/100,2)</f>
        <v>69.44</v>
      </c>
    </row>
    <row r="325" spans="1:7" x14ac:dyDescent="0.25">
      <c r="A325" s="257"/>
      <c r="B325" s="123">
        <f t="shared" si="5"/>
        <v>42928.75</v>
      </c>
      <c r="C325" s="124">
        <v>18</v>
      </c>
      <c r="D325" s="11">
        <f>ROUND(АТС!F323*$D$41*$D$42/100,2)</f>
        <v>189.25</v>
      </c>
      <c r="E325" s="11">
        <f>ROUND(АТС!F323*$E$41*$E$42/100,2)</f>
        <v>173.94</v>
      </c>
      <c r="F325" s="11">
        <f>ROUND(АТС!$F323*$F$41*$F$42/100,2)</f>
        <v>118.39</v>
      </c>
      <c r="G325" s="11">
        <f>ROUND(АТС!$F323*$G$41*$G$42/100,2)</f>
        <v>69.290000000000006</v>
      </c>
    </row>
    <row r="326" spans="1:7" x14ac:dyDescent="0.25">
      <c r="A326" s="257"/>
      <c r="B326" s="123">
        <f t="shared" si="5"/>
        <v>42928.791669999999</v>
      </c>
      <c r="C326" s="124">
        <v>19</v>
      </c>
      <c r="D326" s="11">
        <f>ROUND(АТС!F324*$D$41*$D$42/100,2)</f>
        <v>190.31</v>
      </c>
      <c r="E326" s="11">
        <f>ROUND(АТС!F324*$E$41*$E$42/100,2)</f>
        <v>174.91</v>
      </c>
      <c r="F326" s="11">
        <f>ROUND(АТС!$F324*$F$41*$F$42/100,2)</f>
        <v>119.05</v>
      </c>
      <c r="G326" s="11">
        <f>ROUND(АТС!$F324*$G$41*$G$42/100,2)</f>
        <v>69.67</v>
      </c>
    </row>
    <row r="327" spans="1:7" x14ac:dyDescent="0.25">
      <c r="A327" s="257"/>
      <c r="B327" s="121">
        <f t="shared" si="5"/>
        <v>42928.833330000001</v>
      </c>
      <c r="C327" s="124">
        <v>20</v>
      </c>
      <c r="D327" s="11">
        <f>ROUND(АТС!F325*$D$41*$D$42/100,2)</f>
        <v>204.96</v>
      </c>
      <c r="E327" s="11">
        <f>ROUND(АТС!F325*$E$41*$E$42/100,2)</f>
        <v>188.37</v>
      </c>
      <c r="F327" s="11">
        <f>ROUND(АТС!$F325*$F$41*$F$42/100,2)</f>
        <v>128.22</v>
      </c>
      <c r="G327" s="11">
        <f>ROUND(АТС!$F325*$G$41*$G$42/100,2)</f>
        <v>75.040000000000006</v>
      </c>
    </row>
    <row r="328" spans="1:7" x14ac:dyDescent="0.25">
      <c r="A328" s="257"/>
      <c r="B328" s="123">
        <f t="shared" si="5"/>
        <v>42928.875</v>
      </c>
      <c r="C328" s="124">
        <v>21</v>
      </c>
      <c r="D328" s="11">
        <f>ROUND(АТС!F326*$D$41*$D$42/100,2)</f>
        <v>204.08</v>
      </c>
      <c r="E328" s="11">
        <f>ROUND(АТС!F326*$E$41*$E$42/100,2)</f>
        <v>187.56</v>
      </c>
      <c r="F328" s="11">
        <f>ROUND(АТС!$F326*$F$41*$F$42/100,2)</f>
        <v>127.67</v>
      </c>
      <c r="G328" s="11">
        <f>ROUND(АТС!$F326*$G$41*$G$42/100,2)</f>
        <v>74.72</v>
      </c>
    </row>
    <row r="329" spans="1:7" x14ac:dyDescent="0.25">
      <c r="A329" s="257"/>
      <c r="B329" s="123">
        <f t="shared" si="5"/>
        <v>42928.916669999999</v>
      </c>
      <c r="C329" s="124">
        <v>22</v>
      </c>
      <c r="D329" s="11">
        <f>ROUND(АТС!F327*$D$41*$D$42/100,2)</f>
        <v>191.6</v>
      </c>
      <c r="E329" s="11">
        <f>ROUND(АТС!F327*$E$41*$E$42/100,2)</f>
        <v>176.1</v>
      </c>
      <c r="F329" s="11">
        <f>ROUND(АТС!$F327*$F$41*$F$42/100,2)</f>
        <v>119.86</v>
      </c>
      <c r="G329" s="11">
        <f>ROUND(АТС!$F327*$G$41*$G$42/100,2)</f>
        <v>70.150000000000006</v>
      </c>
    </row>
    <row r="330" spans="1:7" x14ac:dyDescent="0.25">
      <c r="A330" s="257"/>
      <c r="B330" s="123">
        <f t="shared" si="5"/>
        <v>42928.958330000001</v>
      </c>
      <c r="C330" s="124">
        <v>23</v>
      </c>
      <c r="D330" s="11">
        <f>ROUND(АТС!F328*$D$41*$D$42/100,2)</f>
        <v>198.61</v>
      </c>
      <c r="E330" s="11">
        <f>ROUND(АТС!F328*$E$41*$E$42/100,2)</f>
        <v>182.54</v>
      </c>
      <c r="F330" s="11">
        <f>ROUND(АТС!$F328*$F$41*$F$42/100,2)</f>
        <v>124.25</v>
      </c>
      <c r="G330" s="11">
        <f>ROUND(АТС!$F328*$G$41*$G$42/100,2)</f>
        <v>72.72</v>
      </c>
    </row>
    <row r="331" spans="1:7" x14ac:dyDescent="0.25">
      <c r="A331" s="257"/>
      <c r="B331" s="121">
        <f t="shared" si="5"/>
        <v>42929</v>
      </c>
      <c r="C331" s="124">
        <v>0</v>
      </c>
      <c r="D331" s="11">
        <f>ROUND(АТС!F329*$D$41*$D$42/100,2)</f>
        <v>185.48</v>
      </c>
      <c r="E331" s="11">
        <f>ROUND(АТС!F329*$E$41*$E$42/100,2)</f>
        <v>170.47</v>
      </c>
      <c r="F331" s="11">
        <f>ROUND(АТС!$F329*$F$41*$F$42/100,2)</f>
        <v>116.03</v>
      </c>
      <c r="G331" s="11">
        <f>ROUND(АТС!$F329*$G$41*$G$42/100,2)</f>
        <v>67.91</v>
      </c>
    </row>
    <row r="332" spans="1:7" x14ac:dyDescent="0.25">
      <c r="A332" s="257"/>
      <c r="B332" s="123">
        <f t="shared" si="5"/>
        <v>42929.041669999999</v>
      </c>
      <c r="C332" s="124">
        <v>1</v>
      </c>
      <c r="D332" s="11">
        <f>ROUND(АТС!F330*$D$41*$D$42/100,2)</f>
        <v>180.38</v>
      </c>
      <c r="E332" s="11">
        <f>ROUND(АТС!F330*$E$41*$E$42/100,2)</f>
        <v>165.78</v>
      </c>
      <c r="F332" s="11">
        <f>ROUND(АТС!$F330*$F$41*$F$42/100,2)</f>
        <v>112.84</v>
      </c>
      <c r="G332" s="11">
        <f>ROUND(АТС!$F330*$G$41*$G$42/100,2)</f>
        <v>66.040000000000006</v>
      </c>
    </row>
    <row r="333" spans="1:7" x14ac:dyDescent="0.25">
      <c r="A333" s="257"/>
      <c r="B333" s="123">
        <f t="shared" si="5"/>
        <v>42929.083330000001</v>
      </c>
      <c r="C333" s="124">
        <v>2</v>
      </c>
      <c r="D333" s="11">
        <f>ROUND(АТС!F331*$D$41*$D$42/100,2)</f>
        <v>182.34</v>
      </c>
      <c r="E333" s="11">
        <f>ROUND(АТС!F331*$E$41*$E$42/100,2)</f>
        <v>167.58</v>
      </c>
      <c r="F333" s="11">
        <f>ROUND(АТС!$F331*$F$41*$F$42/100,2)</f>
        <v>114.07</v>
      </c>
      <c r="G333" s="11">
        <f>ROUND(АТС!$F331*$G$41*$G$42/100,2)</f>
        <v>66.760000000000005</v>
      </c>
    </row>
    <row r="334" spans="1:7" x14ac:dyDescent="0.25">
      <c r="A334" s="257"/>
      <c r="B334" s="123">
        <f t="shared" si="5"/>
        <v>42929.125</v>
      </c>
      <c r="C334" s="124">
        <v>3</v>
      </c>
      <c r="D334" s="11">
        <f>ROUND(АТС!F332*$D$41*$D$42/100,2)</f>
        <v>186.08</v>
      </c>
      <c r="E334" s="11">
        <f>ROUND(АТС!F332*$E$41*$E$42/100,2)</f>
        <v>171.01</v>
      </c>
      <c r="F334" s="11">
        <f>ROUND(АТС!$F332*$F$41*$F$42/100,2)</f>
        <v>116.4</v>
      </c>
      <c r="G334" s="11">
        <f>ROUND(АТС!$F332*$G$41*$G$42/100,2)</f>
        <v>68.12</v>
      </c>
    </row>
    <row r="335" spans="1:7" x14ac:dyDescent="0.25">
      <c r="A335" s="257"/>
      <c r="B335" s="121">
        <f t="shared" si="5"/>
        <v>42929.166669999999</v>
      </c>
      <c r="C335" s="124">
        <v>4</v>
      </c>
      <c r="D335" s="11">
        <f>ROUND(АТС!F333*$D$41*$D$42/100,2)</f>
        <v>192.04</v>
      </c>
      <c r="E335" s="11">
        <f>ROUND(АТС!F333*$E$41*$E$42/100,2)</f>
        <v>176.49</v>
      </c>
      <c r="F335" s="11">
        <f>ROUND(АТС!$F333*$F$41*$F$42/100,2)</f>
        <v>120.13</v>
      </c>
      <c r="G335" s="11">
        <f>ROUND(АТС!$F333*$G$41*$G$42/100,2)</f>
        <v>70.31</v>
      </c>
    </row>
    <row r="336" spans="1:7" x14ac:dyDescent="0.25">
      <c r="A336" s="257"/>
      <c r="B336" s="123">
        <f t="shared" si="5"/>
        <v>42929.208330000001</v>
      </c>
      <c r="C336" s="124">
        <v>5</v>
      </c>
      <c r="D336" s="11">
        <f>ROUND(АТС!F334*$D$41*$D$42/100,2)</f>
        <v>205.19</v>
      </c>
      <c r="E336" s="11">
        <f>ROUND(АТС!F334*$E$41*$E$42/100,2)</f>
        <v>188.58</v>
      </c>
      <c r="F336" s="11">
        <f>ROUND(АТС!$F334*$F$41*$F$42/100,2)</f>
        <v>128.36000000000001</v>
      </c>
      <c r="G336" s="11">
        <f>ROUND(АТС!$F334*$G$41*$G$42/100,2)</f>
        <v>75.12</v>
      </c>
    </row>
    <row r="337" spans="1:7" x14ac:dyDescent="0.25">
      <c r="A337" s="257"/>
      <c r="B337" s="123">
        <f t="shared" si="5"/>
        <v>42929.25</v>
      </c>
      <c r="C337" s="124">
        <v>6</v>
      </c>
      <c r="D337" s="11">
        <f>ROUND(АТС!F335*$D$41*$D$42/100,2)</f>
        <v>187.89</v>
      </c>
      <c r="E337" s="11">
        <f>ROUND(АТС!F335*$E$41*$E$42/100,2)</f>
        <v>172.68</v>
      </c>
      <c r="F337" s="11">
        <f>ROUND(АТС!$F335*$F$41*$F$42/100,2)</f>
        <v>117.54</v>
      </c>
      <c r="G337" s="11">
        <f>ROUND(АТС!$F335*$G$41*$G$42/100,2)</f>
        <v>68.790000000000006</v>
      </c>
    </row>
    <row r="338" spans="1:7" x14ac:dyDescent="0.25">
      <c r="A338" s="257"/>
      <c r="B338" s="123">
        <f t="shared" si="5"/>
        <v>42929.291669999999</v>
      </c>
      <c r="C338" s="124">
        <v>7</v>
      </c>
      <c r="D338" s="11">
        <f>ROUND(АТС!F336*$D$41*$D$42/100,2)</f>
        <v>246.04</v>
      </c>
      <c r="E338" s="11">
        <f>ROUND(АТС!F336*$E$41*$E$42/100,2)</f>
        <v>226.13</v>
      </c>
      <c r="F338" s="11">
        <f>ROUND(АТС!$F336*$F$41*$F$42/100,2)</f>
        <v>153.91</v>
      </c>
      <c r="G338" s="11">
        <f>ROUND(АТС!$F336*$G$41*$G$42/100,2)</f>
        <v>90.08</v>
      </c>
    </row>
    <row r="339" spans="1:7" x14ac:dyDescent="0.25">
      <c r="A339" s="257"/>
      <c r="B339" s="121">
        <f t="shared" si="5"/>
        <v>42929.333330000001</v>
      </c>
      <c r="C339" s="124">
        <v>8</v>
      </c>
      <c r="D339" s="11">
        <f>ROUND(АТС!F337*$D$41*$D$42/100,2)</f>
        <v>206.57</v>
      </c>
      <c r="E339" s="11">
        <f>ROUND(АТС!F337*$E$41*$E$42/100,2)</f>
        <v>189.85</v>
      </c>
      <c r="F339" s="11">
        <f>ROUND(АТС!$F337*$F$41*$F$42/100,2)</f>
        <v>129.22</v>
      </c>
      <c r="G339" s="11">
        <f>ROUND(АТС!$F337*$G$41*$G$42/100,2)</f>
        <v>75.63</v>
      </c>
    </row>
    <row r="340" spans="1:7" x14ac:dyDescent="0.25">
      <c r="A340" s="257"/>
      <c r="B340" s="123">
        <f t="shared" si="5"/>
        <v>42929.375</v>
      </c>
      <c r="C340" s="124">
        <v>9</v>
      </c>
      <c r="D340" s="11">
        <f>ROUND(АТС!F338*$D$41*$D$42/100,2)</f>
        <v>193.28</v>
      </c>
      <c r="E340" s="11">
        <f>ROUND(АТС!F338*$E$41*$E$42/100,2)</f>
        <v>177.64</v>
      </c>
      <c r="F340" s="11">
        <f>ROUND(АТС!$F338*$F$41*$F$42/100,2)</f>
        <v>120.91</v>
      </c>
      <c r="G340" s="11">
        <f>ROUND(АТС!$F338*$G$41*$G$42/100,2)</f>
        <v>70.760000000000005</v>
      </c>
    </row>
    <row r="341" spans="1:7" x14ac:dyDescent="0.25">
      <c r="A341" s="257"/>
      <c r="B341" s="123">
        <f t="shared" si="5"/>
        <v>42929.416669999999</v>
      </c>
      <c r="C341" s="124">
        <v>10</v>
      </c>
      <c r="D341" s="11">
        <f>ROUND(АТС!F339*$D$41*$D$42/100,2)</f>
        <v>197.36</v>
      </c>
      <c r="E341" s="11">
        <f>ROUND(АТС!F339*$E$41*$E$42/100,2)</f>
        <v>181.38</v>
      </c>
      <c r="F341" s="11">
        <f>ROUND(АТС!$F339*$F$41*$F$42/100,2)</f>
        <v>123.46</v>
      </c>
      <c r="G341" s="11">
        <f>ROUND(АТС!$F339*$G$41*$G$42/100,2)</f>
        <v>72.25</v>
      </c>
    </row>
    <row r="342" spans="1:7" x14ac:dyDescent="0.25">
      <c r="A342" s="257"/>
      <c r="B342" s="123">
        <f t="shared" si="5"/>
        <v>42929.458330000001</v>
      </c>
      <c r="C342" s="124">
        <v>11</v>
      </c>
      <c r="D342" s="11">
        <f>ROUND(АТС!F340*$D$41*$D$42/100,2)</f>
        <v>198.98</v>
      </c>
      <c r="E342" s="11">
        <f>ROUND(АТС!F340*$E$41*$E$42/100,2)</f>
        <v>182.88</v>
      </c>
      <c r="F342" s="11">
        <f>ROUND(АТС!$F340*$F$41*$F$42/100,2)</f>
        <v>124.48</v>
      </c>
      <c r="G342" s="11">
        <f>ROUND(АТС!$F340*$G$41*$G$42/100,2)</f>
        <v>72.849999999999994</v>
      </c>
    </row>
    <row r="343" spans="1:7" x14ac:dyDescent="0.25">
      <c r="A343" s="257"/>
      <c r="B343" s="121">
        <f t="shared" si="5"/>
        <v>42929.5</v>
      </c>
      <c r="C343" s="124">
        <v>12</v>
      </c>
      <c r="D343" s="11">
        <f>ROUND(АТС!F341*$D$41*$D$42/100,2)</f>
        <v>193.44</v>
      </c>
      <c r="E343" s="11">
        <f>ROUND(АТС!F341*$E$41*$E$42/100,2)</f>
        <v>177.78</v>
      </c>
      <c r="F343" s="11">
        <f>ROUND(АТС!$F341*$F$41*$F$42/100,2)</f>
        <v>121.01</v>
      </c>
      <c r="G343" s="11">
        <f>ROUND(АТС!$F341*$G$41*$G$42/100,2)</f>
        <v>70.819999999999993</v>
      </c>
    </row>
    <row r="344" spans="1:7" x14ac:dyDescent="0.25">
      <c r="A344" s="257"/>
      <c r="B344" s="123">
        <f t="shared" si="5"/>
        <v>42929.541669999999</v>
      </c>
      <c r="C344" s="124">
        <v>13</v>
      </c>
      <c r="D344" s="11">
        <f>ROUND(АТС!F342*$D$41*$D$42/100,2)</f>
        <v>194.13</v>
      </c>
      <c r="E344" s="11">
        <f>ROUND(АТС!F342*$E$41*$E$42/100,2)</f>
        <v>178.42</v>
      </c>
      <c r="F344" s="11">
        <f>ROUND(АТС!$F342*$F$41*$F$42/100,2)</f>
        <v>121.44</v>
      </c>
      <c r="G344" s="11">
        <f>ROUND(АТС!$F342*$G$41*$G$42/100,2)</f>
        <v>71.069999999999993</v>
      </c>
    </row>
    <row r="345" spans="1:7" x14ac:dyDescent="0.25">
      <c r="A345" s="257"/>
      <c r="B345" s="123">
        <f t="shared" si="5"/>
        <v>42929.583330000001</v>
      </c>
      <c r="C345" s="124">
        <v>14</v>
      </c>
      <c r="D345" s="11">
        <f>ROUND(АТС!F343*$D$41*$D$42/100,2)</f>
        <v>194.17</v>
      </c>
      <c r="E345" s="11">
        <f>ROUND(АТС!F343*$E$41*$E$42/100,2)</f>
        <v>178.46</v>
      </c>
      <c r="F345" s="11">
        <f>ROUND(АТС!$F343*$F$41*$F$42/100,2)</f>
        <v>121.47</v>
      </c>
      <c r="G345" s="11">
        <f>ROUND(АТС!$F343*$G$41*$G$42/100,2)</f>
        <v>71.09</v>
      </c>
    </row>
    <row r="346" spans="1:7" x14ac:dyDescent="0.25">
      <c r="A346" s="257"/>
      <c r="B346" s="123">
        <f t="shared" si="5"/>
        <v>42929.625</v>
      </c>
      <c r="C346" s="124">
        <v>15</v>
      </c>
      <c r="D346" s="11">
        <f>ROUND(АТС!F344*$D$41*$D$42/100,2)</f>
        <v>194.23</v>
      </c>
      <c r="E346" s="11">
        <f>ROUND(АТС!F344*$E$41*$E$42/100,2)</f>
        <v>178.51</v>
      </c>
      <c r="F346" s="11">
        <f>ROUND(АТС!$F344*$F$41*$F$42/100,2)</f>
        <v>121.5</v>
      </c>
      <c r="G346" s="11">
        <f>ROUND(АТС!$F344*$G$41*$G$42/100,2)</f>
        <v>71.11</v>
      </c>
    </row>
    <row r="347" spans="1:7" x14ac:dyDescent="0.25">
      <c r="A347" s="257"/>
      <c r="B347" s="121">
        <f t="shared" si="5"/>
        <v>42929.666669999999</v>
      </c>
      <c r="C347" s="124">
        <v>16</v>
      </c>
      <c r="D347" s="11">
        <f>ROUND(АТС!F345*$D$41*$D$42/100,2)</f>
        <v>193.68</v>
      </c>
      <c r="E347" s="11">
        <f>ROUND(АТС!F345*$E$41*$E$42/100,2)</f>
        <v>178</v>
      </c>
      <c r="F347" s="11">
        <f>ROUND(АТС!$F345*$F$41*$F$42/100,2)</f>
        <v>121.16</v>
      </c>
      <c r="G347" s="11">
        <f>ROUND(АТС!$F345*$G$41*$G$42/100,2)</f>
        <v>70.91</v>
      </c>
    </row>
    <row r="348" spans="1:7" x14ac:dyDescent="0.25">
      <c r="A348" s="257"/>
      <c r="B348" s="123">
        <f t="shared" si="5"/>
        <v>42929.708330000001</v>
      </c>
      <c r="C348" s="124">
        <v>17</v>
      </c>
      <c r="D348" s="11">
        <f>ROUND(АТС!F346*$D$41*$D$42/100,2)</f>
        <v>189.71</v>
      </c>
      <c r="E348" s="11">
        <f>ROUND(АТС!F346*$E$41*$E$42/100,2)</f>
        <v>174.36</v>
      </c>
      <c r="F348" s="11">
        <f>ROUND(АТС!$F346*$F$41*$F$42/100,2)</f>
        <v>118.68</v>
      </c>
      <c r="G348" s="11">
        <f>ROUND(АТС!$F346*$G$41*$G$42/100,2)</f>
        <v>69.459999999999994</v>
      </c>
    </row>
    <row r="349" spans="1:7" x14ac:dyDescent="0.25">
      <c r="A349" s="257"/>
      <c r="B349" s="123">
        <f t="shared" si="5"/>
        <v>42929.75</v>
      </c>
      <c r="C349" s="124">
        <v>18</v>
      </c>
      <c r="D349" s="11">
        <f>ROUND(АТС!F347*$D$41*$D$42/100,2)</f>
        <v>190.83</v>
      </c>
      <c r="E349" s="11">
        <f>ROUND(АТС!F347*$E$41*$E$42/100,2)</f>
        <v>175.39</v>
      </c>
      <c r="F349" s="11">
        <f>ROUND(АТС!$F347*$F$41*$F$42/100,2)</f>
        <v>119.38</v>
      </c>
      <c r="G349" s="11">
        <f>ROUND(АТС!$F347*$G$41*$G$42/100,2)</f>
        <v>69.87</v>
      </c>
    </row>
    <row r="350" spans="1:7" x14ac:dyDescent="0.25">
      <c r="A350" s="257"/>
      <c r="B350" s="123">
        <f t="shared" si="5"/>
        <v>42929.791669999999</v>
      </c>
      <c r="C350" s="124">
        <v>19</v>
      </c>
      <c r="D350" s="11">
        <f>ROUND(АТС!F348*$D$41*$D$42/100,2)</f>
        <v>190.22</v>
      </c>
      <c r="E350" s="11">
        <f>ROUND(АТС!F348*$E$41*$E$42/100,2)</f>
        <v>174.82</v>
      </c>
      <c r="F350" s="11">
        <f>ROUND(АТС!$F348*$F$41*$F$42/100,2)</f>
        <v>118.99</v>
      </c>
      <c r="G350" s="11">
        <f>ROUND(АТС!$F348*$G$41*$G$42/100,2)</f>
        <v>69.64</v>
      </c>
    </row>
    <row r="351" spans="1:7" x14ac:dyDescent="0.25">
      <c r="A351" s="257"/>
      <c r="B351" s="121">
        <f t="shared" si="5"/>
        <v>42929.833330000001</v>
      </c>
      <c r="C351" s="124">
        <v>20</v>
      </c>
      <c r="D351" s="11">
        <f>ROUND(АТС!F349*$D$41*$D$42/100,2)</f>
        <v>208.41</v>
      </c>
      <c r="E351" s="11">
        <f>ROUND(АТС!F349*$E$41*$E$42/100,2)</f>
        <v>191.54</v>
      </c>
      <c r="F351" s="11">
        <f>ROUND(АТС!$F349*$F$41*$F$42/100,2)</f>
        <v>130.37</v>
      </c>
      <c r="G351" s="11">
        <f>ROUND(АТС!$F349*$G$41*$G$42/100,2)</f>
        <v>76.3</v>
      </c>
    </row>
    <row r="352" spans="1:7" x14ac:dyDescent="0.25">
      <c r="A352" s="257"/>
      <c r="B352" s="123">
        <f t="shared" si="5"/>
        <v>42929.875</v>
      </c>
      <c r="C352" s="124">
        <v>21</v>
      </c>
      <c r="D352" s="11">
        <f>ROUND(АТС!F350*$D$41*$D$42/100,2)</f>
        <v>207.7</v>
      </c>
      <c r="E352" s="11">
        <f>ROUND(АТС!F350*$E$41*$E$42/100,2)</f>
        <v>190.88</v>
      </c>
      <c r="F352" s="11">
        <f>ROUND(АТС!$F350*$F$41*$F$42/100,2)</f>
        <v>129.93</v>
      </c>
      <c r="G352" s="11">
        <f>ROUND(АТС!$F350*$G$41*$G$42/100,2)</f>
        <v>76.040000000000006</v>
      </c>
    </row>
    <row r="353" spans="1:7" x14ac:dyDescent="0.25">
      <c r="A353" s="257"/>
      <c r="B353" s="123">
        <f t="shared" si="5"/>
        <v>42929.916669999999</v>
      </c>
      <c r="C353" s="124">
        <v>22</v>
      </c>
      <c r="D353" s="11">
        <f>ROUND(АТС!F351*$D$41*$D$42/100,2)</f>
        <v>191.86</v>
      </c>
      <c r="E353" s="11">
        <f>ROUND(АТС!F351*$E$41*$E$42/100,2)</f>
        <v>176.34</v>
      </c>
      <c r="F353" s="11">
        <f>ROUND(АТС!$F351*$F$41*$F$42/100,2)</f>
        <v>120.02</v>
      </c>
      <c r="G353" s="11">
        <f>ROUND(АТС!$F351*$G$41*$G$42/100,2)</f>
        <v>70.239999999999995</v>
      </c>
    </row>
    <row r="354" spans="1:7" x14ac:dyDescent="0.25">
      <c r="A354" s="257"/>
      <c r="B354" s="123">
        <f t="shared" si="5"/>
        <v>42929.958330000001</v>
      </c>
      <c r="C354" s="124">
        <v>23</v>
      </c>
      <c r="D354" s="11">
        <f>ROUND(АТС!F352*$D$41*$D$42/100,2)</f>
        <v>207.03</v>
      </c>
      <c r="E354" s="11">
        <f>ROUND(АТС!F352*$E$41*$E$42/100,2)</f>
        <v>190.28</v>
      </c>
      <c r="F354" s="11">
        <f>ROUND(АТС!$F352*$F$41*$F$42/100,2)</f>
        <v>129.51</v>
      </c>
      <c r="G354" s="11">
        <f>ROUND(АТС!$F352*$G$41*$G$42/100,2)</f>
        <v>75.8</v>
      </c>
    </row>
    <row r="355" spans="1:7" x14ac:dyDescent="0.25">
      <c r="A355" s="257"/>
      <c r="B355" s="121">
        <f t="shared" si="5"/>
        <v>42930</v>
      </c>
      <c r="C355" s="124">
        <v>0</v>
      </c>
      <c r="D355" s="11">
        <f>ROUND(АТС!F353*$D$41*$D$42/100,2)</f>
        <v>185.32</v>
      </c>
      <c r="E355" s="11">
        <f>ROUND(АТС!F353*$E$41*$E$42/100,2)</f>
        <v>170.32</v>
      </c>
      <c r="F355" s="11">
        <f>ROUND(АТС!$F353*$F$41*$F$42/100,2)</f>
        <v>115.93</v>
      </c>
      <c r="G355" s="11">
        <f>ROUND(АТС!$F353*$G$41*$G$42/100,2)</f>
        <v>67.849999999999994</v>
      </c>
    </row>
    <row r="356" spans="1:7" x14ac:dyDescent="0.25">
      <c r="A356" s="257"/>
      <c r="B356" s="123">
        <f t="shared" si="5"/>
        <v>42930.041669999999</v>
      </c>
      <c r="C356" s="124">
        <v>1</v>
      </c>
      <c r="D356" s="11">
        <f>ROUND(АТС!F354*$D$41*$D$42/100,2)</f>
        <v>183.85</v>
      </c>
      <c r="E356" s="11">
        <f>ROUND(АТС!F354*$E$41*$E$42/100,2)</f>
        <v>168.97</v>
      </c>
      <c r="F356" s="11">
        <f>ROUND(АТС!$F354*$F$41*$F$42/100,2)</f>
        <v>115.01</v>
      </c>
      <c r="G356" s="11">
        <f>ROUND(АТС!$F354*$G$41*$G$42/100,2)</f>
        <v>67.31</v>
      </c>
    </row>
    <row r="357" spans="1:7" x14ac:dyDescent="0.25">
      <c r="A357" s="257"/>
      <c r="B357" s="123">
        <f t="shared" si="5"/>
        <v>42930.083330000001</v>
      </c>
      <c r="C357" s="124">
        <v>2</v>
      </c>
      <c r="D357" s="11">
        <f>ROUND(АТС!F355*$D$41*$D$42/100,2)</f>
        <v>183.76</v>
      </c>
      <c r="E357" s="11">
        <f>ROUND(АТС!F355*$E$41*$E$42/100,2)</f>
        <v>168.88</v>
      </c>
      <c r="F357" s="11">
        <f>ROUND(АТС!$F355*$F$41*$F$42/100,2)</f>
        <v>114.95</v>
      </c>
      <c r="G357" s="11">
        <f>ROUND(АТС!$F355*$G$41*$G$42/100,2)</f>
        <v>67.28</v>
      </c>
    </row>
    <row r="358" spans="1:7" x14ac:dyDescent="0.25">
      <c r="A358" s="257"/>
      <c r="B358" s="123">
        <f t="shared" si="5"/>
        <v>42930.125</v>
      </c>
      <c r="C358" s="124">
        <v>3</v>
      </c>
      <c r="D358" s="11">
        <f>ROUND(АТС!F356*$D$41*$D$42/100,2)</f>
        <v>186.1</v>
      </c>
      <c r="E358" s="11">
        <f>ROUND(АТС!F356*$E$41*$E$42/100,2)</f>
        <v>171.04</v>
      </c>
      <c r="F358" s="11">
        <f>ROUND(АТС!$F356*$F$41*$F$42/100,2)</f>
        <v>116.42</v>
      </c>
      <c r="G358" s="11">
        <f>ROUND(АТС!$F356*$G$41*$G$42/100,2)</f>
        <v>68.14</v>
      </c>
    </row>
    <row r="359" spans="1:7" x14ac:dyDescent="0.25">
      <c r="A359" s="257"/>
      <c r="B359" s="121">
        <f t="shared" si="5"/>
        <v>42930.166669999999</v>
      </c>
      <c r="C359" s="124">
        <v>4</v>
      </c>
      <c r="D359" s="11">
        <f>ROUND(АТС!F357*$D$41*$D$42/100,2)</f>
        <v>196.29</v>
      </c>
      <c r="E359" s="11">
        <f>ROUND(АТС!F357*$E$41*$E$42/100,2)</f>
        <v>180.4</v>
      </c>
      <c r="F359" s="11">
        <f>ROUND(АТС!$F357*$F$41*$F$42/100,2)</f>
        <v>122.79</v>
      </c>
      <c r="G359" s="11">
        <f>ROUND(АТС!$F357*$G$41*$G$42/100,2)</f>
        <v>71.86</v>
      </c>
    </row>
    <row r="360" spans="1:7" x14ac:dyDescent="0.25">
      <c r="A360" s="257"/>
      <c r="B360" s="123">
        <f t="shared" si="5"/>
        <v>42930.208330000001</v>
      </c>
      <c r="C360" s="124">
        <v>5</v>
      </c>
      <c r="D360" s="11">
        <f>ROUND(АТС!F358*$D$41*$D$42/100,2)</f>
        <v>200.56</v>
      </c>
      <c r="E360" s="11">
        <f>ROUND(АТС!F358*$E$41*$E$42/100,2)</f>
        <v>184.33</v>
      </c>
      <c r="F360" s="11">
        <f>ROUND(АТС!$F358*$F$41*$F$42/100,2)</f>
        <v>125.46</v>
      </c>
      <c r="G360" s="11">
        <f>ROUND(АТС!$F358*$G$41*$G$42/100,2)</f>
        <v>73.430000000000007</v>
      </c>
    </row>
    <row r="361" spans="1:7" x14ac:dyDescent="0.25">
      <c r="A361" s="257"/>
      <c r="B361" s="123">
        <f t="shared" si="5"/>
        <v>42930.25</v>
      </c>
      <c r="C361" s="124">
        <v>6</v>
      </c>
      <c r="D361" s="11">
        <f>ROUND(АТС!F359*$D$41*$D$42/100,2)</f>
        <v>184.7</v>
      </c>
      <c r="E361" s="11">
        <f>ROUND(АТС!F359*$E$41*$E$42/100,2)</f>
        <v>169.75</v>
      </c>
      <c r="F361" s="11">
        <f>ROUND(АТС!$F359*$F$41*$F$42/100,2)</f>
        <v>115.54</v>
      </c>
      <c r="G361" s="11">
        <f>ROUND(АТС!$F359*$G$41*$G$42/100,2)</f>
        <v>67.62</v>
      </c>
    </row>
    <row r="362" spans="1:7" x14ac:dyDescent="0.25">
      <c r="A362" s="257"/>
      <c r="B362" s="123">
        <f t="shared" si="5"/>
        <v>42930.291669999999</v>
      </c>
      <c r="C362" s="124">
        <v>7</v>
      </c>
      <c r="D362" s="11">
        <f>ROUND(АТС!F360*$D$41*$D$42/100,2)</f>
        <v>246.05</v>
      </c>
      <c r="E362" s="11">
        <f>ROUND(АТС!F360*$E$41*$E$42/100,2)</f>
        <v>226.14</v>
      </c>
      <c r="F362" s="11">
        <f>ROUND(АТС!$F360*$F$41*$F$42/100,2)</f>
        <v>153.91999999999999</v>
      </c>
      <c r="G362" s="11">
        <f>ROUND(АТС!$F360*$G$41*$G$42/100,2)</f>
        <v>90.08</v>
      </c>
    </row>
    <row r="363" spans="1:7" x14ac:dyDescent="0.25">
      <c r="A363" s="257"/>
      <c r="B363" s="121">
        <f t="shared" si="5"/>
        <v>42930.333330000001</v>
      </c>
      <c r="C363" s="124">
        <v>8</v>
      </c>
      <c r="D363" s="11">
        <f>ROUND(АТС!F361*$D$41*$D$42/100,2)</f>
        <v>206.57</v>
      </c>
      <c r="E363" s="11">
        <f>ROUND(АТС!F361*$E$41*$E$42/100,2)</f>
        <v>189.85</v>
      </c>
      <c r="F363" s="11">
        <f>ROUND(АТС!$F361*$F$41*$F$42/100,2)</f>
        <v>129.22</v>
      </c>
      <c r="G363" s="11">
        <f>ROUND(АТС!$F361*$G$41*$G$42/100,2)</f>
        <v>75.63</v>
      </c>
    </row>
    <row r="364" spans="1:7" x14ac:dyDescent="0.25">
      <c r="A364" s="257"/>
      <c r="B364" s="123">
        <f t="shared" si="5"/>
        <v>42930.375</v>
      </c>
      <c r="C364" s="124">
        <v>9</v>
      </c>
      <c r="D364" s="11">
        <f>ROUND(АТС!F362*$D$41*$D$42/100,2)</f>
        <v>193.96</v>
      </c>
      <c r="E364" s="11">
        <f>ROUND(АТС!F362*$E$41*$E$42/100,2)</f>
        <v>178.27</v>
      </c>
      <c r="F364" s="11">
        <f>ROUND(АТС!$F362*$F$41*$F$42/100,2)</f>
        <v>121.34</v>
      </c>
      <c r="G364" s="11">
        <f>ROUND(АТС!$F362*$G$41*$G$42/100,2)</f>
        <v>71.010000000000005</v>
      </c>
    </row>
    <row r="365" spans="1:7" x14ac:dyDescent="0.25">
      <c r="A365" s="257"/>
      <c r="B365" s="123">
        <f t="shared" si="5"/>
        <v>42930.416669999999</v>
      </c>
      <c r="C365" s="124">
        <v>10</v>
      </c>
      <c r="D365" s="11">
        <f>ROUND(АТС!F363*$D$41*$D$42/100,2)</f>
        <v>194.04</v>
      </c>
      <c r="E365" s="11">
        <f>ROUND(АТС!F363*$E$41*$E$42/100,2)</f>
        <v>178.33</v>
      </c>
      <c r="F365" s="11">
        <f>ROUND(АТС!$F363*$F$41*$F$42/100,2)</f>
        <v>121.38</v>
      </c>
      <c r="G365" s="11">
        <f>ROUND(АТС!$F363*$G$41*$G$42/100,2)</f>
        <v>71.040000000000006</v>
      </c>
    </row>
    <row r="366" spans="1:7" x14ac:dyDescent="0.25">
      <c r="A366" s="257"/>
      <c r="B366" s="123">
        <f t="shared" si="5"/>
        <v>42930.458330000001</v>
      </c>
      <c r="C366" s="124">
        <v>11</v>
      </c>
      <c r="D366" s="11">
        <f>ROUND(АТС!F364*$D$41*$D$42/100,2)</f>
        <v>197.58</v>
      </c>
      <c r="E366" s="11">
        <f>ROUND(АТС!F364*$E$41*$E$42/100,2)</f>
        <v>181.59</v>
      </c>
      <c r="F366" s="11">
        <f>ROUND(АТС!$F364*$F$41*$F$42/100,2)</f>
        <v>123.6</v>
      </c>
      <c r="G366" s="11">
        <f>ROUND(АТС!$F364*$G$41*$G$42/100,2)</f>
        <v>72.34</v>
      </c>
    </row>
    <row r="367" spans="1:7" x14ac:dyDescent="0.25">
      <c r="A367" s="257"/>
      <c r="B367" s="121">
        <f t="shared" si="5"/>
        <v>42930.5</v>
      </c>
      <c r="C367" s="124">
        <v>12</v>
      </c>
      <c r="D367" s="11">
        <f>ROUND(АТС!F365*$D$41*$D$42/100,2)</f>
        <v>193.52</v>
      </c>
      <c r="E367" s="11">
        <f>ROUND(АТС!F365*$E$41*$E$42/100,2)</f>
        <v>177.85</v>
      </c>
      <c r="F367" s="11">
        <f>ROUND(АТС!$F365*$F$41*$F$42/100,2)</f>
        <v>121.06</v>
      </c>
      <c r="G367" s="11">
        <f>ROUND(АТС!$F365*$G$41*$G$42/100,2)</f>
        <v>70.849999999999994</v>
      </c>
    </row>
    <row r="368" spans="1:7" x14ac:dyDescent="0.25">
      <c r="A368" s="257"/>
      <c r="B368" s="123">
        <f t="shared" si="5"/>
        <v>42930.541669999999</v>
      </c>
      <c r="C368" s="124">
        <v>13</v>
      </c>
      <c r="D368" s="11">
        <f>ROUND(АТС!F366*$D$41*$D$42/100,2)</f>
        <v>193.96</v>
      </c>
      <c r="E368" s="11">
        <f>ROUND(АТС!F366*$E$41*$E$42/100,2)</f>
        <v>178.26</v>
      </c>
      <c r="F368" s="11">
        <f>ROUND(АТС!$F366*$F$41*$F$42/100,2)</f>
        <v>121.33</v>
      </c>
      <c r="G368" s="11">
        <f>ROUND(АТС!$F366*$G$41*$G$42/100,2)</f>
        <v>71.010000000000005</v>
      </c>
    </row>
    <row r="369" spans="1:7" x14ac:dyDescent="0.25">
      <c r="A369" s="257"/>
      <c r="B369" s="123">
        <f t="shared" si="5"/>
        <v>42930.583330000001</v>
      </c>
      <c r="C369" s="124">
        <v>14</v>
      </c>
      <c r="D369" s="11">
        <f>ROUND(АТС!F367*$D$41*$D$42/100,2)</f>
        <v>194.16</v>
      </c>
      <c r="E369" s="11">
        <f>ROUND(АТС!F367*$E$41*$E$42/100,2)</f>
        <v>178.45</v>
      </c>
      <c r="F369" s="11">
        <f>ROUND(АТС!$F367*$F$41*$F$42/100,2)</f>
        <v>121.46</v>
      </c>
      <c r="G369" s="11">
        <f>ROUND(АТС!$F367*$G$41*$G$42/100,2)</f>
        <v>71.08</v>
      </c>
    </row>
    <row r="370" spans="1:7" x14ac:dyDescent="0.25">
      <c r="A370" s="257"/>
      <c r="B370" s="123">
        <f t="shared" si="5"/>
        <v>42930.625</v>
      </c>
      <c r="C370" s="124">
        <v>15</v>
      </c>
      <c r="D370" s="11">
        <f>ROUND(АТС!F368*$D$41*$D$42/100,2)</f>
        <v>194.31</v>
      </c>
      <c r="E370" s="11">
        <f>ROUND(АТС!F368*$E$41*$E$42/100,2)</f>
        <v>178.58</v>
      </c>
      <c r="F370" s="11">
        <f>ROUND(АТС!$F368*$F$41*$F$42/100,2)</f>
        <v>121.55</v>
      </c>
      <c r="G370" s="11">
        <f>ROUND(АТС!$F368*$G$41*$G$42/100,2)</f>
        <v>71.14</v>
      </c>
    </row>
    <row r="371" spans="1:7" x14ac:dyDescent="0.25">
      <c r="A371" s="257"/>
      <c r="B371" s="121">
        <f t="shared" si="5"/>
        <v>42930.666669999999</v>
      </c>
      <c r="C371" s="124">
        <v>16</v>
      </c>
      <c r="D371" s="11">
        <f>ROUND(АТС!F369*$D$41*$D$42/100,2)</f>
        <v>193.47</v>
      </c>
      <c r="E371" s="11">
        <f>ROUND(АТС!F369*$E$41*$E$42/100,2)</f>
        <v>177.81</v>
      </c>
      <c r="F371" s="11">
        <f>ROUND(АТС!$F369*$F$41*$F$42/100,2)</f>
        <v>121.03</v>
      </c>
      <c r="G371" s="11">
        <f>ROUND(АТС!$F369*$G$41*$G$42/100,2)</f>
        <v>70.83</v>
      </c>
    </row>
    <row r="372" spans="1:7" x14ac:dyDescent="0.25">
      <c r="A372" s="257"/>
      <c r="B372" s="123">
        <f t="shared" si="5"/>
        <v>42930.708330000001</v>
      </c>
      <c r="C372" s="124">
        <v>17</v>
      </c>
      <c r="D372" s="11">
        <f>ROUND(АТС!F370*$D$41*$D$42/100,2)</f>
        <v>189.85</v>
      </c>
      <c r="E372" s="11">
        <f>ROUND(АТС!F370*$E$41*$E$42/100,2)</f>
        <v>174.48</v>
      </c>
      <c r="F372" s="11">
        <f>ROUND(АТС!$F370*$F$41*$F$42/100,2)</f>
        <v>118.76</v>
      </c>
      <c r="G372" s="11">
        <f>ROUND(АТС!$F370*$G$41*$G$42/100,2)</f>
        <v>69.5</v>
      </c>
    </row>
    <row r="373" spans="1:7" x14ac:dyDescent="0.25">
      <c r="A373" s="257"/>
      <c r="B373" s="123">
        <f t="shared" si="5"/>
        <v>42930.75</v>
      </c>
      <c r="C373" s="124">
        <v>18</v>
      </c>
      <c r="D373" s="11">
        <f>ROUND(АТС!F371*$D$41*$D$42/100,2)</f>
        <v>188.01</v>
      </c>
      <c r="E373" s="11">
        <f>ROUND(АТС!F371*$E$41*$E$42/100,2)</f>
        <v>172.8</v>
      </c>
      <c r="F373" s="11">
        <f>ROUND(АТС!$F371*$F$41*$F$42/100,2)</f>
        <v>117.61</v>
      </c>
      <c r="G373" s="11">
        <f>ROUND(АТС!$F371*$G$41*$G$42/100,2)</f>
        <v>68.83</v>
      </c>
    </row>
    <row r="374" spans="1:7" x14ac:dyDescent="0.25">
      <c r="A374" s="257"/>
      <c r="B374" s="123">
        <f t="shared" si="5"/>
        <v>42930.791669999999</v>
      </c>
      <c r="C374" s="124">
        <v>19</v>
      </c>
      <c r="D374" s="11">
        <f>ROUND(АТС!F372*$D$41*$D$42/100,2)</f>
        <v>190.58</v>
      </c>
      <c r="E374" s="11">
        <f>ROUND(АТС!F372*$E$41*$E$42/100,2)</f>
        <v>175.16</v>
      </c>
      <c r="F374" s="11">
        <f>ROUND(АТС!$F372*$F$41*$F$42/100,2)</f>
        <v>119.22</v>
      </c>
      <c r="G374" s="11">
        <f>ROUND(АТС!$F372*$G$41*$G$42/100,2)</f>
        <v>69.77</v>
      </c>
    </row>
    <row r="375" spans="1:7" x14ac:dyDescent="0.25">
      <c r="A375" s="257"/>
      <c r="B375" s="121">
        <f t="shared" si="5"/>
        <v>42930.833330000001</v>
      </c>
      <c r="C375" s="124">
        <v>20</v>
      </c>
      <c r="D375" s="11">
        <f>ROUND(АТС!F373*$D$41*$D$42/100,2)</f>
        <v>208.09</v>
      </c>
      <c r="E375" s="11">
        <f>ROUND(АТС!F373*$E$41*$E$42/100,2)</f>
        <v>191.24</v>
      </c>
      <c r="F375" s="11">
        <f>ROUND(АТС!$F373*$F$41*$F$42/100,2)</f>
        <v>130.16999999999999</v>
      </c>
      <c r="G375" s="11">
        <f>ROUND(АТС!$F373*$G$41*$G$42/100,2)</f>
        <v>76.180000000000007</v>
      </c>
    </row>
    <row r="376" spans="1:7" x14ac:dyDescent="0.25">
      <c r="A376" s="257"/>
      <c r="B376" s="123">
        <f t="shared" si="5"/>
        <v>42930.875</v>
      </c>
      <c r="C376" s="124">
        <v>21</v>
      </c>
      <c r="D376" s="11">
        <f>ROUND(АТС!F374*$D$41*$D$42/100,2)</f>
        <v>208.46</v>
      </c>
      <c r="E376" s="11">
        <f>ROUND(АТС!F374*$E$41*$E$42/100,2)</f>
        <v>191.59</v>
      </c>
      <c r="F376" s="11">
        <f>ROUND(АТС!$F374*$F$41*$F$42/100,2)</f>
        <v>130.41</v>
      </c>
      <c r="G376" s="11">
        <f>ROUND(АТС!$F374*$G$41*$G$42/100,2)</f>
        <v>76.319999999999993</v>
      </c>
    </row>
    <row r="377" spans="1:7" x14ac:dyDescent="0.25">
      <c r="A377" s="257"/>
      <c r="B377" s="123">
        <f t="shared" si="5"/>
        <v>42930.916669999999</v>
      </c>
      <c r="C377" s="124">
        <v>22</v>
      </c>
      <c r="D377" s="11">
        <f>ROUND(АТС!F375*$D$41*$D$42/100,2)</f>
        <v>192.28</v>
      </c>
      <c r="E377" s="11">
        <f>ROUND(АТС!F375*$E$41*$E$42/100,2)</f>
        <v>176.71</v>
      </c>
      <c r="F377" s="11">
        <f>ROUND(АТС!$F375*$F$41*$F$42/100,2)</f>
        <v>120.28</v>
      </c>
      <c r="G377" s="11">
        <f>ROUND(АТС!$F375*$G$41*$G$42/100,2)</f>
        <v>70.400000000000006</v>
      </c>
    </row>
    <row r="378" spans="1:7" x14ac:dyDescent="0.25">
      <c r="A378" s="257"/>
      <c r="B378" s="123">
        <f t="shared" si="5"/>
        <v>42930.958330000001</v>
      </c>
      <c r="C378" s="124">
        <v>23</v>
      </c>
      <c r="D378" s="11">
        <f>ROUND(АТС!F376*$D$41*$D$42/100,2)</f>
        <v>206.75</v>
      </c>
      <c r="E378" s="11">
        <f>ROUND(АТС!F376*$E$41*$E$42/100,2)</f>
        <v>190.02</v>
      </c>
      <c r="F378" s="11">
        <f>ROUND(АТС!$F376*$F$41*$F$42/100,2)</f>
        <v>129.34</v>
      </c>
      <c r="G378" s="11">
        <f>ROUND(АТС!$F376*$G$41*$G$42/100,2)</f>
        <v>75.69</v>
      </c>
    </row>
    <row r="379" spans="1:7" x14ac:dyDescent="0.25">
      <c r="A379" s="257"/>
      <c r="B379" s="121">
        <f t="shared" si="5"/>
        <v>42931</v>
      </c>
      <c r="C379" s="124">
        <v>0</v>
      </c>
      <c r="D379" s="11">
        <f>ROUND(АТС!F377*$D$41*$D$42/100,2)</f>
        <v>191.67</v>
      </c>
      <c r="E379" s="11">
        <f>ROUND(АТС!F377*$E$41*$E$42/100,2)</f>
        <v>176.16</v>
      </c>
      <c r="F379" s="11">
        <f>ROUND(АТС!$F377*$F$41*$F$42/100,2)</f>
        <v>119.9</v>
      </c>
      <c r="G379" s="11">
        <f>ROUND(АТС!$F377*$G$41*$G$42/100,2)</f>
        <v>70.17</v>
      </c>
    </row>
    <row r="380" spans="1:7" x14ac:dyDescent="0.25">
      <c r="A380" s="257"/>
      <c r="B380" s="123">
        <f t="shared" si="5"/>
        <v>42931.041669999999</v>
      </c>
      <c r="C380" s="124">
        <v>1</v>
      </c>
      <c r="D380" s="11">
        <f>ROUND(АТС!F378*$D$41*$D$42/100,2)</f>
        <v>185.42</v>
      </c>
      <c r="E380" s="11">
        <f>ROUND(АТС!F378*$E$41*$E$42/100,2)</f>
        <v>170.41</v>
      </c>
      <c r="F380" s="11">
        <f>ROUND(АТС!$F378*$F$41*$F$42/100,2)</f>
        <v>115.99</v>
      </c>
      <c r="G380" s="11">
        <f>ROUND(АТС!$F378*$G$41*$G$42/100,2)</f>
        <v>67.88</v>
      </c>
    </row>
    <row r="381" spans="1:7" x14ac:dyDescent="0.25">
      <c r="A381" s="257"/>
      <c r="B381" s="123">
        <f t="shared" si="5"/>
        <v>42931.083330000001</v>
      </c>
      <c r="C381" s="124">
        <v>2</v>
      </c>
      <c r="D381" s="11">
        <f>ROUND(АТС!F379*$D$41*$D$42/100,2)</f>
        <v>184.57</v>
      </c>
      <c r="E381" s="11">
        <f>ROUND(АТС!F379*$E$41*$E$42/100,2)</f>
        <v>169.64</v>
      </c>
      <c r="F381" s="11">
        <f>ROUND(АТС!$F379*$F$41*$F$42/100,2)</f>
        <v>115.46</v>
      </c>
      <c r="G381" s="11">
        <f>ROUND(АТС!$F379*$G$41*$G$42/100,2)</f>
        <v>67.569999999999993</v>
      </c>
    </row>
    <row r="382" spans="1:7" x14ac:dyDescent="0.25">
      <c r="A382" s="257"/>
      <c r="B382" s="123">
        <f t="shared" si="5"/>
        <v>42931.125</v>
      </c>
      <c r="C382" s="124">
        <v>3</v>
      </c>
      <c r="D382" s="11">
        <f>ROUND(АТС!F380*$D$41*$D$42/100,2)</f>
        <v>184.02</v>
      </c>
      <c r="E382" s="11">
        <f>ROUND(АТС!F380*$E$41*$E$42/100,2)</f>
        <v>169.13</v>
      </c>
      <c r="F382" s="11">
        <f>ROUND(АТС!$F380*$F$41*$F$42/100,2)</f>
        <v>115.12</v>
      </c>
      <c r="G382" s="11">
        <f>ROUND(АТС!$F380*$G$41*$G$42/100,2)</f>
        <v>67.37</v>
      </c>
    </row>
    <row r="383" spans="1:7" x14ac:dyDescent="0.25">
      <c r="A383" s="257"/>
      <c r="B383" s="121">
        <f t="shared" si="5"/>
        <v>42931.166669999999</v>
      </c>
      <c r="C383" s="124">
        <v>4</v>
      </c>
      <c r="D383" s="11">
        <f>ROUND(АТС!F381*$D$41*$D$42/100,2)</f>
        <v>195.24</v>
      </c>
      <c r="E383" s="11">
        <f>ROUND(АТС!F381*$E$41*$E$42/100,2)</f>
        <v>179.44</v>
      </c>
      <c r="F383" s="11">
        <f>ROUND(АТС!$F381*$F$41*$F$42/100,2)</f>
        <v>122.13</v>
      </c>
      <c r="G383" s="11">
        <f>ROUND(АТС!$F381*$G$41*$G$42/100,2)</f>
        <v>71.48</v>
      </c>
    </row>
    <row r="384" spans="1:7" x14ac:dyDescent="0.25">
      <c r="A384" s="257"/>
      <c r="B384" s="123">
        <f t="shared" si="5"/>
        <v>42931.208330000001</v>
      </c>
      <c r="C384" s="124">
        <v>5</v>
      </c>
      <c r="D384" s="11">
        <f>ROUND(АТС!F382*$D$41*$D$42/100,2)</f>
        <v>200.16</v>
      </c>
      <c r="E384" s="11">
        <f>ROUND(АТС!F382*$E$41*$E$42/100,2)</f>
        <v>183.96</v>
      </c>
      <c r="F384" s="11">
        <f>ROUND(АТС!$F382*$F$41*$F$42/100,2)</f>
        <v>125.21</v>
      </c>
      <c r="G384" s="11">
        <f>ROUND(АТС!$F382*$G$41*$G$42/100,2)</f>
        <v>73.28</v>
      </c>
    </row>
    <row r="385" spans="1:7" x14ac:dyDescent="0.25">
      <c r="A385" s="257"/>
      <c r="B385" s="123">
        <f t="shared" si="5"/>
        <v>42931.25</v>
      </c>
      <c r="C385" s="124">
        <v>6</v>
      </c>
      <c r="D385" s="11">
        <f>ROUND(АТС!F383*$D$41*$D$42/100,2)</f>
        <v>184.14</v>
      </c>
      <c r="E385" s="11">
        <f>ROUND(АТС!F383*$E$41*$E$42/100,2)</f>
        <v>169.23</v>
      </c>
      <c r="F385" s="11">
        <f>ROUND(АТС!$F383*$F$41*$F$42/100,2)</f>
        <v>115.19</v>
      </c>
      <c r="G385" s="11">
        <f>ROUND(АТС!$F383*$G$41*$G$42/100,2)</f>
        <v>67.41</v>
      </c>
    </row>
    <row r="386" spans="1:7" x14ac:dyDescent="0.25">
      <c r="A386" s="257"/>
      <c r="B386" s="123">
        <f t="shared" si="5"/>
        <v>42931.291669999999</v>
      </c>
      <c r="C386" s="124">
        <v>7</v>
      </c>
      <c r="D386" s="11">
        <f>ROUND(АТС!F384*$D$41*$D$42/100,2)</f>
        <v>186.51</v>
      </c>
      <c r="E386" s="11">
        <f>ROUND(АТС!F384*$E$41*$E$42/100,2)</f>
        <v>171.42</v>
      </c>
      <c r="F386" s="11">
        <f>ROUND(АТС!$F384*$F$41*$F$42/100,2)</f>
        <v>116.68</v>
      </c>
      <c r="G386" s="11">
        <f>ROUND(АТС!$F384*$G$41*$G$42/100,2)</f>
        <v>68.28</v>
      </c>
    </row>
    <row r="387" spans="1:7" x14ac:dyDescent="0.25">
      <c r="A387" s="257"/>
      <c r="B387" s="121">
        <f t="shared" si="5"/>
        <v>42931.333330000001</v>
      </c>
      <c r="C387" s="124">
        <v>8</v>
      </c>
      <c r="D387" s="11">
        <f>ROUND(АТС!F385*$D$41*$D$42/100,2)</f>
        <v>212.82</v>
      </c>
      <c r="E387" s="11">
        <f>ROUND(АТС!F385*$E$41*$E$42/100,2)</f>
        <v>195.59</v>
      </c>
      <c r="F387" s="11">
        <f>ROUND(АТС!$F385*$F$41*$F$42/100,2)</f>
        <v>133.13</v>
      </c>
      <c r="G387" s="11">
        <f>ROUND(АТС!$F385*$G$41*$G$42/100,2)</f>
        <v>77.92</v>
      </c>
    </row>
    <row r="388" spans="1:7" x14ac:dyDescent="0.25">
      <c r="A388" s="257"/>
      <c r="B388" s="123">
        <f t="shared" ref="B388:B451" si="6">B364+1</f>
        <v>42931.375</v>
      </c>
      <c r="C388" s="124">
        <v>9</v>
      </c>
      <c r="D388" s="11">
        <f>ROUND(АТС!F386*$D$41*$D$42/100,2)</f>
        <v>190.66</v>
      </c>
      <c r="E388" s="11">
        <f>ROUND(АТС!F386*$E$41*$E$42/100,2)</f>
        <v>175.23</v>
      </c>
      <c r="F388" s="11">
        <f>ROUND(АТС!$F386*$F$41*$F$42/100,2)</f>
        <v>119.27</v>
      </c>
      <c r="G388" s="11">
        <f>ROUND(АТС!$F386*$G$41*$G$42/100,2)</f>
        <v>69.8</v>
      </c>
    </row>
    <row r="389" spans="1:7" x14ac:dyDescent="0.25">
      <c r="A389" s="257"/>
      <c r="B389" s="123">
        <f t="shared" si="6"/>
        <v>42931.416669999999</v>
      </c>
      <c r="C389" s="124">
        <v>10</v>
      </c>
      <c r="D389" s="11">
        <f>ROUND(АТС!F387*$D$41*$D$42/100,2)</f>
        <v>188.86</v>
      </c>
      <c r="E389" s="11">
        <f>ROUND(АТС!F387*$E$41*$E$42/100,2)</f>
        <v>173.57</v>
      </c>
      <c r="F389" s="11">
        <f>ROUND(АТС!$F387*$F$41*$F$42/100,2)</f>
        <v>118.14</v>
      </c>
      <c r="G389" s="11">
        <f>ROUND(АТС!$F387*$G$41*$G$42/100,2)</f>
        <v>69.14</v>
      </c>
    </row>
    <row r="390" spans="1:7" x14ac:dyDescent="0.25">
      <c r="A390" s="257"/>
      <c r="B390" s="123">
        <f t="shared" si="6"/>
        <v>42931.458330000001</v>
      </c>
      <c r="C390" s="124">
        <v>11</v>
      </c>
      <c r="D390" s="11">
        <f>ROUND(АТС!F388*$D$41*$D$42/100,2)</f>
        <v>191.3</v>
      </c>
      <c r="E390" s="11">
        <f>ROUND(АТС!F388*$E$41*$E$42/100,2)</f>
        <v>175.82</v>
      </c>
      <c r="F390" s="11">
        <f>ROUND(АТС!$F388*$F$41*$F$42/100,2)</f>
        <v>119.67</v>
      </c>
      <c r="G390" s="11">
        <f>ROUND(АТС!$F388*$G$41*$G$42/100,2)</f>
        <v>70.040000000000006</v>
      </c>
    </row>
    <row r="391" spans="1:7" x14ac:dyDescent="0.25">
      <c r="A391" s="257"/>
      <c r="B391" s="121">
        <f t="shared" si="6"/>
        <v>42931.5</v>
      </c>
      <c r="C391" s="124">
        <v>12</v>
      </c>
      <c r="D391" s="11">
        <f>ROUND(АТС!F389*$D$41*$D$42/100,2)</f>
        <v>191.36</v>
      </c>
      <c r="E391" s="11">
        <f>ROUND(АТС!F389*$E$41*$E$42/100,2)</f>
        <v>175.87</v>
      </c>
      <c r="F391" s="11">
        <f>ROUND(АТС!$F389*$F$41*$F$42/100,2)</f>
        <v>119.71</v>
      </c>
      <c r="G391" s="11">
        <f>ROUND(АТС!$F389*$G$41*$G$42/100,2)</f>
        <v>70.06</v>
      </c>
    </row>
    <row r="392" spans="1:7" x14ac:dyDescent="0.25">
      <c r="A392" s="257"/>
      <c r="B392" s="123">
        <f t="shared" si="6"/>
        <v>42931.541669999999</v>
      </c>
      <c r="C392" s="124">
        <v>13</v>
      </c>
      <c r="D392" s="11">
        <f>ROUND(АТС!F390*$D$41*$D$42/100,2)</f>
        <v>191.51</v>
      </c>
      <c r="E392" s="11">
        <f>ROUND(АТС!F390*$E$41*$E$42/100,2)</f>
        <v>176.01</v>
      </c>
      <c r="F392" s="11">
        <f>ROUND(АТС!$F390*$F$41*$F$42/100,2)</f>
        <v>119.8</v>
      </c>
      <c r="G392" s="11">
        <f>ROUND(АТС!$F390*$G$41*$G$42/100,2)</f>
        <v>70.11</v>
      </c>
    </row>
    <row r="393" spans="1:7" x14ac:dyDescent="0.25">
      <c r="A393" s="257"/>
      <c r="B393" s="123">
        <f t="shared" si="6"/>
        <v>42931.583330000001</v>
      </c>
      <c r="C393" s="124">
        <v>14</v>
      </c>
      <c r="D393" s="11">
        <f>ROUND(АТС!F391*$D$41*$D$42/100,2)</f>
        <v>191.59</v>
      </c>
      <c r="E393" s="11">
        <f>ROUND(АТС!F391*$E$41*$E$42/100,2)</f>
        <v>176.09</v>
      </c>
      <c r="F393" s="11">
        <f>ROUND(АТС!$F391*$F$41*$F$42/100,2)</f>
        <v>119.86</v>
      </c>
      <c r="G393" s="11">
        <f>ROUND(АТС!$F391*$G$41*$G$42/100,2)</f>
        <v>70.150000000000006</v>
      </c>
    </row>
    <row r="394" spans="1:7" x14ac:dyDescent="0.25">
      <c r="A394" s="257"/>
      <c r="B394" s="123">
        <f t="shared" si="6"/>
        <v>42931.625</v>
      </c>
      <c r="C394" s="124">
        <v>15</v>
      </c>
      <c r="D394" s="11">
        <f>ROUND(АТС!F392*$D$41*$D$42/100,2)</f>
        <v>191.4</v>
      </c>
      <c r="E394" s="11">
        <f>ROUND(АТС!F392*$E$41*$E$42/100,2)</f>
        <v>175.91</v>
      </c>
      <c r="F394" s="11">
        <f>ROUND(АТС!$F392*$F$41*$F$42/100,2)</f>
        <v>119.73</v>
      </c>
      <c r="G394" s="11">
        <f>ROUND(АТС!$F392*$G$41*$G$42/100,2)</f>
        <v>70.069999999999993</v>
      </c>
    </row>
    <row r="395" spans="1:7" x14ac:dyDescent="0.25">
      <c r="A395" s="257"/>
      <c r="B395" s="121">
        <f t="shared" si="6"/>
        <v>42931.666669999999</v>
      </c>
      <c r="C395" s="124">
        <v>16</v>
      </c>
      <c r="D395" s="11">
        <f>ROUND(АТС!F393*$D$41*$D$42/100,2)</f>
        <v>191.36</v>
      </c>
      <c r="E395" s="11">
        <f>ROUND(АТС!F393*$E$41*$E$42/100,2)</f>
        <v>175.87</v>
      </c>
      <c r="F395" s="11">
        <f>ROUND(АТС!$F393*$F$41*$F$42/100,2)</f>
        <v>119.71</v>
      </c>
      <c r="G395" s="11">
        <f>ROUND(АТС!$F393*$G$41*$G$42/100,2)</f>
        <v>70.06</v>
      </c>
    </row>
    <row r="396" spans="1:7" x14ac:dyDescent="0.25">
      <c r="A396" s="257"/>
      <c r="B396" s="123">
        <f t="shared" si="6"/>
        <v>42931.708330000001</v>
      </c>
      <c r="C396" s="124">
        <v>17</v>
      </c>
      <c r="D396" s="11">
        <f>ROUND(АТС!F394*$D$41*$D$42/100,2)</f>
        <v>191.24</v>
      </c>
      <c r="E396" s="11">
        <f>ROUND(АТС!F394*$E$41*$E$42/100,2)</f>
        <v>175.76</v>
      </c>
      <c r="F396" s="11">
        <f>ROUND(АТС!$F394*$F$41*$F$42/100,2)</f>
        <v>119.64</v>
      </c>
      <c r="G396" s="11">
        <f>ROUND(АТС!$F394*$G$41*$G$42/100,2)</f>
        <v>70.02</v>
      </c>
    </row>
    <row r="397" spans="1:7" x14ac:dyDescent="0.25">
      <c r="A397" s="257"/>
      <c r="B397" s="123">
        <f t="shared" si="6"/>
        <v>42931.75</v>
      </c>
      <c r="C397" s="124">
        <v>18</v>
      </c>
      <c r="D397" s="11">
        <f>ROUND(АТС!F395*$D$41*$D$42/100,2)</f>
        <v>190.36</v>
      </c>
      <c r="E397" s="11">
        <f>ROUND(АТС!F395*$E$41*$E$42/100,2)</f>
        <v>174.95</v>
      </c>
      <c r="F397" s="11">
        <f>ROUND(АТС!$F395*$F$41*$F$42/100,2)</f>
        <v>119.08</v>
      </c>
      <c r="G397" s="11">
        <f>ROUND(АТС!$F395*$G$41*$G$42/100,2)</f>
        <v>69.69</v>
      </c>
    </row>
    <row r="398" spans="1:7" x14ac:dyDescent="0.25">
      <c r="A398" s="257"/>
      <c r="B398" s="123">
        <f t="shared" si="6"/>
        <v>42931.791669999999</v>
      </c>
      <c r="C398" s="124">
        <v>19</v>
      </c>
      <c r="D398" s="11">
        <f>ROUND(АТС!F396*$D$41*$D$42/100,2)</f>
        <v>186.57</v>
      </c>
      <c r="E398" s="11">
        <f>ROUND(АТС!F396*$E$41*$E$42/100,2)</f>
        <v>171.47</v>
      </c>
      <c r="F398" s="11">
        <f>ROUND(АТС!$F396*$F$41*$F$42/100,2)</f>
        <v>116.71</v>
      </c>
      <c r="G398" s="11">
        <f>ROUND(АТС!$F396*$G$41*$G$42/100,2)</f>
        <v>68.31</v>
      </c>
    </row>
    <row r="399" spans="1:7" x14ac:dyDescent="0.25">
      <c r="A399" s="257"/>
      <c r="B399" s="121">
        <f t="shared" si="6"/>
        <v>42931.833330000001</v>
      </c>
      <c r="C399" s="124">
        <v>20</v>
      </c>
      <c r="D399" s="11">
        <f>ROUND(АТС!F397*$D$41*$D$42/100,2)</f>
        <v>216.4</v>
      </c>
      <c r="E399" s="11">
        <f>ROUND(АТС!F397*$E$41*$E$42/100,2)</f>
        <v>198.88</v>
      </c>
      <c r="F399" s="11">
        <f>ROUND(АТС!$F397*$F$41*$F$42/100,2)</f>
        <v>135.37</v>
      </c>
      <c r="G399" s="11">
        <f>ROUND(АТС!$F397*$G$41*$G$42/100,2)</f>
        <v>79.23</v>
      </c>
    </row>
    <row r="400" spans="1:7" x14ac:dyDescent="0.25">
      <c r="A400" s="257"/>
      <c r="B400" s="123">
        <f t="shared" si="6"/>
        <v>42931.875</v>
      </c>
      <c r="C400" s="124">
        <v>21</v>
      </c>
      <c r="D400" s="11">
        <f>ROUND(АТС!F398*$D$41*$D$42/100,2)</f>
        <v>216.62</v>
      </c>
      <c r="E400" s="11">
        <f>ROUND(АТС!F398*$E$41*$E$42/100,2)</f>
        <v>199.09</v>
      </c>
      <c r="F400" s="11">
        <f>ROUND(АТС!$F398*$F$41*$F$42/100,2)</f>
        <v>135.51</v>
      </c>
      <c r="G400" s="11">
        <f>ROUND(АТС!$F398*$G$41*$G$42/100,2)</f>
        <v>79.31</v>
      </c>
    </row>
    <row r="401" spans="1:7" x14ac:dyDescent="0.25">
      <c r="A401" s="257"/>
      <c r="B401" s="123">
        <f t="shared" si="6"/>
        <v>42931.916669999999</v>
      </c>
      <c r="C401" s="124">
        <v>22</v>
      </c>
      <c r="D401" s="11">
        <f>ROUND(АТС!F399*$D$41*$D$42/100,2)</f>
        <v>190.32</v>
      </c>
      <c r="E401" s="11">
        <f>ROUND(АТС!F399*$E$41*$E$42/100,2)</f>
        <v>174.92</v>
      </c>
      <c r="F401" s="11">
        <f>ROUND(АТС!$F399*$F$41*$F$42/100,2)</f>
        <v>119.06</v>
      </c>
      <c r="G401" s="11">
        <f>ROUND(АТС!$F399*$G$41*$G$42/100,2)</f>
        <v>69.680000000000007</v>
      </c>
    </row>
    <row r="402" spans="1:7" x14ac:dyDescent="0.25">
      <c r="A402" s="257"/>
      <c r="B402" s="123">
        <f t="shared" si="6"/>
        <v>42931.958330000001</v>
      </c>
      <c r="C402" s="124">
        <v>23</v>
      </c>
      <c r="D402" s="11">
        <f>ROUND(АТС!F400*$D$41*$D$42/100,2)</f>
        <v>213.17</v>
      </c>
      <c r="E402" s="11">
        <f>ROUND(АТС!F400*$E$41*$E$42/100,2)</f>
        <v>195.92</v>
      </c>
      <c r="F402" s="11">
        <f>ROUND(АТС!$F400*$F$41*$F$42/100,2)</f>
        <v>133.35</v>
      </c>
      <c r="G402" s="11">
        <f>ROUND(АТС!$F400*$G$41*$G$42/100,2)</f>
        <v>78.040000000000006</v>
      </c>
    </row>
    <row r="403" spans="1:7" x14ac:dyDescent="0.25">
      <c r="A403" s="257"/>
      <c r="B403" s="121">
        <f t="shared" si="6"/>
        <v>42932</v>
      </c>
      <c r="C403" s="124">
        <v>0</v>
      </c>
      <c r="D403" s="11">
        <f>ROUND(АТС!F401*$D$41*$D$42/100,2)</f>
        <v>194.69</v>
      </c>
      <c r="E403" s="11">
        <f>ROUND(АТС!F401*$E$41*$E$42/100,2)</f>
        <v>178.93</v>
      </c>
      <c r="F403" s="11">
        <f>ROUND(АТС!$F401*$F$41*$F$42/100,2)</f>
        <v>121.79</v>
      </c>
      <c r="G403" s="11">
        <f>ROUND(АТС!$F401*$G$41*$G$42/100,2)</f>
        <v>71.28</v>
      </c>
    </row>
    <row r="404" spans="1:7" x14ac:dyDescent="0.25">
      <c r="A404" s="257"/>
      <c r="B404" s="123">
        <f t="shared" si="6"/>
        <v>42932.041669999999</v>
      </c>
      <c r="C404" s="124">
        <v>1</v>
      </c>
      <c r="D404" s="11">
        <f>ROUND(АТС!F402*$D$41*$D$42/100,2)</f>
        <v>185.96</v>
      </c>
      <c r="E404" s="11">
        <f>ROUND(АТС!F402*$E$41*$E$42/100,2)</f>
        <v>170.91</v>
      </c>
      <c r="F404" s="11">
        <f>ROUND(АТС!$F402*$F$41*$F$42/100,2)</f>
        <v>116.33</v>
      </c>
      <c r="G404" s="11">
        <f>ROUND(АТС!$F402*$G$41*$G$42/100,2)</f>
        <v>68.08</v>
      </c>
    </row>
    <row r="405" spans="1:7" x14ac:dyDescent="0.25">
      <c r="A405" s="257"/>
      <c r="B405" s="123">
        <f t="shared" si="6"/>
        <v>42932.083330000001</v>
      </c>
      <c r="C405" s="124">
        <v>2</v>
      </c>
      <c r="D405" s="11">
        <f>ROUND(АТС!F403*$D$41*$D$42/100,2)</f>
        <v>184.65</v>
      </c>
      <c r="E405" s="11">
        <f>ROUND(АТС!F403*$E$41*$E$42/100,2)</f>
        <v>169.71</v>
      </c>
      <c r="F405" s="11">
        <f>ROUND(АТС!$F403*$F$41*$F$42/100,2)</f>
        <v>115.51</v>
      </c>
      <c r="G405" s="11">
        <f>ROUND(АТС!$F403*$G$41*$G$42/100,2)</f>
        <v>67.599999999999994</v>
      </c>
    </row>
    <row r="406" spans="1:7" x14ac:dyDescent="0.25">
      <c r="A406" s="257"/>
      <c r="B406" s="123">
        <f t="shared" si="6"/>
        <v>42932.125</v>
      </c>
      <c r="C406" s="124">
        <v>3</v>
      </c>
      <c r="D406" s="11">
        <f>ROUND(АТС!F404*$D$41*$D$42/100,2)</f>
        <v>184.35</v>
      </c>
      <c r="E406" s="11">
        <f>ROUND(АТС!F404*$E$41*$E$42/100,2)</f>
        <v>169.43</v>
      </c>
      <c r="F406" s="11">
        <f>ROUND(АТС!$F404*$F$41*$F$42/100,2)</f>
        <v>115.33</v>
      </c>
      <c r="G406" s="11">
        <f>ROUND(АТС!$F404*$G$41*$G$42/100,2)</f>
        <v>67.489999999999995</v>
      </c>
    </row>
    <row r="407" spans="1:7" x14ac:dyDescent="0.25">
      <c r="A407" s="257"/>
      <c r="B407" s="121">
        <f t="shared" si="6"/>
        <v>42932.166669999999</v>
      </c>
      <c r="C407" s="124">
        <v>4</v>
      </c>
      <c r="D407" s="11">
        <f>ROUND(АТС!F405*$D$41*$D$42/100,2)</f>
        <v>199.95</v>
      </c>
      <c r="E407" s="11">
        <f>ROUND(АТС!F405*$E$41*$E$42/100,2)</f>
        <v>183.77</v>
      </c>
      <c r="F407" s="11">
        <f>ROUND(АТС!$F405*$F$41*$F$42/100,2)</f>
        <v>125.08</v>
      </c>
      <c r="G407" s="11">
        <f>ROUND(АТС!$F405*$G$41*$G$42/100,2)</f>
        <v>73.209999999999994</v>
      </c>
    </row>
    <row r="408" spans="1:7" x14ac:dyDescent="0.25">
      <c r="A408" s="257"/>
      <c r="B408" s="123">
        <f t="shared" si="6"/>
        <v>42932.208330000001</v>
      </c>
      <c r="C408" s="124">
        <v>5</v>
      </c>
      <c r="D408" s="11">
        <f>ROUND(АТС!F406*$D$41*$D$42/100,2)</f>
        <v>205.23</v>
      </c>
      <c r="E408" s="11">
        <f>ROUND(АТС!F406*$E$41*$E$42/100,2)</f>
        <v>188.62</v>
      </c>
      <c r="F408" s="11">
        <f>ROUND(АТС!$F406*$F$41*$F$42/100,2)</f>
        <v>128.38999999999999</v>
      </c>
      <c r="G408" s="11">
        <f>ROUND(АТС!$F406*$G$41*$G$42/100,2)</f>
        <v>75.14</v>
      </c>
    </row>
    <row r="409" spans="1:7" x14ac:dyDescent="0.25">
      <c r="A409" s="257"/>
      <c r="B409" s="123">
        <f t="shared" si="6"/>
        <v>42932.25</v>
      </c>
      <c r="C409" s="124">
        <v>6</v>
      </c>
      <c r="D409" s="11">
        <f>ROUND(АТС!F407*$D$41*$D$42/100,2)</f>
        <v>183.93</v>
      </c>
      <c r="E409" s="11">
        <f>ROUND(АТС!F407*$E$41*$E$42/100,2)</f>
        <v>169.04</v>
      </c>
      <c r="F409" s="11">
        <f>ROUND(АТС!$F407*$F$41*$F$42/100,2)</f>
        <v>115.06</v>
      </c>
      <c r="G409" s="11">
        <f>ROUND(АТС!$F407*$G$41*$G$42/100,2)</f>
        <v>67.34</v>
      </c>
    </row>
    <row r="410" spans="1:7" x14ac:dyDescent="0.25">
      <c r="A410" s="257"/>
      <c r="B410" s="123">
        <f t="shared" si="6"/>
        <v>42932.291669999999</v>
      </c>
      <c r="C410" s="124">
        <v>7</v>
      </c>
      <c r="D410" s="11">
        <f>ROUND(АТС!F408*$D$41*$D$42/100,2)</f>
        <v>184.63</v>
      </c>
      <c r="E410" s="11">
        <f>ROUND(АТС!F408*$E$41*$E$42/100,2)</f>
        <v>169.68</v>
      </c>
      <c r="F410" s="11">
        <f>ROUND(АТС!$F408*$F$41*$F$42/100,2)</f>
        <v>115.5</v>
      </c>
      <c r="G410" s="11">
        <f>ROUND(АТС!$F408*$G$41*$G$42/100,2)</f>
        <v>67.59</v>
      </c>
    </row>
    <row r="411" spans="1:7" x14ac:dyDescent="0.25">
      <c r="A411" s="257"/>
      <c r="B411" s="121">
        <f t="shared" si="6"/>
        <v>42932.333330000001</v>
      </c>
      <c r="C411" s="124">
        <v>8</v>
      </c>
      <c r="D411" s="11">
        <f>ROUND(АТС!F409*$D$41*$D$42/100,2)</f>
        <v>247.94</v>
      </c>
      <c r="E411" s="11">
        <f>ROUND(АТС!F409*$E$41*$E$42/100,2)</f>
        <v>227.87</v>
      </c>
      <c r="F411" s="11">
        <f>ROUND(АТС!$F409*$F$41*$F$42/100,2)</f>
        <v>155.1</v>
      </c>
      <c r="G411" s="11">
        <f>ROUND(АТС!$F409*$G$41*$G$42/100,2)</f>
        <v>90.77</v>
      </c>
    </row>
    <row r="412" spans="1:7" x14ac:dyDescent="0.25">
      <c r="A412" s="257"/>
      <c r="B412" s="123">
        <f t="shared" si="6"/>
        <v>42932.375</v>
      </c>
      <c r="C412" s="124">
        <v>9</v>
      </c>
      <c r="D412" s="11">
        <f>ROUND(АТС!F410*$D$41*$D$42/100,2)</f>
        <v>207.65</v>
      </c>
      <c r="E412" s="11">
        <f>ROUND(АТС!F410*$E$41*$E$42/100,2)</f>
        <v>190.84</v>
      </c>
      <c r="F412" s="11">
        <f>ROUND(АТС!$F410*$F$41*$F$42/100,2)</f>
        <v>129.9</v>
      </c>
      <c r="G412" s="11">
        <f>ROUND(АТС!$F410*$G$41*$G$42/100,2)</f>
        <v>76.02</v>
      </c>
    </row>
    <row r="413" spans="1:7" x14ac:dyDescent="0.25">
      <c r="A413" s="257"/>
      <c r="B413" s="123">
        <f t="shared" si="6"/>
        <v>42932.416669999999</v>
      </c>
      <c r="C413" s="124">
        <v>10</v>
      </c>
      <c r="D413" s="11">
        <f>ROUND(АТС!F411*$D$41*$D$42/100,2)</f>
        <v>190.16</v>
      </c>
      <c r="E413" s="11">
        <f>ROUND(АТС!F411*$E$41*$E$42/100,2)</f>
        <v>174.76</v>
      </c>
      <c r="F413" s="11">
        <f>ROUND(АТС!$F411*$F$41*$F$42/100,2)</f>
        <v>118.95</v>
      </c>
      <c r="G413" s="11">
        <f>ROUND(АТС!$F411*$G$41*$G$42/100,2)</f>
        <v>69.62</v>
      </c>
    </row>
    <row r="414" spans="1:7" x14ac:dyDescent="0.25">
      <c r="A414" s="257"/>
      <c r="B414" s="123">
        <f t="shared" si="6"/>
        <v>42932.458330000001</v>
      </c>
      <c r="C414" s="124">
        <v>11</v>
      </c>
      <c r="D414" s="11">
        <f>ROUND(АТС!F412*$D$41*$D$42/100,2)</f>
        <v>190.23</v>
      </c>
      <c r="E414" s="11">
        <f>ROUND(АТС!F412*$E$41*$E$42/100,2)</f>
        <v>174.83</v>
      </c>
      <c r="F414" s="11">
        <f>ROUND(АТС!$F412*$F$41*$F$42/100,2)</f>
        <v>119</v>
      </c>
      <c r="G414" s="11">
        <f>ROUND(АТС!$F412*$G$41*$G$42/100,2)</f>
        <v>69.64</v>
      </c>
    </row>
    <row r="415" spans="1:7" x14ac:dyDescent="0.25">
      <c r="A415" s="257"/>
      <c r="B415" s="121">
        <f t="shared" si="6"/>
        <v>42932.5</v>
      </c>
      <c r="C415" s="124">
        <v>12</v>
      </c>
      <c r="D415" s="11">
        <f>ROUND(АТС!F413*$D$41*$D$42/100,2)</f>
        <v>190.24</v>
      </c>
      <c r="E415" s="11">
        <f>ROUND(АТС!F413*$E$41*$E$42/100,2)</f>
        <v>174.85</v>
      </c>
      <c r="F415" s="11">
        <f>ROUND(АТС!$F413*$F$41*$F$42/100,2)</f>
        <v>119.01</v>
      </c>
      <c r="G415" s="11">
        <f>ROUND(АТС!$F413*$G$41*$G$42/100,2)</f>
        <v>69.650000000000006</v>
      </c>
    </row>
    <row r="416" spans="1:7" x14ac:dyDescent="0.25">
      <c r="A416" s="257"/>
      <c r="B416" s="123">
        <f t="shared" si="6"/>
        <v>42932.541669999999</v>
      </c>
      <c r="C416" s="124">
        <v>13</v>
      </c>
      <c r="D416" s="11">
        <f>ROUND(АТС!F414*$D$41*$D$42/100,2)</f>
        <v>190.27</v>
      </c>
      <c r="E416" s="11">
        <f>ROUND(АТС!F414*$E$41*$E$42/100,2)</f>
        <v>174.87</v>
      </c>
      <c r="F416" s="11">
        <f>ROUND(АТС!$F414*$F$41*$F$42/100,2)</f>
        <v>119.02</v>
      </c>
      <c r="G416" s="11">
        <f>ROUND(АТС!$F414*$G$41*$G$42/100,2)</f>
        <v>69.66</v>
      </c>
    </row>
    <row r="417" spans="1:7" x14ac:dyDescent="0.25">
      <c r="A417" s="257"/>
      <c r="B417" s="123">
        <f t="shared" si="6"/>
        <v>42932.583330000001</v>
      </c>
      <c r="C417" s="124">
        <v>14</v>
      </c>
      <c r="D417" s="11">
        <f>ROUND(АТС!F415*$D$41*$D$42/100,2)</f>
        <v>203.15</v>
      </c>
      <c r="E417" s="11">
        <f>ROUND(АТС!F415*$E$41*$E$42/100,2)</f>
        <v>186.71</v>
      </c>
      <c r="F417" s="11">
        <f>ROUND(АТС!$F415*$F$41*$F$42/100,2)</f>
        <v>127.08</v>
      </c>
      <c r="G417" s="11">
        <f>ROUND(АТС!$F415*$G$41*$G$42/100,2)</f>
        <v>74.38</v>
      </c>
    </row>
    <row r="418" spans="1:7" x14ac:dyDescent="0.25">
      <c r="A418" s="257"/>
      <c r="B418" s="123">
        <f t="shared" si="6"/>
        <v>42932.625</v>
      </c>
      <c r="C418" s="124">
        <v>15</v>
      </c>
      <c r="D418" s="11">
        <f>ROUND(АТС!F416*$D$41*$D$42/100,2)</f>
        <v>207.82</v>
      </c>
      <c r="E418" s="11">
        <f>ROUND(АТС!F416*$E$41*$E$42/100,2)</f>
        <v>191</v>
      </c>
      <c r="F418" s="11">
        <f>ROUND(АТС!$F416*$F$41*$F$42/100,2)</f>
        <v>130</v>
      </c>
      <c r="G418" s="11">
        <f>ROUND(АТС!$F416*$G$41*$G$42/100,2)</f>
        <v>76.08</v>
      </c>
    </row>
    <row r="419" spans="1:7" x14ac:dyDescent="0.25">
      <c r="A419" s="257"/>
      <c r="B419" s="121">
        <f t="shared" si="6"/>
        <v>42932.666669999999</v>
      </c>
      <c r="C419" s="124">
        <v>16</v>
      </c>
      <c r="D419" s="11">
        <f>ROUND(АТС!F417*$D$41*$D$42/100,2)</f>
        <v>200.89</v>
      </c>
      <c r="E419" s="11">
        <f>ROUND(АТС!F417*$E$41*$E$42/100,2)</f>
        <v>184.63</v>
      </c>
      <c r="F419" s="11">
        <f>ROUND(АТС!$F417*$F$41*$F$42/100,2)</f>
        <v>125.67</v>
      </c>
      <c r="G419" s="11">
        <f>ROUND(АТС!$F417*$G$41*$G$42/100,2)</f>
        <v>73.55</v>
      </c>
    </row>
    <row r="420" spans="1:7" x14ac:dyDescent="0.25">
      <c r="A420" s="257"/>
      <c r="B420" s="123">
        <f t="shared" si="6"/>
        <v>42932.708330000001</v>
      </c>
      <c r="C420" s="124">
        <v>17</v>
      </c>
      <c r="D420" s="11">
        <f>ROUND(АТС!F418*$D$41*$D$42/100,2)</f>
        <v>207.74</v>
      </c>
      <c r="E420" s="11">
        <f>ROUND(АТС!F418*$E$41*$E$42/100,2)</f>
        <v>190.93</v>
      </c>
      <c r="F420" s="11">
        <f>ROUND(АТС!$F418*$F$41*$F$42/100,2)</f>
        <v>129.96</v>
      </c>
      <c r="G420" s="11">
        <f>ROUND(АТС!$F418*$G$41*$G$42/100,2)</f>
        <v>76.06</v>
      </c>
    </row>
    <row r="421" spans="1:7" x14ac:dyDescent="0.25">
      <c r="A421" s="257"/>
      <c r="B421" s="123">
        <f t="shared" si="6"/>
        <v>42932.75</v>
      </c>
      <c r="C421" s="124">
        <v>18</v>
      </c>
      <c r="D421" s="11">
        <f>ROUND(АТС!F419*$D$41*$D$42/100,2)</f>
        <v>200.76</v>
      </c>
      <c r="E421" s="11">
        <f>ROUND(АТС!F419*$E$41*$E$42/100,2)</f>
        <v>184.51</v>
      </c>
      <c r="F421" s="11">
        <f>ROUND(АТС!$F419*$F$41*$F$42/100,2)</f>
        <v>125.59</v>
      </c>
      <c r="G421" s="11">
        <f>ROUND(АТС!$F419*$G$41*$G$42/100,2)</f>
        <v>73.5</v>
      </c>
    </row>
    <row r="422" spans="1:7" x14ac:dyDescent="0.25">
      <c r="A422" s="257"/>
      <c r="B422" s="123">
        <f t="shared" si="6"/>
        <v>42932.791669999999</v>
      </c>
      <c r="C422" s="124">
        <v>19</v>
      </c>
      <c r="D422" s="11">
        <f>ROUND(АТС!F420*$D$41*$D$42/100,2)</f>
        <v>186.3</v>
      </c>
      <c r="E422" s="11">
        <f>ROUND(АТС!F420*$E$41*$E$42/100,2)</f>
        <v>171.22</v>
      </c>
      <c r="F422" s="11">
        <f>ROUND(АТС!$F420*$F$41*$F$42/100,2)</f>
        <v>116.54</v>
      </c>
      <c r="G422" s="11">
        <f>ROUND(АТС!$F420*$G$41*$G$42/100,2)</f>
        <v>68.209999999999994</v>
      </c>
    </row>
    <row r="423" spans="1:7" x14ac:dyDescent="0.25">
      <c r="A423" s="257"/>
      <c r="B423" s="121">
        <f t="shared" si="6"/>
        <v>42932.833330000001</v>
      </c>
      <c r="C423" s="124">
        <v>20</v>
      </c>
      <c r="D423" s="11">
        <f>ROUND(АТС!F421*$D$41*$D$42/100,2)</f>
        <v>207.4</v>
      </c>
      <c r="E423" s="11">
        <f>ROUND(АТС!F421*$E$41*$E$42/100,2)</f>
        <v>190.61</v>
      </c>
      <c r="F423" s="11">
        <f>ROUND(АТС!$F421*$F$41*$F$42/100,2)</f>
        <v>129.74</v>
      </c>
      <c r="G423" s="11">
        <f>ROUND(АТС!$F421*$G$41*$G$42/100,2)</f>
        <v>75.930000000000007</v>
      </c>
    </row>
    <row r="424" spans="1:7" x14ac:dyDescent="0.25">
      <c r="A424" s="257"/>
      <c r="B424" s="123">
        <f t="shared" si="6"/>
        <v>42932.875</v>
      </c>
      <c r="C424" s="124">
        <v>21</v>
      </c>
      <c r="D424" s="11">
        <f>ROUND(АТС!F422*$D$41*$D$42/100,2)</f>
        <v>211.34</v>
      </c>
      <c r="E424" s="11">
        <f>ROUND(АТС!F422*$E$41*$E$42/100,2)</f>
        <v>194.23</v>
      </c>
      <c r="F424" s="11">
        <f>ROUND(АТС!$F422*$F$41*$F$42/100,2)</f>
        <v>132.19999999999999</v>
      </c>
      <c r="G424" s="11">
        <f>ROUND(АТС!$F422*$G$41*$G$42/100,2)</f>
        <v>77.37</v>
      </c>
    </row>
    <row r="425" spans="1:7" x14ac:dyDescent="0.25">
      <c r="A425" s="257"/>
      <c r="B425" s="123">
        <f t="shared" si="6"/>
        <v>42932.916669999999</v>
      </c>
      <c r="C425" s="124">
        <v>22</v>
      </c>
      <c r="D425" s="11">
        <f>ROUND(АТС!F423*$D$41*$D$42/100,2)</f>
        <v>190.63</v>
      </c>
      <c r="E425" s="11">
        <f>ROUND(АТС!F423*$E$41*$E$42/100,2)</f>
        <v>175.2</v>
      </c>
      <c r="F425" s="11">
        <f>ROUND(АТС!$F423*$F$41*$F$42/100,2)</f>
        <v>119.25</v>
      </c>
      <c r="G425" s="11">
        <f>ROUND(АТС!$F423*$G$41*$G$42/100,2)</f>
        <v>69.790000000000006</v>
      </c>
    </row>
    <row r="426" spans="1:7" x14ac:dyDescent="0.25">
      <c r="A426" s="257"/>
      <c r="B426" s="123">
        <f t="shared" si="6"/>
        <v>42932.958330000001</v>
      </c>
      <c r="C426" s="124">
        <v>23</v>
      </c>
      <c r="D426" s="11">
        <f>ROUND(АТС!F424*$D$41*$D$42/100,2)</f>
        <v>200.85</v>
      </c>
      <c r="E426" s="11">
        <f>ROUND(АТС!F424*$E$41*$E$42/100,2)</f>
        <v>184.6</v>
      </c>
      <c r="F426" s="11">
        <f>ROUND(АТС!$F424*$F$41*$F$42/100,2)</f>
        <v>125.65</v>
      </c>
      <c r="G426" s="11">
        <f>ROUND(АТС!$F424*$G$41*$G$42/100,2)</f>
        <v>73.540000000000006</v>
      </c>
    </row>
    <row r="427" spans="1:7" x14ac:dyDescent="0.25">
      <c r="A427" s="257"/>
      <c r="B427" s="121">
        <f t="shared" si="6"/>
        <v>42933</v>
      </c>
      <c r="C427" s="124">
        <v>0</v>
      </c>
      <c r="D427" s="11">
        <f>ROUND(АТС!F425*$D$41*$D$42/100,2)</f>
        <v>189.14</v>
      </c>
      <c r="E427" s="11">
        <f>ROUND(АТС!F425*$E$41*$E$42/100,2)</f>
        <v>173.83</v>
      </c>
      <c r="F427" s="11">
        <f>ROUND(АТС!$F425*$F$41*$F$42/100,2)</f>
        <v>118.32</v>
      </c>
      <c r="G427" s="11">
        <f>ROUND(АТС!$F425*$G$41*$G$42/100,2)</f>
        <v>69.25</v>
      </c>
    </row>
    <row r="428" spans="1:7" x14ac:dyDescent="0.25">
      <c r="A428" s="257"/>
      <c r="B428" s="123">
        <f t="shared" si="6"/>
        <v>42933.041669999999</v>
      </c>
      <c r="C428" s="124">
        <v>1</v>
      </c>
      <c r="D428" s="11">
        <f>ROUND(АТС!F426*$D$41*$D$42/100,2)</f>
        <v>184.96</v>
      </c>
      <c r="E428" s="11">
        <f>ROUND(АТС!F426*$E$41*$E$42/100,2)</f>
        <v>169.99</v>
      </c>
      <c r="F428" s="11">
        <f>ROUND(АТС!$F426*$F$41*$F$42/100,2)</f>
        <v>115.7</v>
      </c>
      <c r="G428" s="11">
        <f>ROUND(АТС!$F426*$G$41*$G$42/100,2)</f>
        <v>67.709999999999994</v>
      </c>
    </row>
    <row r="429" spans="1:7" x14ac:dyDescent="0.25">
      <c r="A429" s="257"/>
      <c r="B429" s="123">
        <f t="shared" si="6"/>
        <v>42933.083330000001</v>
      </c>
      <c r="C429" s="124">
        <v>2</v>
      </c>
      <c r="D429" s="11">
        <f>ROUND(АТС!F427*$D$41*$D$42/100,2)</f>
        <v>186.01</v>
      </c>
      <c r="E429" s="11">
        <f>ROUND(АТС!F427*$E$41*$E$42/100,2)</f>
        <v>170.95</v>
      </c>
      <c r="F429" s="11">
        <f>ROUND(АТС!$F427*$F$41*$F$42/100,2)</f>
        <v>116.36</v>
      </c>
      <c r="G429" s="11">
        <f>ROUND(АТС!$F427*$G$41*$G$42/100,2)</f>
        <v>68.099999999999994</v>
      </c>
    </row>
    <row r="430" spans="1:7" x14ac:dyDescent="0.25">
      <c r="A430" s="257"/>
      <c r="B430" s="123">
        <f t="shared" si="6"/>
        <v>42933.125</v>
      </c>
      <c r="C430" s="124">
        <v>3</v>
      </c>
      <c r="D430" s="11">
        <f>ROUND(АТС!F428*$D$41*$D$42/100,2)</f>
        <v>186.02</v>
      </c>
      <c r="E430" s="11">
        <f>ROUND(АТС!F428*$E$41*$E$42/100,2)</f>
        <v>170.96</v>
      </c>
      <c r="F430" s="11">
        <f>ROUND(АТС!$F428*$F$41*$F$42/100,2)</f>
        <v>116.37</v>
      </c>
      <c r="G430" s="11">
        <f>ROUND(АТС!$F428*$G$41*$G$42/100,2)</f>
        <v>68.099999999999994</v>
      </c>
    </row>
    <row r="431" spans="1:7" x14ac:dyDescent="0.25">
      <c r="A431" s="257"/>
      <c r="B431" s="121">
        <f t="shared" si="6"/>
        <v>42933.166669999999</v>
      </c>
      <c r="C431" s="124">
        <v>4</v>
      </c>
      <c r="D431" s="11">
        <f>ROUND(АТС!F429*$D$41*$D$42/100,2)</f>
        <v>200.59</v>
      </c>
      <c r="E431" s="11">
        <f>ROUND(АТС!F429*$E$41*$E$42/100,2)</f>
        <v>184.35</v>
      </c>
      <c r="F431" s="11">
        <f>ROUND(АТС!$F429*$F$41*$F$42/100,2)</f>
        <v>125.48</v>
      </c>
      <c r="G431" s="11">
        <f>ROUND(АТС!$F429*$G$41*$G$42/100,2)</f>
        <v>73.44</v>
      </c>
    </row>
    <row r="432" spans="1:7" x14ac:dyDescent="0.25">
      <c r="A432" s="257"/>
      <c r="B432" s="123">
        <f t="shared" si="6"/>
        <v>42933.208330000001</v>
      </c>
      <c r="C432" s="124">
        <v>5</v>
      </c>
      <c r="D432" s="11">
        <f>ROUND(АТС!F430*$D$41*$D$42/100,2)</f>
        <v>209.83</v>
      </c>
      <c r="E432" s="11">
        <f>ROUND(АТС!F430*$E$41*$E$42/100,2)</f>
        <v>192.84</v>
      </c>
      <c r="F432" s="11">
        <f>ROUND(АТС!$F430*$F$41*$F$42/100,2)</f>
        <v>131.26</v>
      </c>
      <c r="G432" s="11">
        <f>ROUND(АТС!$F430*$G$41*$G$42/100,2)</f>
        <v>76.819999999999993</v>
      </c>
    </row>
    <row r="433" spans="1:7" x14ac:dyDescent="0.25">
      <c r="A433" s="257"/>
      <c r="B433" s="123">
        <f t="shared" si="6"/>
        <v>42933.25</v>
      </c>
      <c r="C433" s="124">
        <v>6</v>
      </c>
      <c r="D433" s="11">
        <f>ROUND(АТС!F431*$D$41*$D$42/100,2)</f>
        <v>191.86</v>
      </c>
      <c r="E433" s="11">
        <f>ROUND(АТС!F431*$E$41*$E$42/100,2)</f>
        <v>176.33</v>
      </c>
      <c r="F433" s="11">
        <f>ROUND(АТС!$F431*$F$41*$F$42/100,2)</f>
        <v>120.02</v>
      </c>
      <c r="G433" s="11">
        <f>ROUND(АТС!$F431*$G$41*$G$42/100,2)</f>
        <v>70.239999999999995</v>
      </c>
    </row>
    <row r="434" spans="1:7" x14ac:dyDescent="0.25">
      <c r="A434" s="257"/>
      <c r="B434" s="123">
        <f t="shared" si="6"/>
        <v>42933.291669999999</v>
      </c>
      <c r="C434" s="124">
        <v>7</v>
      </c>
      <c r="D434" s="11">
        <f>ROUND(АТС!F432*$D$41*$D$42/100,2)</f>
        <v>246.14</v>
      </c>
      <c r="E434" s="11">
        <f>ROUND(АТС!F432*$E$41*$E$42/100,2)</f>
        <v>226.22</v>
      </c>
      <c r="F434" s="11">
        <f>ROUND(АТС!$F432*$F$41*$F$42/100,2)</f>
        <v>153.97999999999999</v>
      </c>
      <c r="G434" s="11">
        <f>ROUND(АТС!$F432*$G$41*$G$42/100,2)</f>
        <v>90.11</v>
      </c>
    </row>
    <row r="435" spans="1:7" x14ac:dyDescent="0.25">
      <c r="A435" s="257"/>
      <c r="B435" s="121">
        <f t="shared" si="6"/>
        <v>42933.333330000001</v>
      </c>
      <c r="C435" s="124">
        <v>8</v>
      </c>
      <c r="D435" s="11">
        <f>ROUND(АТС!F433*$D$41*$D$42/100,2)</f>
        <v>213.89</v>
      </c>
      <c r="E435" s="11">
        <f>ROUND(АТС!F433*$E$41*$E$42/100,2)</f>
        <v>196.57</v>
      </c>
      <c r="F435" s="11">
        <f>ROUND(АТС!$F433*$F$41*$F$42/100,2)</f>
        <v>133.80000000000001</v>
      </c>
      <c r="G435" s="11">
        <f>ROUND(АТС!$F433*$G$41*$G$42/100,2)</f>
        <v>78.31</v>
      </c>
    </row>
    <row r="436" spans="1:7" x14ac:dyDescent="0.25">
      <c r="A436" s="257"/>
      <c r="B436" s="123">
        <f t="shared" si="6"/>
        <v>42933.375</v>
      </c>
      <c r="C436" s="124">
        <v>9</v>
      </c>
      <c r="D436" s="11">
        <f>ROUND(АТС!F434*$D$41*$D$42/100,2)</f>
        <v>194.34</v>
      </c>
      <c r="E436" s="11">
        <f>ROUND(АТС!F434*$E$41*$E$42/100,2)</f>
        <v>178.61</v>
      </c>
      <c r="F436" s="11">
        <f>ROUND(АТС!$F434*$F$41*$F$42/100,2)</f>
        <v>121.57</v>
      </c>
      <c r="G436" s="11">
        <f>ROUND(АТС!$F434*$G$41*$G$42/100,2)</f>
        <v>71.150000000000006</v>
      </c>
    </row>
    <row r="437" spans="1:7" x14ac:dyDescent="0.25">
      <c r="A437" s="257"/>
      <c r="B437" s="123">
        <f t="shared" si="6"/>
        <v>42933.416669999999</v>
      </c>
      <c r="C437" s="124">
        <v>10</v>
      </c>
      <c r="D437" s="11">
        <f>ROUND(АТС!F435*$D$41*$D$42/100,2)</f>
        <v>194.58</v>
      </c>
      <c r="E437" s="11">
        <f>ROUND(АТС!F435*$E$41*$E$42/100,2)</f>
        <v>178.83</v>
      </c>
      <c r="F437" s="11">
        <f>ROUND(АТС!$F435*$F$41*$F$42/100,2)</f>
        <v>121.72</v>
      </c>
      <c r="G437" s="11">
        <f>ROUND(АТС!$F435*$G$41*$G$42/100,2)</f>
        <v>71.239999999999995</v>
      </c>
    </row>
    <row r="438" spans="1:7" x14ac:dyDescent="0.25">
      <c r="A438" s="257"/>
      <c r="B438" s="123">
        <f t="shared" si="6"/>
        <v>42933.458330000001</v>
      </c>
      <c r="C438" s="124">
        <v>11</v>
      </c>
      <c r="D438" s="11">
        <f>ROUND(АТС!F436*$D$41*$D$42/100,2)</f>
        <v>199.03</v>
      </c>
      <c r="E438" s="11">
        <f>ROUND(АТС!F436*$E$41*$E$42/100,2)</f>
        <v>182.93</v>
      </c>
      <c r="F438" s="11">
        <f>ROUND(АТС!$F436*$F$41*$F$42/100,2)</f>
        <v>124.51</v>
      </c>
      <c r="G438" s="11">
        <f>ROUND(АТС!$F436*$G$41*$G$42/100,2)</f>
        <v>72.87</v>
      </c>
    </row>
    <row r="439" spans="1:7" x14ac:dyDescent="0.25">
      <c r="A439" s="257"/>
      <c r="B439" s="121">
        <f t="shared" si="6"/>
        <v>42933.5</v>
      </c>
      <c r="C439" s="124">
        <v>12</v>
      </c>
      <c r="D439" s="11">
        <f>ROUND(АТС!F437*$D$41*$D$42/100,2)</f>
        <v>194.71</v>
      </c>
      <c r="E439" s="11">
        <f>ROUND(АТС!F437*$E$41*$E$42/100,2)</f>
        <v>178.95</v>
      </c>
      <c r="F439" s="11">
        <f>ROUND(АТС!$F437*$F$41*$F$42/100,2)</f>
        <v>121.81</v>
      </c>
      <c r="G439" s="11">
        <f>ROUND(АТС!$F437*$G$41*$G$42/100,2)</f>
        <v>71.290000000000006</v>
      </c>
    </row>
    <row r="440" spans="1:7" x14ac:dyDescent="0.25">
      <c r="A440" s="257"/>
      <c r="B440" s="123">
        <f t="shared" si="6"/>
        <v>42933.541669999999</v>
      </c>
      <c r="C440" s="124">
        <v>13</v>
      </c>
      <c r="D440" s="11">
        <f>ROUND(АТС!F438*$D$41*$D$42/100,2)</f>
        <v>194.99</v>
      </c>
      <c r="E440" s="11">
        <f>ROUND(АТС!F438*$E$41*$E$42/100,2)</f>
        <v>179.21</v>
      </c>
      <c r="F440" s="11">
        <f>ROUND(АТС!$F438*$F$41*$F$42/100,2)</f>
        <v>121.98</v>
      </c>
      <c r="G440" s="11">
        <f>ROUND(АТС!$F438*$G$41*$G$42/100,2)</f>
        <v>71.39</v>
      </c>
    </row>
    <row r="441" spans="1:7" x14ac:dyDescent="0.25">
      <c r="A441" s="257"/>
      <c r="B441" s="123">
        <f t="shared" si="6"/>
        <v>42933.583330000001</v>
      </c>
      <c r="C441" s="124">
        <v>14</v>
      </c>
      <c r="D441" s="11">
        <f>ROUND(АТС!F439*$D$41*$D$42/100,2)</f>
        <v>195.11</v>
      </c>
      <c r="E441" s="11">
        <f>ROUND(АТС!F439*$E$41*$E$42/100,2)</f>
        <v>179.32</v>
      </c>
      <c r="F441" s="11">
        <f>ROUND(АТС!$F439*$F$41*$F$42/100,2)</f>
        <v>122.06</v>
      </c>
      <c r="G441" s="11">
        <f>ROUND(АТС!$F439*$G$41*$G$42/100,2)</f>
        <v>71.430000000000007</v>
      </c>
    </row>
    <row r="442" spans="1:7" x14ac:dyDescent="0.25">
      <c r="A442" s="257"/>
      <c r="B442" s="123">
        <f t="shared" si="6"/>
        <v>42933.625</v>
      </c>
      <c r="C442" s="124">
        <v>15</v>
      </c>
      <c r="D442" s="11">
        <f>ROUND(АТС!F440*$D$41*$D$42/100,2)</f>
        <v>194.72</v>
      </c>
      <c r="E442" s="11">
        <f>ROUND(АТС!F440*$E$41*$E$42/100,2)</f>
        <v>178.96</v>
      </c>
      <c r="F442" s="11">
        <f>ROUND(АТС!$F440*$F$41*$F$42/100,2)</f>
        <v>121.81</v>
      </c>
      <c r="G442" s="11">
        <f>ROUND(АТС!$F440*$G$41*$G$42/100,2)</f>
        <v>71.290000000000006</v>
      </c>
    </row>
    <row r="443" spans="1:7" x14ac:dyDescent="0.25">
      <c r="A443" s="257"/>
      <c r="B443" s="121">
        <f t="shared" si="6"/>
        <v>42933.666669999999</v>
      </c>
      <c r="C443" s="124">
        <v>16</v>
      </c>
      <c r="D443" s="11">
        <f>ROUND(АТС!F441*$D$41*$D$42/100,2)</f>
        <v>188.8</v>
      </c>
      <c r="E443" s="11">
        <f>ROUND(АТС!F441*$E$41*$E$42/100,2)</f>
        <v>173.52</v>
      </c>
      <c r="F443" s="11">
        <f>ROUND(АТС!$F441*$F$41*$F$42/100,2)</f>
        <v>118.11</v>
      </c>
      <c r="G443" s="11">
        <f>ROUND(АТС!$F441*$G$41*$G$42/100,2)</f>
        <v>69.12</v>
      </c>
    </row>
    <row r="444" spans="1:7" x14ac:dyDescent="0.25">
      <c r="A444" s="257"/>
      <c r="B444" s="123">
        <f t="shared" si="6"/>
        <v>42933.708330000001</v>
      </c>
      <c r="C444" s="124">
        <v>17</v>
      </c>
      <c r="D444" s="11">
        <f>ROUND(АТС!F442*$D$41*$D$42/100,2)</f>
        <v>194.07</v>
      </c>
      <c r="E444" s="11">
        <f>ROUND(АТС!F442*$E$41*$E$42/100,2)</f>
        <v>178.36</v>
      </c>
      <c r="F444" s="11">
        <f>ROUND(АТС!$F442*$F$41*$F$42/100,2)</f>
        <v>121.41</v>
      </c>
      <c r="G444" s="11">
        <f>ROUND(АТС!$F442*$G$41*$G$42/100,2)</f>
        <v>71.05</v>
      </c>
    </row>
    <row r="445" spans="1:7" x14ac:dyDescent="0.25">
      <c r="A445" s="257"/>
      <c r="B445" s="123">
        <f t="shared" si="6"/>
        <v>42933.75</v>
      </c>
      <c r="C445" s="124">
        <v>18</v>
      </c>
      <c r="D445" s="11">
        <f>ROUND(АТС!F443*$D$41*$D$42/100,2)</f>
        <v>197.53</v>
      </c>
      <c r="E445" s="11">
        <f>ROUND(АТС!F443*$E$41*$E$42/100,2)</f>
        <v>181.54</v>
      </c>
      <c r="F445" s="11">
        <f>ROUND(АТС!$F443*$F$41*$F$42/100,2)</f>
        <v>123.57</v>
      </c>
      <c r="G445" s="11">
        <f>ROUND(АТС!$F443*$G$41*$G$42/100,2)</f>
        <v>72.319999999999993</v>
      </c>
    </row>
    <row r="446" spans="1:7" x14ac:dyDescent="0.25">
      <c r="A446" s="257"/>
      <c r="B446" s="123">
        <f t="shared" si="6"/>
        <v>42933.791669999999</v>
      </c>
      <c r="C446" s="124">
        <v>19</v>
      </c>
      <c r="D446" s="11">
        <f>ROUND(АТС!F444*$D$41*$D$42/100,2)</f>
        <v>191.38</v>
      </c>
      <c r="E446" s="11">
        <f>ROUND(АТС!F444*$E$41*$E$42/100,2)</f>
        <v>175.89</v>
      </c>
      <c r="F446" s="11">
        <f>ROUND(АТС!$F444*$F$41*$F$42/100,2)</f>
        <v>119.72</v>
      </c>
      <c r="G446" s="11">
        <f>ROUND(АТС!$F444*$G$41*$G$42/100,2)</f>
        <v>70.069999999999993</v>
      </c>
    </row>
    <row r="447" spans="1:7" x14ac:dyDescent="0.25">
      <c r="A447" s="257"/>
      <c r="B447" s="121">
        <f t="shared" si="6"/>
        <v>42933.833330000001</v>
      </c>
      <c r="C447" s="124">
        <v>20</v>
      </c>
      <c r="D447" s="11">
        <f>ROUND(АТС!F445*$D$41*$D$42/100,2)</f>
        <v>203.14</v>
      </c>
      <c r="E447" s="11">
        <f>ROUND(АТС!F445*$E$41*$E$42/100,2)</f>
        <v>186.7</v>
      </c>
      <c r="F447" s="11">
        <f>ROUND(АТС!$F445*$F$41*$F$42/100,2)</f>
        <v>127.08</v>
      </c>
      <c r="G447" s="11">
        <f>ROUND(АТС!$F445*$G$41*$G$42/100,2)</f>
        <v>74.37</v>
      </c>
    </row>
    <row r="448" spans="1:7" x14ac:dyDescent="0.25">
      <c r="A448" s="257"/>
      <c r="B448" s="123">
        <f t="shared" si="6"/>
        <v>42933.875</v>
      </c>
      <c r="C448" s="124">
        <v>21</v>
      </c>
      <c r="D448" s="11">
        <f>ROUND(АТС!F446*$D$41*$D$42/100,2)</f>
        <v>202.7</v>
      </c>
      <c r="E448" s="11">
        <f>ROUND(АТС!F446*$E$41*$E$42/100,2)</f>
        <v>186.29</v>
      </c>
      <c r="F448" s="11">
        <f>ROUND(АТС!$F446*$F$41*$F$42/100,2)</f>
        <v>126.8</v>
      </c>
      <c r="G448" s="11">
        <f>ROUND(АТС!$F446*$G$41*$G$42/100,2)</f>
        <v>74.209999999999994</v>
      </c>
    </row>
    <row r="449" spans="1:7" x14ac:dyDescent="0.25">
      <c r="A449" s="257"/>
      <c r="B449" s="123">
        <f t="shared" si="6"/>
        <v>42933.916669999999</v>
      </c>
      <c r="C449" s="124">
        <v>22</v>
      </c>
      <c r="D449" s="11">
        <f>ROUND(АТС!F447*$D$41*$D$42/100,2)</f>
        <v>188.26</v>
      </c>
      <c r="E449" s="11">
        <f>ROUND(АТС!F447*$E$41*$E$42/100,2)</f>
        <v>173.03</v>
      </c>
      <c r="F449" s="11">
        <f>ROUND(АТС!$F447*$F$41*$F$42/100,2)</f>
        <v>117.77</v>
      </c>
      <c r="G449" s="11">
        <f>ROUND(АТС!$F447*$G$41*$G$42/100,2)</f>
        <v>68.930000000000007</v>
      </c>
    </row>
    <row r="450" spans="1:7" x14ac:dyDescent="0.25">
      <c r="A450" s="257"/>
      <c r="B450" s="123">
        <f t="shared" si="6"/>
        <v>42933.958330000001</v>
      </c>
      <c r="C450" s="124">
        <v>23</v>
      </c>
      <c r="D450" s="11">
        <f>ROUND(АТС!F448*$D$41*$D$42/100,2)</f>
        <v>208.73</v>
      </c>
      <c r="E450" s="11">
        <f>ROUND(АТС!F448*$E$41*$E$42/100,2)</f>
        <v>191.84</v>
      </c>
      <c r="F450" s="11">
        <f>ROUND(АТС!$F448*$F$41*$F$42/100,2)</f>
        <v>130.57</v>
      </c>
      <c r="G450" s="11">
        <f>ROUND(АТС!$F448*$G$41*$G$42/100,2)</f>
        <v>76.42</v>
      </c>
    </row>
    <row r="451" spans="1:7" x14ac:dyDescent="0.25">
      <c r="A451" s="257"/>
      <c r="B451" s="121">
        <f t="shared" si="6"/>
        <v>42934</v>
      </c>
      <c r="C451" s="124">
        <v>0</v>
      </c>
      <c r="D451" s="11">
        <f>ROUND(АТС!F449*$D$41*$D$42/100,2)</f>
        <v>188.3</v>
      </c>
      <c r="E451" s="11">
        <f>ROUND(АТС!F449*$E$41*$E$42/100,2)</f>
        <v>173.06</v>
      </c>
      <c r="F451" s="11">
        <f>ROUND(АТС!$F449*$F$41*$F$42/100,2)</f>
        <v>117.8</v>
      </c>
      <c r="G451" s="11">
        <f>ROUND(АТС!$F449*$G$41*$G$42/100,2)</f>
        <v>68.94</v>
      </c>
    </row>
    <row r="452" spans="1:7" x14ac:dyDescent="0.25">
      <c r="A452" s="257"/>
      <c r="B452" s="123">
        <f t="shared" ref="B452:B515" si="7">B428+1</f>
        <v>42934.041669999999</v>
      </c>
      <c r="C452" s="124">
        <v>1</v>
      </c>
      <c r="D452" s="11">
        <f>ROUND(АТС!F450*$D$41*$D$42/100,2)</f>
        <v>184.93</v>
      </c>
      <c r="E452" s="11">
        <f>ROUND(АТС!F450*$E$41*$E$42/100,2)</f>
        <v>169.96</v>
      </c>
      <c r="F452" s="11">
        <f>ROUND(АТС!$F450*$F$41*$F$42/100,2)</f>
        <v>115.69</v>
      </c>
      <c r="G452" s="11">
        <f>ROUND(АТС!$F450*$G$41*$G$42/100,2)</f>
        <v>67.709999999999994</v>
      </c>
    </row>
    <row r="453" spans="1:7" x14ac:dyDescent="0.25">
      <c r="A453" s="257"/>
      <c r="B453" s="123">
        <f t="shared" si="7"/>
        <v>42934.083330000001</v>
      </c>
      <c r="C453" s="124">
        <v>2</v>
      </c>
      <c r="D453" s="11">
        <f>ROUND(АТС!F451*$D$41*$D$42/100,2)</f>
        <v>183.83</v>
      </c>
      <c r="E453" s="11">
        <f>ROUND(АТС!F451*$E$41*$E$42/100,2)</f>
        <v>168.95</v>
      </c>
      <c r="F453" s="11">
        <f>ROUND(АТС!$F451*$F$41*$F$42/100,2)</f>
        <v>115</v>
      </c>
      <c r="G453" s="11">
        <f>ROUND(АТС!$F451*$G$41*$G$42/100,2)</f>
        <v>67.3</v>
      </c>
    </row>
    <row r="454" spans="1:7" x14ac:dyDescent="0.25">
      <c r="A454" s="257"/>
      <c r="B454" s="123">
        <f t="shared" si="7"/>
        <v>42934.125</v>
      </c>
      <c r="C454" s="124">
        <v>3</v>
      </c>
      <c r="D454" s="11">
        <f>ROUND(АТС!F452*$D$41*$D$42/100,2)</f>
        <v>183.88</v>
      </c>
      <c r="E454" s="11">
        <f>ROUND(АТС!F452*$E$41*$E$42/100,2)</f>
        <v>169</v>
      </c>
      <c r="F454" s="11">
        <f>ROUND(АТС!$F452*$F$41*$F$42/100,2)</f>
        <v>115.03</v>
      </c>
      <c r="G454" s="11">
        <f>ROUND(АТС!$F452*$G$41*$G$42/100,2)</f>
        <v>67.319999999999993</v>
      </c>
    </row>
    <row r="455" spans="1:7" x14ac:dyDescent="0.25">
      <c r="A455" s="257"/>
      <c r="B455" s="121">
        <f t="shared" si="7"/>
        <v>42934.166669999999</v>
      </c>
      <c r="C455" s="124">
        <v>4</v>
      </c>
      <c r="D455" s="11">
        <f>ROUND(АТС!F453*$D$41*$D$42/100,2)</f>
        <v>183.88</v>
      </c>
      <c r="E455" s="11">
        <f>ROUND(АТС!F453*$E$41*$E$42/100,2)</f>
        <v>168.99</v>
      </c>
      <c r="F455" s="11">
        <f>ROUND(АТС!$F453*$F$41*$F$42/100,2)</f>
        <v>115.03</v>
      </c>
      <c r="G455" s="11">
        <f>ROUND(АТС!$F453*$G$41*$G$42/100,2)</f>
        <v>67.319999999999993</v>
      </c>
    </row>
    <row r="456" spans="1:7" x14ac:dyDescent="0.25">
      <c r="A456" s="257"/>
      <c r="B456" s="123">
        <f t="shared" si="7"/>
        <v>42934.208330000001</v>
      </c>
      <c r="C456" s="124">
        <v>5</v>
      </c>
      <c r="D456" s="11">
        <f>ROUND(АТС!F454*$D$41*$D$42/100,2)</f>
        <v>191.87</v>
      </c>
      <c r="E456" s="11">
        <f>ROUND(АТС!F454*$E$41*$E$42/100,2)</f>
        <v>176.34</v>
      </c>
      <c r="F456" s="11">
        <f>ROUND(АТС!$F454*$F$41*$F$42/100,2)</f>
        <v>120.03</v>
      </c>
      <c r="G456" s="11">
        <f>ROUND(АТС!$F454*$G$41*$G$42/100,2)</f>
        <v>70.239999999999995</v>
      </c>
    </row>
    <row r="457" spans="1:7" x14ac:dyDescent="0.25">
      <c r="A457" s="257"/>
      <c r="B457" s="123">
        <f t="shared" si="7"/>
        <v>42934.25</v>
      </c>
      <c r="C457" s="124">
        <v>6</v>
      </c>
      <c r="D457" s="11">
        <f>ROUND(АТС!F455*$D$41*$D$42/100,2)</f>
        <v>184.73</v>
      </c>
      <c r="E457" s="11">
        <f>ROUND(АТС!F455*$E$41*$E$42/100,2)</f>
        <v>169.78</v>
      </c>
      <c r="F457" s="11">
        <f>ROUND(АТС!$F455*$F$41*$F$42/100,2)</f>
        <v>115.56</v>
      </c>
      <c r="G457" s="11">
        <f>ROUND(АТС!$F455*$G$41*$G$42/100,2)</f>
        <v>67.63</v>
      </c>
    </row>
    <row r="458" spans="1:7" x14ac:dyDescent="0.25">
      <c r="A458" s="257"/>
      <c r="B458" s="123">
        <f t="shared" si="7"/>
        <v>42934.291669999999</v>
      </c>
      <c r="C458" s="124">
        <v>7</v>
      </c>
      <c r="D458" s="11">
        <f>ROUND(АТС!F456*$D$41*$D$42/100,2)</f>
        <v>240.57</v>
      </c>
      <c r="E458" s="11">
        <f>ROUND(АТС!F456*$E$41*$E$42/100,2)</f>
        <v>221.1</v>
      </c>
      <c r="F458" s="11">
        <f>ROUND(АТС!$F456*$F$41*$F$42/100,2)</f>
        <v>150.49</v>
      </c>
      <c r="G458" s="11">
        <f>ROUND(АТС!$F456*$G$41*$G$42/100,2)</f>
        <v>88.08</v>
      </c>
    </row>
    <row r="459" spans="1:7" x14ac:dyDescent="0.25">
      <c r="A459" s="257"/>
      <c r="B459" s="121">
        <f t="shared" si="7"/>
        <v>42934.333330000001</v>
      </c>
      <c r="C459" s="124">
        <v>8</v>
      </c>
      <c r="D459" s="11">
        <f>ROUND(АТС!F457*$D$41*$D$42/100,2)</f>
        <v>213.84</v>
      </c>
      <c r="E459" s="11">
        <f>ROUND(АТС!F457*$E$41*$E$42/100,2)</f>
        <v>196.53</v>
      </c>
      <c r="F459" s="11">
        <f>ROUND(АТС!$F457*$F$41*$F$42/100,2)</f>
        <v>133.77000000000001</v>
      </c>
      <c r="G459" s="11">
        <f>ROUND(АТС!$F457*$G$41*$G$42/100,2)</f>
        <v>78.290000000000006</v>
      </c>
    </row>
    <row r="460" spans="1:7" x14ac:dyDescent="0.25">
      <c r="A460" s="257"/>
      <c r="B460" s="123">
        <f t="shared" si="7"/>
        <v>42934.375</v>
      </c>
      <c r="C460" s="124">
        <v>9</v>
      </c>
      <c r="D460" s="11">
        <f>ROUND(АТС!F458*$D$41*$D$42/100,2)</f>
        <v>194.09</v>
      </c>
      <c r="E460" s="11">
        <f>ROUND(АТС!F458*$E$41*$E$42/100,2)</f>
        <v>178.38</v>
      </c>
      <c r="F460" s="11">
        <f>ROUND(АТС!$F458*$F$41*$F$42/100,2)</f>
        <v>121.41</v>
      </c>
      <c r="G460" s="11">
        <f>ROUND(АТС!$F458*$G$41*$G$42/100,2)</f>
        <v>71.06</v>
      </c>
    </row>
    <row r="461" spans="1:7" x14ac:dyDescent="0.25">
      <c r="A461" s="257"/>
      <c r="B461" s="123">
        <f t="shared" si="7"/>
        <v>42934.416669999999</v>
      </c>
      <c r="C461" s="124">
        <v>10</v>
      </c>
      <c r="D461" s="11">
        <f>ROUND(АТС!F459*$D$41*$D$42/100,2)</f>
        <v>205.47</v>
      </c>
      <c r="E461" s="11">
        <f>ROUND(АТС!F459*$E$41*$E$42/100,2)</f>
        <v>188.84</v>
      </c>
      <c r="F461" s="11">
        <f>ROUND(АТС!$F459*$F$41*$F$42/100,2)</f>
        <v>128.53</v>
      </c>
      <c r="G461" s="11">
        <f>ROUND(АТС!$F459*$G$41*$G$42/100,2)</f>
        <v>75.22</v>
      </c>
    </row>
    <row r="462" spans="1:7" x14ac:dyDescent="0.25">
      <c r="A462" s="257"/>
      <c r="B462" s="123">
        <f t="shared" si="7"/>
        <v>42934.458330000001</v>
      </c>
      <c r="C462" s="124">
        <v>11</v>
      </c>
      <c r="D462" s="11">
        <f>ROUND(АТС!F460*$D$41*$D$42/100,2)</f>
        <v>209.69</v>
      </c>
      <c r="E462" s="11">
        <f>ROUND(АТС!F460*$E$41*$E$42/100,2)</f>
        <v>192.72</v>
      </c>
      <c r="F462" s="11">
        <f>ROUND(АТС!$F460*$F$41*$F$42/100,2)</f>
        <v>131.18</v>
      </c>
      <c r="G462" s="11">
        <f>ROUND(АТС!$F460*$G$41*$G$42/100,2)</f>
        <v>76.77</v>
      </c>
    </row>
    <row r="463" spans="1:7" x14ac:dyDescent="0.25">
      <c r="A463" s="257"/>
      <c r="B463" s="121">
        <f t="shared" si="7"/>
        <v>42934.5</v>
      </c>
      <c r="C463" s="124">
        <v>12</v>
      </c>
      <c r="D463" s="11">
        <f>ROUND(АТС!F461*$D$41*$D$42/100,2)</f>
        <v>209.67</v>
      </c>
      <c r="E463" s="11">
        <f>ROUND(АТС!F461*$E$41*$E$42/100,2)</f>
        <v>192.7</v>
      </c>
      <c r="F463" s="11">
        <f>ROUND(АТС!$F461*$F$41*$F$42/100,2)</f>
        <v>131.16</v>
      </c>
      <c r="G463" s="11">
        <f>ROUND(АТС!$F461*$G$41*$G$42/100,2)</f>
        <v>76.760000000000005</v>
      </c>
    </row>
    <row r="464" spans="1:7" x14ac:dyDescent="0.25">
      <c r="A464" s="257"/>
      <c r="B464" s="123">
        <f t="shared" si="7"/>
        <v>42934.541669999999</v>
      </c>
      <c r="C464" s="124">
        <v>13</v>
      </c>
      <c r="D464" s="11">
        <f>ROUND(АТС!F462*$D$41*$D$42/100,2)</f>
        <v>209.73</v>
      </c>
      <c r="E464" s="11">
        <f>ROUND(АТС!F462*$E$41*$E$42/100,2)</f>
        <v>192.75</v>
      </c>
      <c r="F464" s="11">
        <f>ROUND(АТС!$F462*$F$41*$F$42/100,2)</f>
        <v>131.19999999999999</v>
      </c>
      <c r="G464" s="11">
        <f>ROUND(АТС!$F462*$G$41*$G$42/100,2)</f>
        <v>76.78</v>
      </c>
    </row>
    <row r="465" spans="1:7" x14ac:dyDescent="0.25">
      <c r="A465" s="257"/>
      <c r="B465" s="123">
        <f t="shared" si="7"/>
        <v>42934.583330000001</v>
      </c>
      <c r="C465" s="124">
        <v>14</v>
      </c>
      <c r="D465" s="11">
        <f>ROUND(АТС!F463*$D$41*$D$42/100,2)</f>
        <v>212.17</v>
      </c>
      <c r="E465" s="11">
        <f>ROUND(АТС!F463*$E$41*$E$42/100,2)</f>
        <v>195</v>
      </c>
      <c r="F465" s="11">
        <f>ROUND(АТС!$F463*$F$41*$F$42/100,2)</f>
        <v>132.72999999999999</v>
      </c>
      <c r="G465" s="11">
        <f>ROUND(АТС!$F463*$G$41*$G$42/100,2)</f>
        <v>77.680000000000007</v>
      </c>
    </row>
    <row r="466" spans="1:7" x14ac:dyDescent="0.25">
      <c r="A466" s="257"/>
      <c r="B466" s="123">
        <f t="shared" si="7"/>
        <v>42934.625</v>
      </c>
      <c r="C466" s="124">
        <v>15</v>
      </c>
      <c r="D466" s="11">
        <f>ROUND(АТС!F464*$D$41*$D$42/100,2)</f>
        <v>211.59</v>
      </c>
      <c r="E466" s="11">
        <f>ROUND(АТС!F464*$E$41*$E$42/100,2)</f>
        <v>194.46</v>
      </c>
      <c r="F466" s="11">
        <f>ROUND(АТС!$F464*$F$41*$F$42/100,2)</f>
        <v>132.36000000000001</v>
      </c>
      <c r="G466" s="11">
        <f>ROUND(АТС!$F464*$G$41*$G$42/100,2)</f>
        <v>77.459999999999994</v>
      </c>
    </row>
    <row r="467" spans="1:7" x14ac:dyDescent="0.25">
      <c r="A467" s="257"/>
      <c r="B467" s="121">
        <f t="shared" si="7"/>
        <v>42934.666669999999</v>
      </c>
      <c r="C467" s="124">
        <v>16</v>
      </c>
      <c r="D467" s="11">
        <f>ROUND(АТС!F465*$D$41*$D$42/100,2)</f>
        <v>203.51</v>
      </c>
      <c r="E467" s="11">
        <f>ROUND(АТС!F465*$E$41*$E$42/100,2)</f>
        <v>187.04</v>
      </c>
      <c r="F467" s="11">
        <f>ROUND(АТС!$F465*$F$41*$F$42/100,2)</f>
        <v>127.31</v>
      </c>
      <c r="G467" s="11">
        <f>ROUND(АТС!$F465*$G$41*$G$42/100,2)</f>
        <v>74.510000000000005</v>
      </c>
    </row>
    <row r="468" spans="1:7" x14ac:dyDescent="0.25">
      <c r="A468" s="257"/>
      <c r="B468" s="123">
        <f t="shared" si="7"/>
        <v>42934.708330000001</v>
      </c>
      <c r="C468" s="124">
        <v>17</v>
      </c>
      <c r="D468" s="11">
        <f>ROUND(АТС!F466*$D$41*$D$42/100,2)</f>
        <v>197.86</v>
      </c>
      <c r="E468" s="11">
        <f>ROUND(АТС!F466*$E$41*$E$42/100,2)</f>
        <v>181.84</v>
      </c>
      <c r="F468" s="11">
        <f>ROUND(АТС!$F466*$F$41*$F$42/100,2)</f>
        <v>123.77</v>
      </c>
      <c r="G468" s="11">
        <f>ROUND(АТС!$F466*$G$41*$G$42/100,2)</f>
        <v>72.44</v>
      </c>
    </row>
    <row r="469" spans="1:7" x14ac:dyDescent="0.25">
      <c r="A469" s="257"/>
      <c r="B469" s="123">
        <f t="shared" si="7"/>
        <v>42934.75</v>
      </c>
      <c r="C469" s="124">
        <v>18</v>
      </c>
      <c r="D469" s="11">
        <f>ROUND(АТС!F467*$D$41*$D$42/100,2)</f>
        <v>197.65</v>
      </c>
      <c r="E469" s="11">
        <f>ROUND(АТС!F467*$E$41*$E$42/100,2)</f>
        <v>181.65</v>
      </c>
      <c r="F469" s="11">
        <f>ROUND(АТС!$F467*$F$41*$F$42/100,2)</f>
        <v>123.64</v>
      </c>
      <c r="G469" s="11">
        <f>ROUND(АТС!$F467*$G$41*$G$42/100,2)</f>
        <v>72.36</v>
      </c>
    </row>
    <row r="470" spans="1:7" x14ac:dyDescent="0.25">
      <c r="A470" s="257"/>
      <c r="B470" s="123">
        <f t="shared" si="7"/>
        <v>42934.791669999999</v>
      </c>
      <c r="C470" s="124">
        <v>19</v>
      </c>
      <c r="D470" s="11">
        <f>ROUND(АТС!F468*$D$41*$D$42/100,2)</f>
        <v>196.44</v>
      </c>
      <c r="E470" s="11">
        <f>ROUND(АТС!F468*$E$41*$E$42/100,2)</f>
        <v>180.54</v>
      </c>
      <c r="F470" s="11">
        <f>ROUND(АТС!$F468*$F$41*$F$42/100,2)</f>
        <v>122.89</v>
      </c>
      <c r="G470" s="11">
        <f>ROUND(АТС!$F468*$G$41*$G$42/100,2)</f>
        <v>71.92</v>
      </c>
    </row>
    <row r="471" spans="1:7" x14ac:dyDescent="0.25">
      <c r="A471" s="257"/>
      <c r="B471" s="121">
        <f t="shared" si="7"/>
        <v>42934.833330000001</v>
      </c>
      <c r="C471" s="124">
        <v>20</v>
      </c>
      <c r="D471" s="11">
        <f>ROUND(АТС!F469*$D$41*$D$42/100,2)</f>
        <v>224.6</v>
      </c>
      <c r="E471" s="11">
        <f>ROUND(АТС!F469*$E$41*$E$42/100,2)</f>
        <v>206.42</v>
      </c>
      <c r="F471" s="11">
        <f>ROUND(АТС!$F469*$F$41*$F$42/100,2)</f>
        <v>140.5</v>
      </c>
      <c r="G471" s="11">
        <f>ROUND(АТС!$F469*$G$41*$G$42/100,2)</f>
        <v>82.23</v>
      </c>
    </row>
    <row r="472" spans="1:7" x14ac:dyDescent="0.25">
      <c r="A472" s="257"/>
      <c r="B472" s="123">
        <f t="shared" si="7"/>
        <v>42934.875</v>
      </c>
      <c r="C472" s="124">
        <v>21</v>
      </c>
      <c r="D472" s="11">
        <f>ROUND(АТС!F470*$D$41*$D$42/100,2)</f>
        <v>221.56</v>
      </c>
      <c r="E472" s="11">
        <f>ROUND(АТС!F470*$E$41*$E$42/100,2)</f>
        <v>203.62</v>
      </c>
      <c r="F472" s="11">
        <f>ROUND(АТС!$F470*$F$41*$F$42/100,2)</f>
        <v>138.6</v>
      </c>
      <c r="G472" s="11">
        <f>ROUND(АТС!$F470*$G$41*$G$42/100,2)</f>
        <v>81.11</v>
      </c>
    </row>
    <row r="473" spans="1:7" x14ac:dyDescent="0.25">
      <c r="A473" s="257"/>
      <c r="B473" s="123">
        <f t="shared" si="7"/>
        <v>42934.916669999999</v>
      </c>
      <c r="C473" s="124">
        <v>22</v>
      </c>
      <c r="D473" s="11">
        <f>ROUND(АТС!F471*$D$41*$D$42/100,2)</f>
        <v>196.74</v>
      </c>
      <c r="E473" s="11">
        <f>ROUND(АТС!F471*$E$41*$E$42/100,2)</f>
        <v>180.81</v>
      </c>
      <c r="F473" s="11">
        <f>ROUND(АТС!$F471*$F$41*$F$42/100,2)</f>
        <v>123.07</v>
      </c>
      <c r="G473" s="11">
        <f>ROUND(АТС!$F471*$G$41*$G$42/100,2)</f>
        <v>72.03</v>
      </c>
    </row>
    <row r="474" spans="1:7" x14ac:dyDescent="0.25">
      <c r="A474" s="257"/>
      <c r="B474" s="123">
        <f t="shared" si="7"/>
        <v>42934.958330000001</v>
      </c>
      <c r="C474" s="124">
        <v>23</v>
      </c>
      <c r="D474" s="11">
        <f>ROUND(АТС!F472*$D$41*$D$42/100,2)</f>
        <v>222.33</v>
      </c>
      <c r="E474" s="11">
        <f>ROUND(АТС!F472*$E$41*$E$42/100,2)</f>
        <v>204.33</v>
      </c>
      <c r="F474" s="11">
        <f>ROUND(АТС!$F472*$F$41*$F$42/100,2)</f>
        <v>139.08000000000001</v>
      </c>
      <c r="G474" s="11">
        <f>ROUND(АТС!$F472*$G$41*$G$42/100,2)</f>
        <v>81.400000000000006</v>
      </c>
    </row>
    <row r="475" spans="1:7" x14ac:dyDescent="0.25">
      <c r="A475" s="257"/>
      <c r="B475" s="121">
        <f t="shared" si="7"/>
        <v>42935</v>
      </c>
      <c r="C475" s="124">
        <v>0</v>
      </c>
      <c r="D475" s="11">
        <f>ROUND(АТС!F473*$D$41*$D$42/100,2)</f>
        <v>188.63</v>
      </c>
      <c r="E475" s="11">
        <f>ROUND(АТС!F473*$E$41*$E$42/100,2)</f>
        <v>173.36</v>
      </c>
      <c r="F475" s="11">
        <f>ROUND(АТС!$F473*$F$41*$F$42/100,2)</f>
        <v>118</v>
      </c>
      <c r="G475" s="11">
        <f>ROUND(АТС!$F473*$G$41*$G$42/100,2)</f>
        <v>69.06</v>
      </c>
    </row>
    <row r="476" spans="1:7" x14ac:dyDescent="0.25">
      <c r="A476" s="257"/>
      <c r="B476" s="123">
        <f t="shared" si="7"/>
        <v>42935.041669999999</v>
      </c>
      <c r="C476" s="124">
        <v>1</v>
      </c>
      <c r="D476" s="11">
        <f>ROUND(АТС!F474*$D$41*$D$42/100,2)</f>
        <v>184.69</v>
      </c>
      <c r="E476" s="11">
        <f>ROUND(АТС!F474*$E$41*$E$42/100,2)</f>
        <v>169.74</v>
      </c>
      <c r="F476" s="11">
        <f>ROUND(АТС!$F474*$F$41*$F$42/100,2)</f>
        <v>115.54</v>
      </c>
      <c r="G476" s="11">
        <f>ROUND(АТС!$F474*$G$41*$G$42/100,2)</f>
        <v>67.62</v>
      </c>
    </row>
    <row r="477" spans="1:7" x14ac:dyDescent="0.25">
      <c r="A477" s="257"/>
      <c r="B477" s="123">
        <f t="shared" si="7"/>
        <v>42935.083330000001</v>
      </c>
      <c r="C477" s="124">
        <v>2</v>
      </c>
      <c r="D477" s="11">
        <f>ROUND(АТС!F475*$D$41*$D$42/100,2)</f>
        <v>183.6</v>
      </c>
      <c r="E477" s="11">
        <f>ROUND(АТС!F475*$E$41*$E$42/100,2)</f>
        <v>168.74</v>
      </c>
      <c r="F477" s="11">
        <f>ROUND(АТС!$F475*$F$41*$F$42/100,2)</f>
        <v>114.85</v>
      </c>
      <c r="G477" s="11">
        <f>ROUND(АТС!$F475*$G$41*$G$42/100,2)</f>
        <v>67.22</v>
      </c>
    </row>
    <row r="478" spans="1:7" x14ac:dyDescent="0.25">
      <c r="A478" s="257"/>
      <c r="B478" s="123">
        <f t="shared" si="7"/>
        <v>42935.125</v>
      </c>
      <c r="C478" s="124">
        <v>3</v>
      </c>
      <c r="D478" s="11">
        <f>ROUND(АТС!F476*$D$41*$D$42/100,2)</f>
        <v>183.81</v>
      </c>
      <c r="E478" s="11">
        <f>ROUND(АТС!F476*$E$41*$E$42/100,2)</f>
        <v>168.93</v>
      </c>
      <c r="F478" s="11">
        <f>ROUND(АТС!$F476*$F$41*$F$42/100,2)</f>
        <v>114.98</v>
      </c>
      <c r="G478" s="11">
        <f>ROUND(АТС!$F476*$G$41*$G$42/100,2)</f>
        <v>67.290000000000006</v>
      </c>
    </row>
    <row r="479" spans="1:7" x14ac:dyDescent="0.25">
      <c r="A479" s="257"/>
      <c r="B479" s="121">
        <f t="shared" si="7"/>
        <v>42935.166669999999</v>
      </c>
      <c r="C479" s="124">
        <v>4</v>
      </c>
      <c r="D479" s="11">
        <f>ROUND(АТС!F477*$D$41*$D$42/100,2)</f>
        <v>196.11</v>
      </c>
      <c r="E479" s="11">
        <f>ROUND(АТС!F477*$E$41*$E$42/100,2)</f>
        <v>180.23</v>
      </c>
      <c r="F479" s="11">
        <f>ROUND(АТС!$F477*$F$41*$F$42/100,2)</f>
        <v>122.68</v>
      </c>
      <c r="G479" s="11">
        <f>ROUND(АТС!$F477*$G$41*$G$42/100,2)</f>
        <v>71.8</v>
      </c>
    </row>
    <row r="480" spans="1:7" x14ac:dyDescent="0.25">
      <c r="A480" s="257"/>
      <c r="B480" s="123">
        <f t="shared" si="7"/>
        <v>42935.208330000001</v>
      </c>
      <c r="C480" s="124">
        <v>5</v>
      </c>
      <c r="D480" s="11">
        <f>ROUND(АТС!F478*$D$41*$D$42/100,2)</f>
        <v>200.47</v>
      </c>
      <c r="E480" s="11">
        <f>ROUND(АТС!F478*$E$41*$E$42/100,2)</f>
        <v>184.25</v>
      </c>
      <c r="F480" s="11">
        <f>ROUND(АТС!$F478*$F$41*$F$42/100,2)</f>
        <v>125.41</v>
      </c>
      <c r="G480" s="11">
        <f>ROUND(АТС!$F478*$G$41*$G$42/100,2)</f>
        <v>73.39</v>
      </c>
    </row>
    <row r="481" spans="1:7" x14ac:dyDescent="0.25">
      <c r="A481" s="257"/>
      <c r="B481" s="123">
        <f t="shared" si="7"/>
        <v>42935.25</v>
      </c>
      <c r="C481" s="124">
        <v>6</v>
      </c>
      <c r="D481" s="11">
        <f>ROUND(АТС!F479*$D$41*$D$42/100,2)</f>
        <v>184.29</v>
      </c>
      <c r="E481" s="11">
        <f>ROUND(АТС!F479*$E$41*$E$42/100,2)</f>
        <v>169.38</v>
      </c>
      <c r="F481" s="11">
        <f>ROUND(АТС!$F479*$F$41*$F$42/100,2)</f>
        <v>115.29</v>
      </c>
      <c r="G481" s="11">
        <f>ROUND(АТС!$F479*$G$41*$G$42/100,2)</f>
        <v>67.47</v>
      </c>
    </row>
    <row r="482" spans="1:7" x14ac:dyDescent="0.25">
      <c r="A482" s="257"/>
      <c r="B482" s="123">
        <f t="shared" si="7"/>
        <v>42935.291669999999</v>
      </c>
      <c r="C482" s="124">
        <v>7</v>
      </c>
      <c r="D482" s="11">
        <f>ROUND(АТС!F480*$D$41*$D$42/100,2)</f>
        <v>228.07</v>
      </c>
      <c r="E482" s="11">
        <f>ROUND(АТС!F480*$E$41*$E$42/100,2)</f>
        <v>209.61</v>
      </c>
      <c r="F482" s="11">
        <f>ROUND(АТС!$F480*$F$41*$F$42/100,2)</f>
        <v>142.66999999999999</v>
      </c>
      <c r="G482" s="11">
        <f>ROUND(АТС!$F480*$G$41*$G$42/100,2)</f>
        <v>83.5</v>
      </c>
    </row>
    <row r="483" spans="1:7" x14ac:dyDescent="0.25">
      <c r="A483" s="257"/>
      <c r="B483" s="121">
        <f t="shared" si="7"/>
        <v>42935.333330000001</v>
      </c>
      <c r="C483" s="124">
        <v>8</v>
      </c>
      <c r="D483" s="11">
        <f>ROUND(АТС!F481*$D$41*$D$42/100,2)</f>
        <v>191.34</v>
      </c>
      <c r="E483" s="11">
        <f>ROUND(АТС!F481*$E$41*$E$42/100,2)</f>
        <v>175.86</v>
      </c>
      <c r="F483" s="11">
        <f>ROUND(АТС!$F481*$F$41*$F$42/100,2)</f>
        <v>119.7</v>
      </c>
      <c r="G483" s="11">
        <f>ROUND(АТС!$F481*$G$41*$G$42/100,2)</f>
        <v>70.05</v>
      </c>
    </row>
    <row r="484" spans="1:7" x14ac:dyDescent="0.25">
      <c r="A484" s="257"/>
      <c r="B484" s="123">
        <f t="shared" si="7"/>
        <v>42935.375</v>
      </c>
      <c r="C484" s="124">
        <v>9</v>
      </c>
      <c r="D484" s="11">
        <f>ROUND(АТС!F482*$D$41*$D$42/100,2)</f>
        <v>206.91</v>
      </c>
      <c r="E484" s="11">
        <f>ROUND(АТС!F482*$E$41*$E$42/100,2)</f>
        <v>190.16</v>
      </c>
      <c r="F484" s="11">
        <f>ROUND(АТС!$F482*$F$41*$F$42/100,2)</f>
        <v>129.43</v>
      </c>
      <c r="G484" s="11">
        <f>ROUND(АТС!$F482*$G$41*$G$42/100,2)</f>
        <v>75.75</v>
      </c>
    </row>
    <row r="485" spans="1:7" x14ac:dyDescent="0.25">
      <c r="A485" s="257"/>
      <c r="B485" s="123">
        <f t="shared" si="7"/>
        <v>42935.416669999999</v>
      </c>
      <c r="C485" s="124">
        <v>10</v>
      </c>
      <c r="D485" s="11">
        <f>ROUND(АТС!F483*$D$41*$D$42/100,2)</f>
        <v>231.86</v>
      </c>
      <c r="E485" s="11">
        <f>ROUND(АТС!F483*$E$41*$E$42/100,2)</f>
        <v>213.09</v>
      </c>
      <c r="F485" s="11">
        <f>ROUND(АТС!$F483*$F$41*$F$42/100,2)</f>
        <v>145.04</v>
      </c>
      <c r="G485" s="11">
        <f>ROUND(АТС!$F483*$G$41*$G$42/100,2)</f>
        <v>84.89</v>
      </c>
    </row>
    <row r="486" spans="1:7" x14ac:dyDescent="0.25">
      <c r="A486" s="257"/>
      <c r="B486" s="123">
        <f t="shared" si="7"/>
        <v>42935.458330000001</v>
      </c>
      <c r="C486" s="124">
        <v>11</v>
      </c>
      <c r="D486" s="11">
        <f>ROUND(АТС!F484*$D$41*$D$42/100,2)</f>
        <v>236.74</v>
      </c>
      <c r="E486" s="11">
        <f>ROUND(АТС!F484*$E$41*$E$42/100,2)</f>
        <v>217.58</v>
      </c>
      <c r="F486" s="11">
        <f>ROUND(АТС!$F484*$F$41*$F$42/100,2)</f>
        <v>148.1</v>
      </c>
      <c r="G486" s="11">
        <f>ROUND(АТС!$F484*$G$41*$G$42/100,2)</f>
        <v>86.67</v>
      </c>
    </row>
    <row r="487" spans="1:7" x14ac:dyDescent="0.25">
      <c r="A487" s="257"/>
      <c r="B487" s="121">
        <f t="shared" si="7"/>
        <v>42935.5</v>
      </c>
      <c r="C487" s="124">
        <v>12</v>
      </c>
      <c r="D487" s="11">
        <f>ROUND(АТС!F485*$D$41*$D$42/100,2)</f>
        <v>236.82</v>
      </c>
      <c r="E487" s="11">
        <f>ROUND(АТС!F485*$E$41*$E$42/100,2)</f>
        <v>217.66</v>
      </c>
      <c r="F487" s="11">
        <f>ROUND(АТС!$F485*$F$41*$F$42/100,2)</f>
        <v>148.15</v>
      </c>
      <c r="G487" s="11">
        <f>ROUND(АТС!$F485*$G$41*$G$42/100,2)</f>
        <v>86.7</v>
      </c>
    </row>
    <row r="488" spans="1:7" x14ac:dyDescent="0.25">
      <c r="A488" s="257"/>
      <c r="B488" s="123">
        <f t="shared" si="7"/>
        <v>42935.541669999999</v>
      </c>
      <c r="C488" s="124">
        <v>13</v>
      </c>
      <c r="D488" s="11">
        <f>ROUND(АТС!F486*$D$41*$D$42/100,2)</f>
        <v>237.27</v>
      </c>
      <c r="E488" s="11">
        <f>ROUND(АТС!F486*$E$41*$E$42/100,2)</f>
        <v>218.06</v>
      </c>
      <c r="F488" s="11">
        <f>ROUND(АТС!$F486*$F$41*$F$42/100,2)</f>
        <v>148.43</v>
      </c>
      <c r="G488" s="11">
        <f>ROUND(АТС!$F486*$G$41*$G$42/100,2)</f>
        <v>86.87</v>
      </c>
    </row>
    <row r="489" spans="1:7" x14ac:dyDescent="0.25">
      <c r="A489" s="257"/>
      <c r="B489" s="123">
        <f t="shared" si="7"/>
        <v>42935.583330000001</v>
      </c>
      <c r="C489" s="124">
        <v>14</v>
      </c>
      <c r="D489" s="11">
        <f>ROUND(АТС!F487*$D$41*$D$42/100,2)</f>
        <v>238.06</v>
      </c>
      <c r="E489" s="11">
        <f>ROUND(АТС!F487*$E$41*$E$42/100,2)</f>
        <v>218.79</v>
      </c>
      <c r="F489" s="11">
        <f>ROUND(АТС!$F487*$F$41*$F$42/100,2)</f>
        <v>148.91999999999999</v>
      </c>
      <c r="G489" s="11">
        <f>ROUND(АТС!$F487*$G$41*$G$42/100,2)</f>
        <v>87.16</v>
      </c>
    </row>
    <row r="490" spans="1:7" x14ac:dyDescent="0.25">
      <c r="A490" s="257"/>
      <c r="B490" s="123">
        <f t="shared" si="7"/>
        <v>42935.625</v>
      </c>
      <c r="C490" s="124">
        <v>15</v>
      </c>
      <c r="D490" s="11">
        <f>ROUND(АТС!F488*$D$41*$D$42/100,2)</f>
        <v>238.03</v>
      </c>
      <c r="E490" s="11">
        <f>ROUND(АТС!F488*$E$41*$E$42/100,2)</f>
        <v>218.76</v>
      </c>
      <c r="F490" s="11">
        <f>ROUND(АТС!$F488*$F$41*$F$42/100,2)</f>
        <v>148.9</v>
      </c>
      <c r="G490" s="11">
        <f>ROUND(АТС!$F488*$G$41*$G$42/100,2)</f>
        <v>87.14</v>
      </c>
    </row>
    <row r="491" spans="1:7" x14ac:dyDescent="0.25">
      <c r="A491" s="257"/>
      <c r="B491" s="121">
        <f t="shared" si="7"/>
        <v>42935.666669999999</v>
      </c>
      <c r="C491" s="124">
        <v>16</v>
      </c>
      <c r="D491" s="11">
        <f>ROUND(АТС!F489*$D$41*$D$42/100,2)</f>
        <v>225.57</v>
      </c>
      <c r="E491" s="11">
        <f>ROUND(АТС!F489*$E$41*$E$42/100,2)</f>
        <v>207.31</v>
      </c>
      <c r="F491" s="11">
        <f>ROUND(АТС!$F489*$F$41*$F$42/100,2)</f>
        <v>141.11000000000001</v>
      </c>
      <c r="G491" s="11">
        <f>ROUND(АТС!$F489*$G$41*$G$42/100,2)</f>
        <v>82.58</v>
      </c>
    </row>
    <row r="492" spans="1:7" x14ac:dyDescent="0.25">
      <c r="A492" s="257"/>
      <c r="B492" s="123">
        <f t="shared" si="7"/>
        <v>42935.708330000001</v>
      </c>
      <c r="C492" s="124">
        <v>17</v>
      </c>
      <c r="D492" s="11">
        <f>ROUND(АТС!F490*$D$41*$D$42/100,2)</f>
        <v>215.01</v>
      </c>
      <c r="E492" s="11">
        <f>ROUND(АТС!F490*$E$41*$E$42/100,2)</f>
        <v>197.61</v>
      </c>
      <c r="F492" s="11">
        <f>ROUND(АТС!$F490*$F$41*$F$42/100,2)</f>
        <v>134.5</v>
      </c>
      <c r="G492" s="11">
        <f>ROUND(АТС!$F490*$G$41*$G$42/100,2)</f>
        <v>78.72</v>
      </c>
    </row>
    <row r="493" spans="1:7" x14ac:dyDescent="0.25">
      <c r="A493" s="257"/>
      <c r="B493" s="123">
        <f t="shared" si="7"/>
        <v>42935.75</v>
      </c>
      <c r="C493" s="124">
        <v>18</v>
      </c>
      <c r="D493" s="11">
        <f>ROUND(АТС!F491*$D$41*$D$42/100,2)</f>
        <v>206.75</v>
      </c>
      <c r="E493" s="11">
        <f>ROUND(АТС!F491*$E$41*$E$42/100,2)</f>
        <v>190.02</v>
      </c>
      <c r="F493" s="11">
        <f>ROUND(АТС!$F491*$F$41*$F$42/100,2)</f>
        <v>129.34</v>
      </c>
      <c r="G493" s="11">
        <f>ROUND(АТС!$F491*$G$41*$G$42/100,2)</f>
        <v>75.69</v>
      </c>
    </row>
    <row r="494" spans="1:7" x14ac:dyDescent="0.25">
      <c r="A494" s="257"/>
      <c r="B494" s="123">
        <f t="shared" si="7"/>
        <v>42935.791669999999</v>
      </c>
      <c r="C494" s="124">
        <v>19</v>
      </c>
      <c r="D494" s="11">
        <f>ROUND(АТС!F492*$D$41*$D$42/100,2)</f>
        <v>203.76</v>
      </c>
      <c r="E494" s="11">
        <f>ROUND(АТС!F492*$E$41*$E$42/100,2)</f>
        <v>187.27</v>
      </c>
      <c r="F494" s="11">
        <f>ROUND(АТС!$F492*$F$41*$F$42/100,2)</f>
        <v>127.47</v>
      </c>
      <c r="G494" s="11">
        <f>ROUND(АТС!$F492*$G$41*$G$42/100,2)</f>
        <v>74.599999999999994</v>
      </c>
    </row>
    <row r="495" spans="1:7" x14ac:dyDescent="0.25">
      <c r="A495" s="257"/>
      <c r="B495" s="121">
        <f t="shared" si="7"/>
        <v>42935.833330000001</v>
      </c>
      <c r="C495" s="124">
        <v>20</v>
      </c>
      <c r="D495" s="11">
        <f>ROUND(АТС!F493*$D$41*$D$42/100,2)</f>
        <v>225.62</v>
      </c>
      <c r="E495" s="11">
        <f>ROUND(АТС!F493*$E$41*$E$42/100,2)</f>
        <v>207.36</v>
      </c>
      <c r="F495" s="11">
        <f>ROUND(АТС!$F493*$F$41*$F$42/100,2)</f>
        <v>141.13999999999999</v>
      </c>
      <c r="G495" s="11">
        <f>ROUND(АТС!$F493*$G$41*$G$42/100,2)</f>
        <v>82.6</v>
      </c>
    </row>
    <row r="496" spans="1:7" x14ac:dyDescent="0.25">
      <c r="A496" s="257"/>
      <c r="B496" s="123">
        <f t="shared" si="7"/>
        <v>42935.875</v>
      </c>
      <c r="C496" s="124">
        <v>21</v>
      </c>
      <c r="D496" s="11">
        <f>ROUND(АТС!F494*$D$41*$D$42/100,2)</f>
        <v>227.89</v>
      </c>
      <c r="E496" s="11">
        <f>ROUND(АТС!F494*$E$41*$E$42/100,2)</f>
        <v>209.44</v>
      </c>
      <c r="F496" s="11">
        <f>ROUND(АТС!$F494*$F$41*$F$42/100,2)</f>
        <v>142.56</v>
      </c>
      <c r="G496" s="11">
        <f>ROUND(АТС!$F494*$G$41*$G$42/100,2)</f>
        <v>83.43</v>
      </c>
    </row>
    <row r="497" spans="1:7" x14ac:dyDescent="0.25">
      <c r="A497" s="257"/>
      <c r="B497" s="123">
        <f t="shared" si="7"/>
        <v>42935.916669999999</v>
      </c>
      <c r="C497" s="124">
        <v>22</v>
      </c>
      <c r="D497" s="11">
        <f>ROUND(АТС!F495*$D$41*$D$42/100,2)</f>
        <v>204.55</v>
      </c>
      <c r="E497" s="11">
        <f>ROUND(АТС!F495*$E$41*$E$42/100,2)</f>
        <v>187.99</v>
      </c>
      <c r="F497" s="11">
        <f>ROUND(АТС!$F495*$F$41*$F$42/100,2)</f>
        <v>127.96</v>
      </c>
      <c r="G497" s="11">
        <f>ROUND(АТС!$F495*$G$41*$G$42/100,2)</f>
        <v>74.89</v>
      </c>
    </row>
    <row r="498" spans="1:7" x14ac:dyDescent="0.25">
      <c r="A498" s="257"/>
      <c r="B498" s="123">
        <f t="shared" si="7"/>
        <v>42935.958330000001</v>
      </c>
      <c r="C498" s="124">
        <v>23</v>
      </c>
      <c r="D498" s="11">
        <f>ROUND(АТС!F496*$D$41*$D$42/100,2)</f>
        <v>209.26</v>
      </c>
      <c r="E498" s="11">
        <f>ROUND(АТС!F496*$E$41*$E$42/100,2)</f>
        <v>192.32</v>
      </c>
      <c r="F498" s="11">
        <f>ROUND(АТС!$F496*$F$41*$F$42/100,2)</f>
        <v>130.9</v>
      </c>
      <c r="G498" s="11">
        <f>ROUND(АТС!$F496*$G$41*$G$42/100,2)</f>
        <v>76.61</v>
      </c>
    </row>
    <row r="499" spans="1:7" x14ac:dyDescent="0.25">
      <c r="A499" s="257"/>
      <c r="B499" s="121">
        <f t="shared" si="7"/>
        <v>42936</v>
      </c>
      <c r="C499" s="124">
        <v>0</v>
      </c>
      <c r="D499" s="11">
        <f>ROUND(АТС!F497*$D$41*$D$42/100,2)</f>
        <v>188.92</v>
      </c>
      <c r="E499" s="11">
        <f>ROUND(АТС!F497*$E$41*$E$42/100,2)</f>
        <v>173.63</v>
      </c>
      <c r="F499" s="11">
        <f>ROUND(АТС!$F497*$F$41*$F$42/100,2)</f>
        <v>118.18</v>
      </c>
      <c r="G499" s="11">
        <f>ROUND(АТС!$F497*$G$41*$G$42/100,2)</f>
        <v>69.16</v>
      </c>
    </row>
    <row r="500" spans="1:7" x14ac:dyDescent="0.25">
      <c r="A500" s="257"/>
      <c r="B500" s="123">
        <f t="shared" si="7"/>
        <v>42936.041669999999</v>
      </c>
      <c r="C500" s="124">
        <v>1</v>
      </c>
      <c r="D500" s="11">
        <f>ROUND(АТС!F498*$D$41*$D$42/100,2)</f>
        <v>185.24</v>
      </c>
      <c r="E500" s="11">
        <f>ROUND(АТС!F498*$E$41*$E$42/100,2)</f>
        <v>170.24</v>
      </c>
      <c r="F500" s="11">
        <f>ROUND(АТС!$F498*$F$41*$F$42/100,2)</f>
        <v>115.88</v>
      </c>
      <c r="G500" s="11">
        <f>ROUND(АТС!$F498*$G$41*$G$42/100,2)</f>
        <v>67.819999999999993</v>
      </c>
    </row>
    <row r="501" spans="1:7" x14ac:dyDescent="0.25">
      <c r="A501" s="257"/>
      <c r="B501" s="123">
        <f t="shared" si="7"/>
        <v>42936.083330000001</v>
      </c>
      <c r="C501" s="124">
        <v>2</v>
      </c>
      <c r="D501" s="11">
        <f>ROUND(АТС!F499*$D$41*$D$42/100,2)</f>
        <v>184.01</v>
      </c>
      <c r="E501" s="11">
        <f>ROUND(АТС!F499*$E$41*$E$42/100,2)</f>
        <v>169.12</v>
      </c>
      <c r="F501" s="11">
        <f>ROUND(АТС!$F499*$F$41*$F$42/100,2)</f>
        <v>115.11</v>
      </c>
      <c r="G501" s="11">
        <f>ROUND(АТС!$F499*$G$41*$G$42/100,2)</f>
        <v>67.37</v>
      </c>
    </row>
    <row r="502" spans="1:7" x14ac:dyDescent="0.25">
      <c r="A502" s="257"/>
      <c r="B502" s="123">
        <f t="shared" si="7"/>
        <v>42936.125</v>
      </c>
      <c r="C502" s="124">
        <v>3</v>
      </c>
      <c r="D502" s="11">
        <f>ROUND(АТС!F500*$D$41*$D$42/100,2)</f>
        <v>184.08</v>
      </c>
      <c r="E502" s="11">
        <f>ROUND(АТС!F500*$E$41*$E$42/100,2)</f>
        <v>169.18</v>
      </c>
      <c r="F502" s="11">
        <f>ROUND(АТС!$F500*$F$41*$F$42/100,2)</f>
        <v>115.15</v>
      </c>
      <c r="G502" s="11">
        <f>ROUND(АТС!$F500*$G$41*$G$42/100,2)</f>
        <v>67.39</v>
      </c>
    </row>
    <row r="503" spans="1:7" x14ac:dyDescent="0.25">
      <c r="A503" s="257"/>
      <c r="B503" s="121">
        <f t="shared" si="7"/>
        <v>42936.166669999999</v>
      </c>
      <c r="C503" s="124">
        <v>4</v>
      </c>
      <c r="D503" s="11">
        <f>ROUND(АТС!F501*$D$41*$D$42/100,2)</f>
        <v>186.08</v>
      </c>
      <c r="E503" s="11">
        <f>ROUND(АТС!F501*$E$41*$E$42/100,2)</f>
        <v>171.02</v>
      </c>
      <c r="F503" s="11">
        <f>ROUND(АТС!$F501*$F$41*$F$42/100,2)</f>
        <v>116.4</v>
      </c>
      <c r="G503" s="11">
        <f>ROUND(АТС!$F501*$G$41*$G$42/100,2)</f>
        <v>68.13</v>
      </c>
    </row>
    <row r="504" spans="1:7" x14ac:dyDescent="0.25">
      <c r="A504" s="257"/>
      <c r="B504" s="123">
        <f t="shared" si="7"/>
        <v>42936.208330000001</v>
      </c>
      <c r="C504" s="124">
        <v>5</v>
      </c>
      <c r="D504" s="11">
        <f>ROUND(АТС!F502*$D$41*$D$42/100,2)</f>
        <v>191.98</v>
      </c>
      <c r="E504" s="11">
        <f>ROUND(АТС!F502*$E$41*$E$42/100,2)</f>
        <v>176.44</v>
      </c>
      <c r="F504" s="11">
        <f>ROUND(АТС!$F502*$F$41*$F$42/100,2)</f>
        <v>120.1</v>
      </c>
      <c r="G504" s="11">
        <f>ROUND(АТС!$F502*$G$41*$G$42/100,2)</f>
        <v>70.290000000000006</v>
      </c>
    </row>
    <row r="505" spans="1:7" x14ac:dyDescent="0.25">
      <c r="A505" s="257"/>
      <c r="B505" s="123">
        <f t="shared" si="7"/>
        <v>42936.25</v>
      </c>
      <c r="C505" s="124">
        <v>6</v>
      </c>
      <c r="D505" s="11">
        <f>ROUND(АТС!F503*$D$41*$D$42/100,2)</f>
        <v>184.78</v>
      </c>
      <c r="E505" s="11">
        <f>ROUND(АТС!F503*$E$41*$E$42/100,2)</f>
        <v>169.82</v>
      </c>
      <c r="F505" s="11">
        <f>ROUND(АТС!$F503*$F$41*$F$42/100,2)</f>
        <v>115.59</v>
      </c>
      <c r="G505" s="11">
        <f>ROUND(АТС!$F503*$G$41*$G$42/100,2)</f>
        <v>67.650000000000006</v>
      </c>
    </row>
    <row r="506" spans="1:7" x14ac:dyDescent="0.25">
      <c r="A506" s="257"/>
      <c r="B506" s="123">
        <f t="shared" si="7"/>
        <v>42936.291669999999</v>
      </c>
      <c r="C506" s="124">
        <v>7</v>
      </c>
      <c r="D506" s="11">
        <f>ROUND(АТС!F504*$D$41*$D$42/100,2)</f>
        <v>221.21</v>
      </c>
      <c r="E506" s="11">
        <f>ROUND(АТС!F504*$E$41*$E$42/100,2)</f>
        <v>203.31</v>
      </c>
      <c r="F506" s="11">
        <f>ROUND(АТС!$F504*$F$41*$F$42/100,2)</f>
        <v>138.38</v>
      </c>
      <c r="G506" s="11">
        <f>ROUND(АТС!$F504*$G$41*$G$42/100,2)</f>
        <v>80.989999999999995</v>
      </c>
    </row>
    <row r="507" spans="1:7" x14ac:dyDescent="0.25">
      <c r="A507" s="257"/>
      <c r="B507" s="121">
        <f t="shared" si="7"/>
        <v>42936.333330000001</v>
      </c>
      <c r="C507" s="124">
        <v>8</v>
      </c>
      <c r="D507" s="11">
        <f>ROUND(АТС!F505*$D$41*$D$42/100,2)</f>
        <v>189.15</v>
      </c>
      <c r="E507" s="11">
        <f>ROUND(АТС!F505*$E$41*$E$42/100,2)</f>
        <v>173.84</v>
      </c>
      <c r="F507" s="11">
        <f>ROUND(АТС!$F505*$F$41*$F$42/100,2)</f>
        <v>118.32</v>
      </c>
      <c r="G507" s="11">
        <f>ROUND(АТС!$F505*$G$41*$G$42/100,2)</f>
        <v>69.25</v>
      </c>
    </row>
    <row r="508" spans="1:7" x14ac:dyDescent="0.25">
      <c r="A508" s="257"/>
      <c r="B508" s="123">
        <f t="shared" si="7"/>
        <v>42936.375</v>
      </c>
      <c r="C508" s="124">
        <v>9</v>
      </c>
      <c r="D508" s="11">
        <f>ROUND(АТС!F506*$D$41*$D$42/100,2)</f>
        <v>216.38</v>
      </c>
      <c r="E508" s="11">
        <f>ROUND(АТС!F506*$E$41*$E$42/100,2)</f>
        <v>198.87</v>
      </c>
      <c r="F508" s="11">
        <f>ROUND(АТС!$F506*$F$41*$F$42/100,2)</f>
        <v>135.36000000000001</v>
      </c>
      <c r="G508" s="11">
        <f>ROUND(АТС!$F506*$G$41*$G$42/100,2)</f>
        <v>79.22</v>
      </c>
    </row>
    <row r="509" spans="1:7" x14ac:dyDescent="0.25">
      <c r="A509" s="257"/>
      <c r="B509" s="123">
        <f t="shared" si="7"/>
        <v>42936.416669999999</v>
      </c>
      <c r="C509" s="124">
        <v>10</v>
      </c>
      <c r="D509" s="11">
        <f>ROUND(АТС!F507*$D$41*$D$42/100,2)</f>
        <v>235.65</v>
      </c>
      <c r="E509" s="11">
        <f>ROUND(АТС!F507*$E$41*$E$42/100,2)</f>
        <v>216.57</v>
      </c>
      <c r="F509" s="11">
        <f>ROUND(АТС!$F507*$F$41*$F$42/100,2)</f>
        <v>147.41</v>
      </c>
      <c r="G509" s="11">
        <f>ROUND(АТС!$F507*$G$41*$G$42/100,2)</f>
        <v>86.27</v>
      </c>
    </row>
    <row r="510" spans="1:7" x14ac:dyDescent="0.25">
      <c r="A510" s="257"/>
      <c r="B510" s="123">
        <f t="shared" si="7"/>
        <v>42936.458330000001</v>
      </c>
      <c r="C510" s="124">
        <v>11</v>
      </c>
      <c r="D510" s="11">
        <f>ROUND(АТС!F508*$D$41*$D$42/100,2)</f>
        <v>240.85</v>
      </c>
      <c r="E510" s="11">
        <f>ROUND(АТС!F508*$E$41*$E$42/100,2)</f>
        <v>221.35</v>
      </c>
      <c r="F510" s="11">
        <f>ROUND(АТС!$F508*$F$41*$F$42/100,2)</f>
        <v>150.66999999999999</v>
      </c>
      <c r="G510" s="11">
        <f>ROUND(АТС!$F508*$G$41*$G$42/100,2)</f>
        <v>88.18</v>
      </c>
    </row>
    <row r="511" spans="1:7" x14ac:dyDescent="0.25">
      <c r="A511" s="257"/>
      <c r="B511" s="121">
        <f t="shared" si="7"/>
        <v>42936.5</v>
      </c>
      <c r="C511" s="124">
        <v>12</v>
      </c>
      <c r="D511" s="11">
        <f>ROUND(АТС!F509*$D$41*$D$42/100,2)</f>
        <v>236.79</v>
      </c>
      <c r="E511" s="11">
        <f>ROUND(АТС!F509*$E$41*$E$42/100,2)</f>
        <v>217.62</v>
      </c>
      <c r="F511" s="11">
        <f>ROUND(АТС!$F509*$F$41*$F$42/100,2)</f>
        <v>148.13</v>
      </c>
      <c r="G511" s="11">
        <f>ROUND(АТС!$F509*$G$41*$G$42/100,2)</f>
        <v>86.69</v>
      </c>
    </row>
    <row r="512" spans="1:7" x14ac:dyDescent="0.25">
      <c r="A512" s="257"/>
      <c r="B512" s="123">
        <f t="shared" si="7"/>
        <v>42936.541669999999</v>
      </c>
      <c r="C512" s="124">
        <v>13</v>
      </c>
      <c r="D512" s="11">
        <f>ROUND(АТС!F510*$D$41*$D$42/100,2)</f>
        <v>241.16</v>
      </c>
      <c r="E512" s="11">
        <f>ROUND(АТС!F510*$E$41*$E$42/100,2)</f>
        <v>221.65</v>
      </c>
      <c r="F512" s="11">
        <f>ROUND(АТС!$F510*$F$41*$F$42/100,2)</f>
        <v>150.86000000000001</v>
      </c>
      <c r="G512" s="11">
        <f>ROUND(АТС!$F510*$G$41*$G$42/100,2)</f>
        <v>88.29</v>
      </c>
    </row>
    <row r="513" spans="1:7" x14ac:dyDescent="0.25">
      <c r="A513" s="257"/>
      <c r="B513" s="123">
        <f t="shared" si="7"/>
        <v>42936.583330000001</v>
      </c>
      <c r="C513" s="124">
        <v>14</v>
      </c>
      <c r="D513" s="11">
        <f>ROUND(АТС!F511*$D$41*$D$42/100,2)</f>
        <v>243.01</v>
      </c>
      <c r="E513" s="11">
        <f>ROUND(АТС!F511*$E$41*$E$42/100,2)</f>
        <v>223.35</v>
      </c>
      <c r="F513" s="11">
        <f>ROUND(АТС!$F511*$F$41*$F$42/100,2)</f>
        <v>152.02000000000001</v>
      </c>
      <c r="G513" s="11">
        <f>ROUND(АТС!$F511*$G$41*$G$42/100,2)</f>
        <v>88.97</v>
      </c>
    </row>
    <row r="514" spans="1:7" x14ac:dyDescent="0.25">
      <c r="A514" s="257"/>
      <c r="B514" s="123">
        <f t="shared" si="7"/>
        <v>42936.625</v>
      </c>
      <c r="C514" s="124">
        <v>15</v>
      </c>
      <c r="D514" s="11">
        <f>ROUND(АТС!F512*$D$41*$D$42/100,2)</f>
        <v>240.01</v>
      </c>
      <c r="E514" s="11">
        <f>ROUND(АТС!F512*$E$41*$E$42/100,2)</f>
        <v>220.58</v>
      </c>
      <c r="F514" s="11">
        <f>ROUND(АТС!$F512*$F$41*$F$42/100,2)</f>
        <v>150.13999999999999</v>
      </c>
      <c r="G514" s="11">
        <f>ROUND(АТС!$F512*$G$41*$G$42/100,2)</f>
        <v>87.87</v>
      </c>
    </row>
    <row r="515" spans="1:7" x14ac:dyDescent="0.25">
      <c r="A515" s="257"/>
      <c r="B515" s="121">
        <f t="shared" si="7"/>
        <v>42936.666669999999</v>
      </c>
      <c r="C515" s="124">
        <v>16</v>
      </c>
      <c r="D515" s="11">
        <f>ROUND(АТС!F513*$D$41*$D$42/100,2)</f>
        <v>230.39</v>
      </c>
      <c r="E515" s="11">
        <f>ROUND(АТС!F513*$E$41*$E$42/100,2)</f>
        <v>211.74</v>
      </c>
      <c r="F515" s="11">
        <f>ROUND(АТС!$F513*$F$41*$F$42/100,2)</f>
        <v>144.13</v>
      </c>
      <c r="G515" s="11">
        <f>ROUND(АТС!$F513*$G$41*$G$42/100,2)</f>
        <v>84.35</v>
      </c>
    </row>
    <row r="516" spans="1:7" x14ac:dyDescent="0.25">
      <c r="A516" s="257"/>
      <c r="B516" s="123">
        <f t="shared" ref="B516:B579" si="8">B492+1</f>
        <v>42936.708330000001</v>
      </c>
      <c r="C516" s="124">
        <v>17</v>
      </c>
      <c r="D516" s="11">
        <f>ROUND(АТС!F514*$D$41*$D$42/100,2)</f>
        <v>222.28</v>
      </c>
      <c r="E516" s="11">
        <f>ROUND(АТС!F514*$E$41*$E$42/100,2)</f>
        <v>204.29</v>
      </c>
      <c r="F516" s="11">
        <f>ROUND(АТС!$F514*$F$41*$F$42/100,2)</f>
        <v>139.05000000000001</v>
      </c>
      <c r="G516" s="11">
        <f>ROUND(АТС!$F514*$G$41*$G$42/100,2)</f>
        <v>81.38</v>
      </c>
    </row>
    <row r="517" spans="1:7" x14ac:dyDescent="0.25">
      <c r="A517" s="257"/>
      <c r="B517" s="123">
        <f t="shared" si="8"/>
        <v>42936.75</v>
      </c>
      <c r="C517" s="124">
        <v>18</v>
      </c>
      <c r="D517" s="11">
        <f>ROUND(АТС!F515*$D$41*$D$42/100,2)</f>
        <v>216.51</v>
      </c>
      <c r="E517" s="11">
        <f>ROUND(АТС!F515*$E$41*$E$42/100,2)</f>
        <v>198.98</v>
      </c>
      <c r="F517" s="11">
        <f>ROUND(АТС!$F515*$F$41*$F$42/100,2)</f>
        <v>135.44</v>
      </c>
      <c r="G517" s="11">
        <f>ROUND(АТС!$F515*$G$41*$G$42/100,2)</f>
        <v>79.27</v>
      </c>
    </row>
    <row r="518" spans="1:7" x14ac:dyDescent="0.25">
      <c r="A518" s="257"/>
      <c r="B518" s="123">
        <f t="shared" si="8"/>
        <v>42936.791669999999</v>
      </c>
      <c r="C518" s="124">
        <v>19</v>
      </c>
      <c r="D518" s="11">
        <f>ROUND(АТС!F516*$D$41*$D$42/100,2)</f>
        <v>214.41</v>
      </c>
      <c r="E518" s="11">
        <f>ROUND(АТС!F516*$E$41*$E$42/100,2)</f>
        <v>197.05</v>
      </c>
      <c r="F518" s="11">
        <f>ROUND(АТС!$F516*$F$41*$F$42/100,2)</f>
        <v>134.13</v>
      </c>
      <c r="G518" s="11">
        <f>ROUND(АТС!$F516*$G$41*$G$42/100,2)</f>
        <v>78.5</v>
      </c>
    </row>
    <row r="519" spans="1:7" x14ac:dyDescent="0.25">
      <c r="A519" s="257"/>
      <c r="B519" s="121">
        <f t="shared" si="8"/>
        <v>42936.833330000001</v>
      </c>
      <c r="C519" s="124">
        <v>20</v>
      </c>
      <c r="D519" s="11">
        <f>ROUND(АТС!F517*$D$41*$D$42/100,2)</f>
        <v>239.91</v>
      </c>
      <c r="E519" s="11">
        <f>ROUND(АТС!F517*$E$41*$E$42/100,2)</f>
        <v>220.49</v>
      </c>
      <c r="F519" s="11">
        <f>ROUND(АТС!$F517*$F$41*$F$42/100,2)</f>
        <v>150.08000000000001</v>
      </c>
      <c r="G519" s="11">
        <f>ROUND(АТС!$F517*$G$41*$G$42/100,2)</f>
        <v>87.83</v>
      </c>
    </row>
    <row r="520" spans="1:7" x14ac:dyDescent="0.25">
      <c r="A520" s="257"/>
      <c r="B520" s="123">
        <f t="shared" si="8"/>
        <v>42936.875</v>
      </c>
      <c r="C520" s="124">
        <v>21</v>
      </c>
      <c r="D520" s="11">
        <f>ROUND(АТС!F518*$D$41*$D$42/100,2)</f>
        <v>238.02</v>
      </c>
      <c r="E520" s="11">
        <f>ROUND(АТС!F518*$E$41*$E$42/100,2)</f>
        <v>218.76</v>
      </c>
      <c r="F520" s="11">
        <f>ROUND(АТС!$F518*$F$41*$F$42/100,2)</f>
        <v>148.9</v>
      </c>
      <c r="G520" s="11">
        <f>ROUND(АТС!$F518*$G$41*$G$42/100,2)</f>
        <v>87.14</v>
      </c>
    </row>
    <row r="521" spans="1:7" x14ac:dyDescent="0.25">
      <c r="A521" s="257"/>
      <c r="B521" s="123">
        <f t="shared" si="8"/>
        <v>42936.916669999999</v>
      </c>
      <c r="C521" s="124">
        <v>22</v>
      </c>
      <c r="D521" s="11">
        <f>ROUND(АТС!F519*$D$41*$D$42/100,2)</f>
        <v>215.87</v>
      </c>
      <c r="E521" s="11">
        <f>ROUND(АТС!F519*$E$41*$E$42/100,2)</f>
        <v>198.4</v>
      </c>
      <c r="F521" s="11">
        <f>ROUND(АТС!$F519*$F$41*$F$42/100,2)</f>
        <v>135.04</v>
      </c>
      <c r="G521" s="11">
        <f>ROUND(АТС!$F519*$G$41*$G$42/100,2)</f>
        <v>79.03</v>
      </c>
    </row>
    <row r="522" spans="1:7" x14ac:dyDescent="0.25">
      <c r="A522" s="257"/>
      <c r="B522" s="123">
        <f t="shared" si="8"/>
        <v>42936.958330000001</v>
      </c>
      <c r="C522" s="124">
        <v>23</v>
      </c>
      <c r="D522" s="11">
        <f>ROUND(АТС!F520*$D$41*$D$42/100,2)</f>
        <v>224.76</v>
      </c>
      <c r="E522" s="11">
        <f>ROUND(АТС!F520*$E$41*$E$42/100,2)</f>
        <v>206.57</v>
      </c>
      <c r="F522" s="11">
        <f>ROUND(АТС!$F520*$F$41*$F$42/100,2)</f>
        <v>140.6</v>
      </c>
      <c r="G522" s="11">
        <f>ROUND(АТС!$F520*$G$41*$G$42/100,2)</f>
        <v>82.29</v>
      </c>
    </row>
    <row r="523" spans="1:7" x14ac:dyDescent="0.25">
      <c r="A523" s="257"/>
      <c r="B523" s="121">
        <f t="shared" si="8"/>
        <v>42937</v>
      </c>
      <c r="C523" s="124">
        <v>0</v>
      </c>
      <c r="D523" s="11">
        <f>ROUND(АТС!F521*$D$41*$D$42/100,2)</f>
        <v>190.44</v>
      </c>
      <c r="E523" s="11">
        <f>ROUND(АТС!F521*$E$41*$E$42/100,2)</f>
        <v>175.03</v>
      </c>
      <c r="F523" s="11">
        <f>ROUND(АТС!$F521*$F$41*$F$42/100,2)</f>
        <v>119.13</v>
      </c>
      <c r="G523" s="11">
        <f>ROUND(АТС!$F521*$G$41*$G$42/100,2)</f>
        <v>69.72</v>
      </c>
    </row>
    <row r="524" spans="1:7" x14ac:dyDescent="0.25">
      <c r="A524" s="257"/>
      <c r="B524" s="123">
        <f t="shared" si="8"/>
        <v>42937.041669999999</v>
      </c>
      <c r="C524" s="124">
        <v>1</v>
      </c>
      <c r="D524" s="11">
        <f>ROUND(АТС!F522*$D$41*$D$42/100,2)</f>
        <v>184.92</v>
      </c>
      <c r="E524" s="11">
        <f>ROUND(АТС!F522*$E$41*$E$42/100,2)</f>
        <v>169.95</v>
      </c>
      <c r="F524" s="11">
        <f>ROUND(АТС!$F522*$F$41*$F$42/100,2)</f>
        <v>115.68</v>
      </c>
      <c r="G524" s="11">
        <f>ROUND(АТС!$F522*$G$41*$G$42/100,2)</f>
        <v>67.7</v>
      </c>
    </row>
    <row r="525" spans="1:7" x14ac:dyDescent="0.25">
      <c r="A525" s="257"/>
      <c r="B525" s="123">
        <f t="shared" si="8"/>
        <v>42937.083330000001</v>
      </c>
      <c r="C525" s="124">
        <v>2</v>
      </c>
      <c r="D525" s="11">
        <f>ROUND(АТС!F523*$D$41*$D$42/100,2)</f>
        <v>184.01</v>
      </c>
      <c r="E525" s="11">
        <f>ROUND(АТС!F523*$E$41*$E$42/100,2)</f>
        <v>169.12</v>
      </c>
      <c r="F525" s="11">
        <f>ROUND(АТС!$F523*$F$41*$F$42/100,2)</f>
        <v>115.11</v>
      </c>
      <c r="G525" s="11">
        <f>ROUND(АТС!$F523*$G$41*$G$42/100,2)</f>
        <v>67.37</v>
      </c>
    </row>
    <row r="526" spans="1:7" x14ac:dyDescent="0.25">
      <c r="A526" s="257"/>
      <c r="B526" s="123">
        <f t="shared" si="8"/>
        <v>42937.125</v>
      </c>
      <c r="C526" s="124">
        <v>3</v>
      </c>
      <c r="D526" s="11">
        <f>ROUND(АТС!F524*$D$41*$D$42/100,2)</f>
        <v>184.12</v>
      </c>
      <c r="E526" s="11">
        <f>ROUND(АТС!F524*$E$41*$E$42/100,2)</f>
        <v>169.22</v>
      </c>
      <c r="F526" s="11">
        <f>ROUND(АТС!$F524*$F$41*$F$42/100,2)</f>
        <v>115.18</v>
      </c>
      <c r="G526" s="11">
        <f>ROUND(АТС!$F524*$G$41*$G$42/100,2)</f>
        <v>67.41</v>
      </c>
    </row>
    <row r="527" spans="1:7" x14ac:dyDescent="0.25">
      <c r="A527" s="257"/>
      <c r="B527" s="121">
        <f t="shared" si="8"/>
        <v>42937.166669999999</v>
      </c>
      <c r="C527" s="124">
        <v>4</v>
      </c>
      <c r="D527" s="11">
        <f>ROUND(АТС!F525*$D$41*$D$42/100,2)</f>
        <v>186.07</v>
      </c>
      <c r="E527" s="11">
        <f>ROUND(АТС!F525*$E$41*$E$42/100,2)</f>
        <v>171.01</v>
      </c>
      <c r="F527" s="11">
        <f>ROUND(АТС!$F525*$F$41*$F$42/100,2)</f>
        <v>116.4</v>
      </c>
      <c r="G527" s="11">
        <f>ROUND(АТС!$F525*$G$41*$G$42/100,2)</f>
        <v>68.12</v>
      </c>
    </row>
    <row r="528" spans="1:7" x14ac:dyDescent="0.25">
      <c r="A528" s="257"/>
      <c r="B528" s="123">
        <f t="shared" si="8"/>
        <v>42937.208330000001</v>
      </c>
      <c r="C528" s="124">
        <v>5</v>
      </c>
      <c r="D528" s="11">
        <f>ROUND(АТС!F526*$D$41*$D$42/100,2)</f>
        <v>192.01</v>
      </c>
      <c r="E528" s="11">
        <f>ROUND(АТС!F526*$E$41*$E$42/100,2)</f>
        <v>176.47</v>
      </c>
      <c r="F528" s="11">
        <f>ROUND(АТС!$F526*$F$41*$F$42/100,2)</f>
        <v>120.11</v>
      </c>
      <c r="G528" s="11">
        <f>ROUND(АТС!$F526*$G$41*$G$42/100,2)</f>
        <v>70.3</v>
      </c>
    </row>
    <row r="529" spans="1:7" x14ac:dyDescent="0.25">
      <c r="A529" s="257"/>
      <c r="B529" s="123">
        <f t="shared" si="8"/>
        <v>42937.25</v>
      </c>
      <c r="C529" s="124">
        <v>6</v>
      </c>
      <c r="D529" s="11">
        <f>ROUND(АТС!F527*$D$41*$D$42/100,2)</f>
        <v>184.58</v>
      </c>
      <c r="E529" s="11">
        <f>ROUND(АТС!F527*$E$41*$E$42/100,2)</f>
        <v>169.64</v>
      </c>
      <c r="F529" s="11">
        <f>ROUND(АТС!$F527*$F$41*$F$42/100,2)</f>
        <v>115.47</v>
      </c>
      <c r="G529" s="11">
        <f>ROUND(АТС!$F527*$G$41*$G$42/100,2)</f>
        <v>67.58</v>
      </c>
    </row>
    <row r="530" spans="1:7" x14ac:dyDescent="0.25">
      <c r="A530" s="257"/>
      <c r="B530" s="123">
        <f t="shared" si="8"/>
        <v>42937.291669999999</v>
      </c>
      <c r="C530" s="124">
        <v>7</v>
      </c>
      <c r="D530" s="11">
        <f>ROUND(АТС!F528*$D$41*$D$42/100,2)</f>
        <v>221.27</v>
      </c>
      <c r="E530" s="11">
        <f>ROUND(АТС!F528*$E$41*$E$42/100,2)</f>
        <v>203.36</v>
      </c>
      <c r="F530" s="11">
        <f>ROUND(АТС!$F528*$F$41*$F$42/100,2)</f>
        <v>138.41999999999999</v>
      </c>
      <c r="G530" s="11">
        <f>ROUND(АТС!$F528*$G$41*$G$42/100,2)</f>
        <v>81.010000000000005</v>
      </c>
    </row>
    <row r="531" spans="1:7" x14ac:dyDescent="0.25">
      <c r="A531" s="257"/>
      <c r="B531" s="121">
        <f t="shared" si="8"/>
        <v>42937.333330000001</v>
      </c>
      <c r="C531" s="124">
        <v>8</v>
      </c>
      <c r="D531" s="11">
        <f>ROUND(АТС!F529*$D$41*$D$42/100,2)</f>
        <v>188.78</v>
      </c>
      <c r="E531" s="11">
        <f>ROUND(АТС!F529*$E$41*$E$42/100,2)</f>
        <v>173.5</v>
      </c>
      <c r="F531" s="11">
        <f>ROUND(АТС!$F529*$F$41*$F$42/100,2)</f>
        <v>118.09</v>
      </c>
      <c r="G531" s="11">
        <f>ROUND(АТС!$F529*$G$41*$G$42/100,2)</f>
        <v>69.11</v>
      </c>
    </row>
    <row r="532" spans="1:7" x14ac:dyDescent="0.25">
      <c r="A532" s="257"/>
      <c r="B532" s="123">
        <f t="shared" si="8"/>
        <v>42937.375</v>
      </c>
      <c r="C532" s="124">
        <v>9</v>
      </c>
      <c r="D532" s="11">
        <f>ROUND(АТС!F530*$D$41*$D$42/100,2)</f>
        <v>214.35</v>
      </c>
      <c r="E532" s="11">
        <f>ROUND(АТС!F530*$E$41*$E$42/100,2)</f>
        <v>197</v>
      </c>
      <c r="F532" s="11">
        <f>ROUND(АТС!$F530*$F$41*$F$42/100,2)</f>
        <v>134.09</v>
      </c>
      <c r="G532" s="11">
        <f>ROUND(АТС!$F530*$G$41*$G$42/100,2)</f>
        <v>78.48</v>
      </c>
    </row>
    <row r="533" spans="1:7" x14ac:dyDescent="0.25">
      <c r="A533" s="257"/>
      <c r="B533" s="123">
        <f t="shared" si="8"/>
        <v>42937.416669999999</v>
      </c>
      <c r="C533" s="124">
        <v>10</v>
      </c>
      <c r="D533" s="11">
        <f>ROUND(АТС!F531*$D$41*$D$42/100,2)</f>
        <v>234.15</v>
      </c>
      <c r="E533" s="11">
        <f>ROUND(АТС!F531*$E$41*$E$42/100,2)</f>
        <v>215.2</v>
      </c>
      <c r="F533" s="11">
        <f>ROUND(АТС!$F531*$F$41*$F$42/100,2)</f>
        <v>146.47999999999999</v>
      </c>
      <c r="G533" s="11">
        <f>ROUND(АТС!$F531*$G$41*$G$42/100,2)</f>
        <v>85.73</v>
      </c>
    </row>
    <row r="534" spans="1:7" x14ac:dyDescent="0.25">
      <c r="A534" s="257"/>
      <c r="B534" s="123">
        <f t="shared" si="8"/>
        <v>42937.458330000001</v>
      </c>
      <c r="C534" s="124">
        <v>11</v>
      </c>
      <c r="D534" s="11">
        <f>ROUND(АТС!F532*$D$41*$D$42/100,2)</f>
        <v>240.03</v>
      </c>
      <c r="E534" s="11">
        <f>ROUND(АТС!F532*$E$41*$E$42/100,2)</f>
        <v>220.61</v>
      </c>
      <c r="F534" s="11">
        <f>ROUND(АТС!$F532*$F$41*$F$42/100,2)</f>
        <v>150.16</v>
      </c>
      <c r="G534" s="11">
        <f>ROUND(АТС!$F532*$G$41*$G$42/100,2)</f>
        <v>87.88</v>
      </c>
    </row>
    <row r="535" spans="1:7" x14ac:dyDescent="0.25">
      <c r="A535" s="257"/>
      <c r="B535" s="121">
        <f t="shared" si="8"/>
        <v>42937.5</v>
      </c>
      <c r="C535" s="124">
        <v>12</v>
      </c>
      <c r="D535" s="11">
        <f>ROUND(АТС!F533*$D$41*$D$42/100,2)</f>
        <v>235.37</v>
      </c>
      <c r="E535" s="11">
        <f>ROUND(АТС!F533*$E$41*$E$42/100,2)</f>
        <v>216.32</v>
      </c>
      <c r="F535" s="11">
        <f>ROUND(АТС!$F533*$F$41*$F$42/100,2)</f>
        <v>147.24</v>
      </c>
      <c r="G535" s="11">
        <f>ROUND(АТС!$F533*$G$41*$G$42/100,2)</f>
        <v>86.17</v>
      </c>
    </row>
    <row r="536" spans="1:7" x14ac:dyDescent="0.25">
      <c r="A536" s="257"/>
      <c r="B536" s="123">
        <f t="shared" si="8"/>
        <v>42937.541669999999</v>
      </c>
      <c r="C536" s="124">
        <v>13</v>
      </c>
      <c r="D536" s="11">
        <f>ROUND(АТС!F534*$D$41*$D$42/100,2)</f>
        <v>239.05</v>
      </c>
      <c r="E536" s="11">
        <f>ROUND(АТС!F534*$E$41*$E$42/100,2)</f>
        <v>219.7</v>
      </c>
      <c r="F536" s="11">
        <f>ROUND(АТС!$F534*$F$41*$F$42/100,2)</f>
        <v>149.54</v>
      </c>
      <c r="G536" s="11">
        <f>ROUND(АТС!$F534*$G$41*$G$42/100,2)</f>
        <v>87.52</v>
      </c>
    </row>
    <row r="537" spans="1:7" x14ac:dyDescent="0.25">
      <c r="A537" s="257"/>
      <c r="B537" s="123">
        <f t="shared" si="8"/>
        <v>42937.583330000001</v>
      </c>
      <c r="C537" s="124">
        <v>14</v>
      </c>
      <c r="D537" s="11">
        <f>ROUND(АТС!F535*$D$41*$D$42/100,2)</f>
        <v>240.58</v>
      </c>
      <c r="E537" s="11">
        <f>ROUND(АТС!F535*$E$41*$E$42/100,2)</f>
        <v>221.11</v>
      </c>
      <c r="F537" s="11">
        <f>ROUND(АТС!$F535*$F$41*$F$42/100,2)</f>
        <v>150.5</v>
      </c>
      <c r="G537" s="11">
        <f>ROUND(АТС!$F535*$G$41*$G$42/100,2)</f>
        <v>88.08</v>
      </c>
    </row>
    <row r="538" spans="1:7" x14ac:dyDescent="0.25">
      <c r="A538" s="257"/>
      <c r="B538" s="123">
        <f t="shared" si="8"/>
        <v>42937.625</v>
      </c>
      <c r="C538" s="124">
        <v>15</v>
      </c>
      <c r="D538" s="11">
        <f>ROUND(АТС!F536*$D$41*$D$42/100,2)</f>
        <v>239.88</v>
      </c>
      <c r="E538" s="11">
        <f>ROUND(АТС!F536*$E$41*$E$42/100,2)</f>
        <v>220.46</v>
      </c>
      <c r="F538" s="11">
        <f>ROUND(АТС!$F536*$F$41*$F$42/100,2)</f>
        <v>150.06</v>
      </c>
      <c r="G538" s="11">
        <f>ROUND(АТС!$F536*$G$41*$G$42/100,2)</f>
        <v>87.82</v>
      </c>
    </row>
    <row r="539" spans="1:7" x14ac:dyDescent="0.25">
      <c r="A539" s="257"/>
      <c r="B539" s="121">
        <f t="shared" si="8"/>
        <v>42937.666669999999</v>
      </c>
      <c r="C539" s="124">
        <v>16</v>
      </c>
      <c r="D539" s="11">
        <f>ROUND(АТС!F537*$D$41*$D$42/100,2)</f>
        <v>230.29</v>
      </c>
      <c r="E539" s="11">
        <f>ROUND(АТС!F537*$E$41*$E$42/100,2)</f>
        <v>211.65</v>
      </c>
      <c r="F539" s="11">
        <f>ROUND(АТС!$F537*$F$41*$F$42/100,2)</f>
        <v>144.06</v>
      </c>
      <c r="G539" s="11">
        <f>ROUND(АТС!$F537*$G$41*$G$42/100,2)</f>
        <v>84.31</v>
      </c>
    </row>
    <row r="540" spans="1:7" x14ac:dyDescent="0.25">
      <c r="A540" s="257"/>
      <c r="B540" s="123">
        <f t="shared" si="8"/>
        <v>42937.708330000001</v>
      </c>
      <c r="C540" s="124">
        <v>17</v>
      </c>
      <c r="D540" s="11">
        <f>ROUND(АТС!F538*$D$41*$D$42/100,2)</f>
        <v>222.6</v>
      </c>
      <c r="E540" s="11">
        <f>ROUND(АТС!F538*$E$41*$E$42/100,2)</f>
        <v>204.59</v>
      </c>
      <c r="F540" s="11">
        <f>ROUND(АТС!$F538*$F$41*$F$42/100,2)</f>
        <v>139.25</v>
      </c>
      <c r="G540" s="11">
        <f>ROUND(АТС!$F538*$G$41*$G$42/100,2)</f>
        <v>81.5</v>
      </c>
    </row>
    <row r="541" spans="1:7" x14ac:dyDescent="0.25">
      <c r="A541" s="257"/>
      <c r="B541" s="123">
        <f t="shared" si="8"/>
        <v>42937.75</v>
      </c>
      <c r="C541" s="124">
        <v>18</v>
      </c>
      <c r="D541" s="11">
        <f>ROUND(АТС!F539*$D$41*$D$42/100,2)</f>
        <v>214.88</v>
      </c>
      <c r="E541" s="11">
        <f>ROUND(АТС!F539*$E$41*$E$42/100,2)</f>
        <v>197.49</v>
      </c>
      <c r="F541" s="11">
        <f>ROUND(АТС!$F539*$F$41*$F$42/100,2)</f>
        <v>134.41999999999999</v>
      </c>
      <c r="G541" s="11">
        <f>ROUND(АТС!$F539*$G$41*$G$42/100,2)</f>
        <v>78.67</v>
      </c>
    </row>
    <row r="542" spans="1:7" x14ac:dyDescent="0.25">
      <c r="A542" s="257"/>
      <c r="B542" s="123">
        <f t="shared" si="8"/>
        <v>42937.791669999999</v>
      </c>
      <c r="C542" s="124">
        <v>19</v>
      </c>
      <c r="D542" s="11">
        <f>ROUND(АТС!F540*$D$41*$D$42/100,2)</f>
        <v>214.52</v>
      </c>
      <c r="E542" s="11">
        <f>ROUND(АТС!F540*$E$41*$E$42/100,2)</f>
        <v>197.16</v>
      </c>
      <c r="F542" s="11">
        <f>ROUND(АТС!$F540*$F$41*$F$42/100,2)</f>
        <v>134.19999999999999</v>
      </c>
      <c r="G542" s="11">
        <f>ROUND(АТС!$F540*$G$41*$G$42/100,2)</f>
        <v>78.540000000000006</v>
      </c>
    </row>
    <row r="543" spans="1:7" x14ac:dyDescent="0.25">
      <c r="A543" s="257"/>
      <c r="B543" s="121">
        <f t="shared" si="8"/>
        <v>42937.833330000001</v>
      </c>
      <c r="C543" s="124">
        <v>20</v>
      </c>
      <c r="D543" s="11">
        <f>ROUND(АТС!F541*$D$41*$D$42/100,2)</f>
        <v>238.55</v>
      </c>
      <c r="E543" s="11">
        <f>ROUND(АТС!F541*$E$41*$E$42/100,2)</f>
        <v>219.24</v>
      </c>
      <c r="F543" s="11">
        <f>ROUND(АТС!$F541*$F$41*$F$42/100,2)</f>
        <v>149.22999999999999</v>
      </c>
      <c r="G543" s="11">
        <f>ROUND(АТС!$F541*$G$41*$G$42/100,2)</f>
        <v>87.33</v>
      </c>
    </row>
    <row r="544" spans="1:7" x14ac:dyDescent="0.25">
      <c r="A544" s="257"/>
      <c r="B544" s="123">
        <f t="shared" si="8"/>
        <v>42937.875</v>
      </c>
      <c r="C544" s="124">
        <v>21</v>
      </c>
      <c r="D544" s="11">
        <f>ROUND(АТС!F542*$D$41*$D$42/100,2)</f>
        <v>240.55</v>
      </c>
      <c r="E544" s="11">
        <f>ROUND(АТС!F542*$E$41*$E$42/100,2)</f>
        <v>221.08</v>
      </c>
      <c r="F544" s="11">
        <f>ROUND(АТС!$F542*$F$41*$F$42/100,2)</f>
        <v>150.47999999999999</v>
      </c>
      <c r="G544" s="11">
        <f>ROUND(АТС!$F542*$G$41*$G$42/100,2)</f>
        <v>88.07</v>
      </c>
    </row>
    <row r="545" spans="1:7" x14ac:dyDescent="0.25">
      <c r="A545" s="257"/>
      <c r="B545" s="123">
        <f t="shared" si="8"/>
        <v>42937.916669999999</v>
      </c>
      <c r="C545" s="124">
        <v>22</v>
      </c>
      <c r="D545" s="11">
        <f>ROUND(АТС!F543*$D$41*$D$42/100,2)</f>
        <v>217.4</v>
      </c>
      <c r="E545" s="11">
        <f>ROUND(АТС!F543*$E$41*$E$42/100,2)</f>
        <v>199.81</v>
      </c>
      <c r="F545" s="11">
        <f>ROUND(АТС!$F543*$F$41*$F$42/100,2)</f>
        <v>136</v>
      </c>
      <c r="G545" s="11">
        <f>ROUND(АТС!$F543*$G$41*$G$42/100,2)</f>
        <v>79.59</v>
      </c>
    </row>
    <row r="546" spans="1:7" x14ac:dyDescent="0.25">
      <c r="A546" s="257"/>
      <c r="B546" s="123">
        <f t="shared" si="8"/>
        <v>42937.958330000001</v>
      </c>
      <c r="C546" s="124">
        <v>23</v>
      </c>
      <c r="D546" s="11">
        <f>ROUND(АТС!F544*$D$41*$D$42/100,2)</f>
        <v>241.56</v>
      </c>
      <c r="E546" s="11">
        <f>ROUND(АТС!F544*$E$41*$E$42/100,2)</f>
        <v>222.01</v>
      </c>
      <c r="F546" s="11">
        <f>ROUND(АТС!$F544*$F$41*$F$42/100,2)</f>
        <v>151.12</v>
      </c>
      <c r="G546" s="11">
        <f>ROUND(АТС!$F544*$G$41*$G$42/100,2)</f>
        <v>88.44</v>
      </c>
    </row>
    <row r="547" spans="1:7" x14ac:dyDescent="0.25">
      <c r="A547" s="257"/>
      <c r="B547" s="121">
        <f t="shared" si="8"/>
        <v>42938</v>
      </c>
      <c r="C547" s="124">
        <v>0</v>
      </c>
      <c r="D547" s="11">
        <f>ROUND(АТС!F545*$D$41*$D$42/100,2)</f>
        <v>199.67</v>
      </c>
      <c r="E547" s="11">
        <f>ROUND(АТС!F545*$E$41*$E$42/100,2)</f>
        <v>183.51</v>
      </c>
      <c r="F547" s="11">
        <f>ROUND(АТС!$F545*$F$41*$F$42/100,2)</f>
        <v>124.9</v>
      </c>
      <c r="G547" s="11">
        <f>ROUND(АТС!$F545*$G$41*$G$42/100,2)</f>
        <v>73.099999999999994</v>
      </c>
    </row>
    <row r="548" spans="1:7" x14ac:dyDescent="0.25">
      <c r="A548" s="257"/>
      <c r="B548" s="123">
        <f t="shared" si="8"/>
        <v>42938.041669999999</v>
      </c>
      <c r="C548" s="124">
        <v>1</v>
      </c>
      <c r="D548" s="11">
        <f>ROUND(АТС!F546*$D$41*$D$42/100,2)</f>
        <v>189.8</v>
      </c>
      <c r="E548" s="11">
        <f>ROUND(АТС!F546*$E$41*$E$42/100,2)</f>
        <v>174.44</v>
      </c>
      <c r="F548" s="11">
        <f>ROUND(АТС!$F546*$F$41*$F$42/100,2)</f>
        <v>118.73</v>
      </c>
      <c r="G548" s="11">
        <f>ROUND(АТС!$F546*$G$41*$G$42/100,2)</f>
        <v>69.489999999999995</v>
      </c>
    </row>
    <row r="549" spans="1:7" x14ac:dyDescent="0.25">
      <c r="A549" s="257"/>
      <c r="B549" s="123">
        <f t="shared" si="8"/>
        <v>42938.083330000001</v>
      </c>
      <c r="C549" s="124">
        <v>2</v>
      </c>
      <c r="D549" s="11">
        <f>ROUND(АТС!F547*$D$41*$D$42/100,2)</f>
        <v>185.68</v>
      </c>
      <c r="E549" s="11">
        <f>ROUND(АТС!F547*$E$41*$E$42/100,2)</f>
        <v>170.65</v>
      </c>
      <c r="F549" s="11">
        <f>ROUND(АТС!$F547*$F$41*$F$42/100,2)</f>
        <v>116.15</v>
      </c>
      <c r="G549" s="11">
        <f>ROUND(АТС!$F547*$G$41*$G$42/100,2)</f>
        <v>67.98</v>
      </c>
    </row>
    <row r="550" spans="1:7" x14ac:dyDescent="0.25">
      <c r="A550" s="257"/>
      <c r="B550" s="123">
        <f t="shared" si="8"/>
        <v>42938.125</v>
      </c>
      <c r="C550" s="124">
        <v>3</v>
      </c>
      <c r="D550" s="11">
        <f>ROUND(АТС!F548*$D$41*$D$42/100,2)</f>
        <v>184.01</v>
      </c>
      <c r="E550" s="11">
        <f>ROUND(АТС!F548*$E$41*$E$42/100,2)</f>
        <v>169.11</v>
      </c>
      <c r="F550" s="11">
        <f>ROUND(АТС!$F548*$F$41*$F$42/100,2)</f>
        <v>115.11</v>
      </c>
      <c r="G550" s="11">
        <f>ROUND(АТС!$F548*$G$41*$G$42/100,2)</f>
        <v>67.37</v>
      </c>
    </row>
    <row r="551" spans="1:7" x14ac:dyDescent="0.25">
      <c r="A551" s="257"/>
      <c r="B551" s="121">
        <f t="shared" si="8"/>
        <v>42938.166669999999</v>
      </c>
      <c r="C551" s="124">
        <v>4</v>
      </c>
      <c r="D551" s="11">
        <f>ROUND(АТС!F549*$D$41*$D$42/100,2)</f>
        <v>183.63</v>
      </c>
      <c r="E551" s="11">
        <f>ROUND(АТС!F549*$E$41*$E$42/100,2)</f>
        <v>168.77</v>
      </c>
      <c r="F551" s="11">
        <f>ROUND(АТС!$F549*$F$41*$F$42/100,2)</f>
        <v>114.87</v>
      </c>
      <c r="G551" s="11">
        <f>ROUND(АТС!$F549*$G$41*$G$42/100,2)</f>
        <v>67.23</v>
      </c>
    </row>
    <row r="552" spans="1:7" x14ac:dyDescent="0.25">
      <c r="A552" s="257"/>
      <c r="B552" s="123">
        <f t="shared" si="8"/>
        <v>42938.208330000001</v>
      </c>
      <c r="C552" s="124">
        <v>5</v>
      </c>
      <c r="D552" s="11">
        <f>ROUND(АТС!F550*$D$41*$D$42/100,2)</f>
        <v>177.68</v>
      </c>
      <c r="E552" s="11">
        <f>ROUND(АТС!F550*$E$41*$E$42/100,2)</f>
        <v>163.30000000000001</v>
      </c>
      <c r="F552" s="11">
        <f>ROUND(АТС!$F550*$F$41*$F$42/100,2)</f>
        <v>111.15</v>
      </c>
      <c r="G552" s="11">
        <f>ROUND(АТС!$F550*$G$41*$G$42/100,2)</f>
        <v>65.05</v>
      </c>
    </row>
    <row r="553" spans="1:7" x14ac:dyDescent="0.25">
      <c r="A553" s="257"/>
      <c r="B553" s="123">
        <f t="shared" si="8"/>
        <v>42938.25</v>
      </c>
      <c r="C553" s="124">
        <v>6</v>
      </c>
      <c r="D553" s="11">
        <f>ROUND(АТС!F551*$D$41*$D$42/100,2)</f>
        <v>183.74</v>
      </c>
      <c r="E553" s="11">
        <f>ROUND(АТС!F551*$E$41*$E$42/100,2)</f>
        <v>168.87</v>
      </c>
      <c r="F553" s="11">
        <f>ROUND(АТС!$F551*$F$41*$F$42/100,2)</f>
        <v>114.94</v>
      </c>
      <c r="G553" s="11">
        <f>ROUND(АТС!$F551*$G$41*$G$42/100,2)</f>
        <v>67.27</v>
      </c>
    </row>
    <row r="554" spans="1:7" x14ac:dyDescent="0.25">
      <c r="A554" s="257"/>
      <c r="B554" s="123">
        <f t="shared" si="8"/>
        <v>42938.291669999999</v>
      </c>
      <c r="C554" s="124">
        <v>7</v>
      </c>
      <c r="D554" s="11">
        <f>ROUND(АТС!F552*$D$41*$D$42/100,2)</f>
        <v>194.27</v>
      </c>
      <c r="E554" s="11">
        <f>ROUND(АТС!F552*$E$41*$E$42/100,2)</f>
        <v>178.55</v>
      </c>
      <c r="F554" s="11">
        <f>ROUND(АТС!$F552*$F$41*$F$42/100,2)</f>
        <v>121.53</v>
      </c>
      <c r="G554" s="11">
        <f>ROUND(АТС!$F552*$G$41*$G$42/100,2)</f>
        <v>71.12</v>
      </c>
    </row>
    <row r="555" spans="1:7" x14ac:dyDescent="0.25">
      <c r="A555" s="257"/>
      <c r="B555" s="121">
        <f t="shared" si="8"/>
        <v>42938.333330000001</v>
      </c>
      <c r="C555" s="124">
        <v>8</v>
      </c>
      <c r="D555" s="11">
        <f>ROUND(АТС!F553*$D$41*$D$42/100,2)</f>
        <v>189.24</v>
      </c>
      <c r="E555" s="11">
        <f>ROUND(АТС!F553*$E$41*$E$42/100,2)</f>
        <v>173.92</v>
      </c>
      <c r="F555" s="11">
        <f>ROUND(АТС!$F553*$F$41*$F$42/100,2)</f>
        <v>118.38</v>
      </c>
      <c r="G555" s="11">
        <f>ROUND(АТС!$F553*$G$41*$G$42/100,2)</f>
        <v>69.28</v>
      </c>
    </row>
    <row r="556" spans="1:7" x14ac:dyDescent="0.25">
      <c r="A556" s="257"/>
      <c r="B556" s="123">
        <f t="shared" si="8"/>
        <v>42938.375</v>
      </c>
      <c r="C556" s="124">
        <v>9</v>
      </c>
      <c r="D556" s="11">
        <f>ROUND(АТС!F554*$D$41*$D$42/100,2)</f>
        <v>211.04</v>
      </c>
      <c r="E556" s="11">
        <f>ROUND(АТС!F554*$E$41*$E$42/100,2)</f>
        <v>193.96</v>
      </c>
      <c r="F556" s="11">
        <f>ROUND(АТС!$F554*$F$41*$F$42/100,2)</f>
        <v>132.02000000000001</v>
      </c>
      <c r="G556" s="11">
        <f>ROUND(АТС!$F554*$G$41*$G$42/100,2)</f>
        <v>77.260000000000005</v>
      </c>
    </row>
    <row r="557" spans="1:7" x14ac:dyDescent="0.25">
      <c r="A557" s="257"/>
      <c r="B557" s="123">
        <f t="shared" si="8"/>
        <v>42938.416669999999</v>
      </c>
      <c r="C557" s="124">
        <v>10</v>
      </c>
      <c r="D557" s="11">
        <f>ROUND(АТС!F555*$D$41*$D$42/100,2)</f>
        <v>218.97</v>
      </c>
      <c r="E557" s="11">
        <f>ROUND(АТС!F555*$E$41*$E$42/100,2)</f>
        <v>201.25</v>
      </c>
      <c r="F557" s="11">
        <f>ROUND(АТС!$F555*$F$41*$F$42/100,2)</f>
        <v>136.97999999999999</v>
      </c>
      <c r="G557" s="11">
        <f>ROUND(АТС!$F555*$G$41*$G$42/100,2)</f>
        <v>80.17</v>
      </c>
    </row>
    <row r="558" spans="1:7" x14ac:dyDescent="0.25">
      <c r="A558" s="257"/>
      <c r="B558" s="123">
        <f t="shared" si="8"/>
        <v>42938.458330000001</v>
      </c>
      <c r="C558" s="124">
        <v>11</v>
      </c>
      <c r="D558" s="11">
        <f>ROUND(АТС!F556*$D$41*$D$42/100,2)</f>
        <v>226.5</v>
      </c>
      <c r="E558" s="11">
        <f>ROUND(АТС!F556*$E$41*$E$42/100,2)</f>
        <v>208.17</v>
      </c>
      <c r="F558" s="11">
        <f>ROUND(АТС!$F556*$F$41*$F$42/100,2)</f>
        <v>141.69</v>
      </c>
      <c r="G558" s="11">
        <f>ROUND(АТС!$F556*$G$41*$G$42/100,2)</f>
        <v>82.92</v>
      </c>
    </row>
    <row r="559" spans="1:7" x14ac:dyDescent="0.25">
      <c r="A559" s="257"/>
      <c r="B559" s="121">
        <f t="shared" si="8"/>
        <v>42938.5</v>
      </c>
      <c r="C559" s="124">
        <v>12</v>
      </c>
      <c r="D559" s="11">
        <f>ROUND(АТС!F557*$D$41*$D$42/100,2)</f>
        <v>219.13</v>
      </c>
      <c r="E559" s="11">
        <f>ROUND(АТС!F557*$E$41*$E$42/100,2)</f>
        <v>201.39</v>
      </c>
      <c r="F559" s="11">
        <f>ROUND(АТС!$F557*$F$41*$F$42/100,2)</f>
        <v>137.08000000000001</v>
      </c>
      <c r="G559" s="11">
        <f>ROUND(АТС!$F557*$G$41*$G$42/100,2)</f>
        <v>80.22</v>
      </c>
    </row>
    <row r="560" spans="1:7" x14ac:dyDescent="0.25">
      <c r="A560" s="257"/>
      <c r="B560" s="123">
        <f t="shared" si="8"/>
        <v>42938.541669999999</v>
      </c>
      <c r="C560" s="124">
        <v>13</v>
      </c>
      <c r="D560" s="11">
        <f>ROUND(АТС!F558*$D$41*$D$42/100,2)</f>
        <v>224.64</v>
      </c>
      <c r="E560" s="11">
        <f>ROUND(АТС!F558*$E$41*$E$42/100,2)</f>
        <v>206.46</v>
      </c>
      <c r="F560" s="11">
        <f>ROUND(АТС!$F558*$F$41*$F$42/100,2)</f>
        <v>140.53</v>
      </c>
      <c r="G560" s="11">
        <f>ROUND(АТС!$F558*$G$41*$G$42/100,2)</f>
        <v>82.24</v>
      </c>
    </row>
    <row r="561" spans="1:7" x14ac:dyDescent="0.25">
      <c r="A561" s="257"/>
      <c r="B561" s="123">
        <f t="shared" si="8"/>
        <v>42938.583330000001</v>
      </c>
      <c r="C561" s="124">
        <v>14</v>
      </c>
      <c r="D561" s="11">
        <f>ROUND(АТС!F559*$D$41*$D$42/100,2)</f>
        <v>224.79</v>
      </c>
      <c r="E561" s="11">
        <f>ROUND(АТС!F559*$E$41*$E$42/100,2)</f>
        <v>206.6</v>
      </c>
      <c r="F561" s="11">
        <f>ROUND(АТС!$F559*$F$41*$F$42/100,2)</f>
        <v>140.62</v>
      </c>
      <c r="G561" s="11">
        <f>ROUND(АТС!$F559*$G$41*$G$42/100,2)</f>
        <v>82.3</v>
      </c>
    </row>
    <row r="562" spans="1:7" x14ac:dyDescent="0.25">
      <c r="A562" s="257"/>
      <c r="B562" s="123">
        <f t="shared" si="8"/>
        <v>42938.625</v>
      </c>
      <c r="C562" s="124">
        <v>15</v>
      </c>
      <c r="D562" s="11">
        <f>ROUND(АТС!F560*$D$41*$D$42/100,2)</f>
        <v>223.14</v>
      </c>
      <c r="E562" s="11">
        <f>ROUND(АТС!F560*$E$41*$E$42/100,2)</f>
        <v>205.08</v>
      </c>
      <c r="F562" s="11">
        <f>ROUND(АТС!$F560*$F$41*$F$42/100,2)</f>
        <v>139.59</v>
      </c>
      <c r="G562" s="11">
        <f>ROUND(АТС!$F560*$G$41*$G$42/100,2)</f>
        <v>81.7</v>
      </c>
    </row>
    <row r="563" spans="1:7" x14ac:dyDescent="0.25">
      <c r="A563" s="257"/>
      <c r="B563" s="121">
        <f t="shared" si="8"/>
        <v>42938.666669999999</v>
      </c>
      <c r="C563" s="124">
        <v>16</v>
      </c>
      <c r="D563" s="11">
        <f>ROUND(АТС!F561*$D$41*$D$42/100,2)</f>
        <v>223.58</v>
      </c>
      <c r="E563" s="11">
        <f>ROUND(АТС!F561*$E$41*$E$42/100,2)</f>
        <v>205.49</v>
      </c>
      <c r="F563" s="11">
        <f>ROUND(АТС!$F561*$F$41*$F$42/100,2)</f>
        <v>139.87</v>
      </c>
      <c r="G563" s="11">
        <f>ROUND(АТС!$F561*$G$41*$G$42/100,2)</f>
        <v>81.86</v>
      </c>
    </row>
    <row r="564" spans="1:7" x14ac:dyDescent="0.25">
      <c r="A564" s="257"/>
      <c r="B564" s="123">
        <f t="shared" si="8"/>
        <v>42938.708330000001</v>
      </c>
      <c r="C564" s="124">
        <v>17</v>
      </c>
      <c r="D564" s="11">
        <f>ROUND(АТС!F562*$D$41*$D$42/100,2)</f>
        <v>225</v>
      </c>
      <c r="E564" s="11">
        <f>ROUND(АТС!F562*$E$41*$E$42/100,2)</f>
        <v>206.79</v>
      </c>
      <c r="F564" s="11">
        <f>ROUND(АТС!$F562*$F$41*$F$42/100,2)</f>
        <v>140.75</v>
      </c>
      <c r="G564" s="11">
        <f>ROUND(АТС!$F562*$G$41*$G$42/100,2)</f>
        <v>82.38</v>
      </c>
    </row>
    <row r="565" spans="1:7" x14ac:dyDescent="0.25">
      <c r="A565" s="257"/>
      <c r="B565" s="123">
        <f t="shared" si="8"/>
        <v>42938.75</v>
      </c>
      <c r="C565" s="124">
        <v>18</v>
      </c>
      <c r="D565" s="11">
        <f>ROUND(АТС!F563*$D$41*$D$42/100,2)</f>
        <v>198.38</v>
      </c>
      <c r="E565" s="11">
        <f>ROUND(АТС!F563*$E$41*$E$42/100,2)</f>
        <v>182.32</v>
      </c>
      <c r="F565" s="11">
        <f>ROUND(АТС!$F563*$F$41*$F$42/100,2)</f>
        <v>124.1</v>
      </c>
      <c r="G565" s="11">
        <f>ROUND(АТС!$F563*$G$41*$G$42/100,2)</f>
        <v>72.63</v>
      </c>
    </row>
    <row r="566" spans="1:7" x14ac:dyDescent="0.25">
      <c r="A566" s="257"/>
      <c r="B566" s="123">
        <f t="shared" si="8"/>
        <v>42938.791669999999</v>
      </c>
      <c r="C566" s="124">
        <v>19</v>
      </c>
      <c r="D566" s="11">
        <f>ROUND(АТС!F564*$D$41*$D$42/100,2)</f>
        <v>215.55</v>
      </c>
      <c r="E566" s="11">
        <f>ROUND(АТС!F564*$E$41*$E$42/100,2)</f>
        <v>198.1</v>
      </c>
      <c r="F566" s="11">
        <f>ROUND(АТС!$F564*$F$41*$F$42/100,2)</f>
        <v>134.84</v>
      </c>
      <c r="G566" s="11">
        <f>ROUND(АТС!$F564*$G$41*$G$42/100,2)</f>
        <v>78.91</v>
      </c>
    </row>
    <row r="567" spans="1:7" x14ac:dyDescent="0.25">
      <c r="A567" s="257"/>
      <c r="B567" s="121">
        <f t="shared" si="8"/>
        <v>42938.833330000001</v>
      </c>
      <c r="C567" s="124">
        <v>20</v>
      </c>
      <c r="D567" s="11">
        <f>ROUND(АТС!F565*$D$41*$D$42/100,2)</f>
        <v>236.66</v>
      </c>
      <c r="E567" s="11">
        <f>ROUND(АТС!F565*$E$41*$E$42/100,2)</f>
        <v>217.5</v>
      </c>
      <c r="F567" s="11">
        <f>ROUND(АТС!$F565*$F$41*$F$42/100,2)</f>
        <v>148.05000000000001</v>
      </c>
      <c r="G567" s="11">
        <f>ROUND(АТС!$F565*$G$41*$G$42/100,2)</f>
        <v>86.64</v>
      </c>
    </row>
    <row r="568" spans="1:7" x14ac:dyDescent="0.25">
      <c r="A568" s="257"/>
      <c r="B568" s="123">
        <f t="shared" si="8"/>
        <v>42938.875</v>
      </c>
      <c r="C568" s="124">
        <v>21</v>
      </c>
      <c r="D568" s="11">
        <f>ROUND(АТС!F566*$D$41*$D$42/100,2)</f>
        <v>234.27</v>
      </c>
      <c r="E568" s="11">
        <f>ROUND(АТС!F566*$E$41*$E$42/100,2)</f>
        <v>215.31</v>
      </c>
      <c r="F568" s="11">
        <f>ROUND(АТС!$F566*$F$41*$F$42/100,2)</f>
        <v>146.55000000000001</v>
      </c>
      <c r="G568" s="11">
        <f>ROUND(АТС!$F566*$G$41*$G$42/100,2)</f>
        <v>85.77</v>
      </c>
    </row>
    <row r="569" spans="1:7" x14ac:dyDescent="0.25">
      <c r="A569" s="257"/>
      <c r="B569" s="123">
        <f t="shared" si="8"/>
        <v>42938.916669999999</v>
      </c>
      <c r="C569" s="124">
        <v>22</v>
      </c>
      <c r="D569" s="11">
        <f>ROUND(АТС!F567*$D$41*$D$42/100,2)</f>
        <v>209.18</v>
      </c>
      <c r="E569" s="11">
        <f>ROUND(АТС!F567*$E$41*$E$42/100,2)</f>
        <v>192.25</v>
      </c>
      <c r="F569" s="11">
        <f>ROUND(АТС!$F567*$F$41*$F$42/100,2)</f>
        <v>130.86000000000001</v>
      </c>
      <c r="G569" s="11">
        <f>ROUND(АТС!$F567*$G$41*$G$42/100,2)</f>
        <v>76.58</v>
      </c>
    </row>
    <row r="570" spans="1:7" x14ac:dyDescent="0.25">
      <c r="A570" s="257"/>
      <c r="B570" s="123">
        <f t="shared" si="8"/>
        <v>42938.958330000001</v>
      </c>
      <c r="C570" s="124">
        <v>23</v>
      </c>
      <c r="D570" s="11">
        <f>ROUND(АТС!F568*$D$41*$D$42/100,2)</f>
        <v>187.75</v>
      </c>
      <c r="E570" s="11">
        <f>ROUND(АТС!F568*$E$41*$E$42/100,2)</f>
        <v>172.55</v>
      </c>
      <c r="F570" s="11">
        <f>ROUND(АТС!$F568*$F$41*$F$42/100,2)</f>
        <v>117.45</v>
      </c>
      <c r="G570" s="11">
        <f>ROUND(АТС!$F568*$G$41*$G$42/100,2)</f>
        <v>68.739999999999995</v>
      </c>
    </row>
    <row r="571" spans="1:7" x14ac:dyDescent="0.25">
      <c r="A571" s="257"/>
      <c r="B571" s="121">
        <f t="shared" si="8"/>
        <v>42939</v>
      </c>
      <c r="C571" s="124">
        <v>0</v>
      </c>
      <c r="D571" s="11">
        <f>ROUND(АТС!F569*$D$41*$D$42/100,2)</f>
        <v>198.89</v>
      </c>
      <c r="E571" s="11">
        <f>ROUND(АТС!F569*$E$41*$E$42/100,2)</f>
        <v>182.79</v>
      </c>
      <c r="F571" s="11">
        <f>ROUND(АТС!$F569*$F$41*$F$42/100,2)</f>
        <v>124.42</v>
      </c>
      <c r="G571" s="11">
        <f>ROUND(АТС!$F569*$G$41*$G$42/100,2)</f>
        <v>72.819999999999993</v>
      </c>
    </row>
    <row r="572" spans="1:7" x14ac:dyDescent="0.25">
      <c r="A572" s="257"/>
      <c r="B572" s="123">
        <f t="shared" si="8"/>
        <v>42939.041669999999</v>
      </c>
      <c r="C572" s="124">
        <v>1</v>
      </c>
      <c r="D572" s="11">
        <f>ROUND(АТС!F570*$D$41*$D$42/100,2)</f>
        <v>190.5</v>
      </c>
      <c r="E572" s="11">
        <f>ROUND(АТС!F570*$E$41*$E$42/100,2)</f>
        <v>175.08</v>
      </c>
      <c r="F572" s="11">
        <f>ROUND(АТС!$F570*$F$41*$F$42/100,2)</f>
        <v>119.17</v>
      </c>
      <c r="G572" s="11">
        <f>ROUND(АТС!$F570*$G$41*$G$42/100,2)</f>
        <v>69.739999999999995</v>
      </c>
    </row>
    <row r="573" spans="1:7" x14ac:dyDescent="0.25">
      <c r="A573" s="257"/>
      <c r="B573" s="123">
        <f t="shared" si="8"/>
        <v>42939.083330000001</v>
      </c>
      <c r="C573" s="124">
        <v>2</v>
      </c>
      <c r="D573" s="11">
        <f>ROUND(АТС!F571*$D$41*$D$42/100,2)</f>
        <v>185.19</v>
      </c>
      <c r="E573" s="11">
        <f>ROUND(АТС!F571*$E$41*$E$42/100,2)</f>
        <v>170.2</v>
      </c>
      <c r="F573" s="11">
        <f>ROUND(АТС!$F571*$F$41*$F$42/100,2)</f>
        <v>115.85</v>
      </c>
      <c r="G573" s="11">
        <f>ROUND(АТС!$F571*$G$41*$G$42/100,2)</f>
        <v>67.8</v>
      </c>
    </row>
    <row r="574" spans="1:7" x14ac:dyDescent="0.25">
      <c r="A574" s="257"/>
      <c r="B574" s="123">
        <f t="shared" si="8"/>
        <v>42939.125</v>
      </c>
      <c r="C574" s="124">
        <v>3</v>
      </c>
      <c r="D574" s="11">
        <f>ROUND(АТС!F572*$D$41*$D$42/100,2)</f>
        <v>183.16</v>
      </c>
      <c r="E574" s="11">
        <f>ROUND(АТС!F572*$E$41*$E$42/100,2)</f>
        <v>168.34</v>
      </c>
      <c r="F574" s="11">
        <f>ROUND(АТС!$F572*$F$41*$F$42/100,2)</f>
        <v>114.58</v>
      </c>
      <c r="G574" s="11">
        <f>ROUND(АТС!$F572*$G$41*$G$42/100,2)</f>
        <v>67.06</v>
      </c>
    </row>
    <row r="575" spans="1:7" x14ac:dyDescent="0.25">
      <c r="A575" s="257"/>
      <c r="B575" s="121">
        <f t="shared" si="8"/>
        <v>42939.166669999999</v>
      </c>
      <c r="C575" s="124">
        <v>4</v>
      </c>
      <c r="D575" s="11">
        <f>ROUND(АТС!F573*$D$41*$D$42/100,2)</f>
        <v>183.22</v>
      </c>
      <c r="E575" s="11">
        <f>ROUND(АТС!F573*$E$41*$E$42/100,2)</f>
        <v>168.39</v>
      </c>
      <c r="F575" s="11">
        <f>ROUND(АТС!$F573*$F$41*$F$42/100,2)</f>
        <v>114.61</v>
      </c>
      <c r="G575" s="11">
        <f>ROUND(АТС!$F573*$G$41*$G$42/100,2)</f>
        <v>67.08</v>
      </c>
    </row>
    <row r="576" spans="1:7" x14ac:dyDescent="0.25">
      <c r="A576" s="257"/>
      <c r="B576" s="123">
        <f t="shared" si="8"/>
        <v>42939.208330000001</v>
      </c>
      <c r="C576" s="124">
        <v>5</v>
      </c>
      <c r="D576" s="11">
        <f>ROUND(АТС!F574*$D$41*$D$42/100,2)</f>
        <v>183.68</v>
      </c>
      <c r="E576" s="11">
        <f>ROUND(АТС!F574*$E$41*$E$42/100,2)</f>
        <v>168.81</v>
      </c>
      <c r="F576" s="11">
        <f>ROUND(АТС!$F574*$F$41*$F$42/100,2)</f>
        <v>114.9</v>
      </c>
      <c r="G576" s="11">
        <f>ROUND(АТС!$F574*$G$41*$G$42/100,2)</f>
        <v>67.25</v>
      </c>
    </row>
    <row r="577" spans="1:7" x14ac:dyDescent="0.25">
      <c r="A577" s="257"/>
      <c r="B577" s="123">
        <f t="shared" si="8"/>
        <v>42939.25</v>
      </c>
      <c r="C577" s="124">
        <v>6</v>
      </c>
      <c r="D577" s="11">
        <f>ROUND(АТС!F575*$D$41*$D$42/100,2)</f>
        <v>182.97</v>
      </c>
      <c r="E577" s="11">
        <f>ROUND(АТС!F575*$E$41*$E$42/100,2)</f>
        <v>168.16</v>
      </c>
      <c r="F577" s="11">
        <f>ROUND(АТС!$F575*$F$41*$F$42/100,2)</f>
        <v>114.46</v>
      </c>
      <c r="G577" s="11">
        <f>ROUND(АТС!$F575*$G$41*$G$42/100,2)</f>
        <v>66.989999999999995</v>
      </c>
    </row>
    <row r="578" spans="1:7" x14ac:dyDescent="0.25">
      <c r="A578" s="257"/>
      <c r="B578" s="123">
        <f t="shared" si="8"/>
        <v>42939.291669999999</v>
      </c>
      <c r="C578" s="124">
        <v>7</v>
      </c>
      <c r="D578" s="11">
        <f>ROUND(АТС!F576*$D$41*$D$42/100,2)</f>
        <v>185.33</v>
      </c>
      <c r="E578" s="11">
        <f>ROUND(АТС!F576*$E$41*$E$42/100,2)</f>
        <v>170.33</v>
      </c>
      <c r="F578" s="11">
        <f>ROUND(АТС!$F576*$F$41*$F$42/100,2)</f>
        <v>115.94</v>
      </c>
      <c r="G578" s="11">
        <f>ROUND(АТС!$F576*$G$41*$G$42/100,2)</f>
        <v>67.849999999999994</v>
      </c>
    </row>
    <row r="579" spans="1:7" x14ac:dyDescent="0.25">
      <c r="A579" s="257"/>
      <c r="B579" s="121">
        <f t="shared" si="8"/>
        <v>42939.333330000001</v>
      </c>
      <c r="C579" s="124">
        <v>8</v>
      </c>
      <c r="D579" s="11">
        <f>ROUND(АТС!F577*$D$41*$D$42/100,2)</f>
        <v>186.09</v>
      </c>
      <c r="E579" s="11">
        <f>ROUND(АТС!F577*$E$41*$E$42/100,2)</f>
        <v>171.03</v>
      </c>
      <c r="F579" s="11">
        <f>ROUND(АТС!$F577*$F$41*$F$42/100,2)</f>
        <v>116.41</v>
      </c>
      <c r="G579" s="11">
        <f>ROUND(АТС!$F577*$G$41*$G$42/100,2)</f>
        <v>68.13</v>
      </c>
    </row>
    <row r="580" spans="1:7" x14ac:dyDescent="0.25">
      <c r="A580" s="257"/>
      <c r="B580" s="123">
        <f t="shared" ref="B580:B643" si="9">B556+1</f>
        <v>42939.375</v>
      </c>
      <c r="C580" s="124">
        <v>9</v>
      </c>
      <c r="D580" s="11">
        <f>ROUND(АТС!F578*$D$41*$D$42/100,2)</f>
        <v>192.55</v>
      </c>
      <c r="E580" s="11">
        <f>ROUND(АТС!F578*$E$41*$E$42/100,2)</f>
        <v>176.97</v>
      </c>
      <c r="F580" s="11">
        <f>ROUND(АТС!$F578*$F$41*$F$42/100,2)</f>
        <v>120.46</v>
      </c>
      <c r="G580" s="11">
        <f>ROUND(АТС!$F578*$G$41*$G$42/100,2)</f>
        <v>70.5</v>
      </c>
    </row>
    <row r="581" spans="1:7" x14ac:dyDescent="0.25">
      <c r="A581" s="257"/>
      <c r="B581" s="123">
        <f t="shared" si="9"/>
        <v>42939.416669999999</v>
      </c>
      <c r="C581" s="124">
        <v>10</v>
      </c>
      <c r="D581" s="11">
        <f>ROUND(АТС!F579*$D$41*$D$42/100,2)</f>
        <v>209.05</v>
      </c>
      <c r="E581" s="11">
        <f>ROUND(АТС!F579*$E$41*$E$42/100,2)</f>
        <v>192.13</v>
      </c>
      <c r="F581" s="11">
        <f>ROUND(АТС!$F579*$F$41*$F$42/100,2)</f>
        <v>130.78</v>
      </c>
      <c r="G581" s="11">
        <f>ROUND(АТС!$F579*$G$41*$G$42/100,2)</f>
        <v>76.540000000000006</v>
      </c>
    </row>
    <row r="582" spans="1:7" x14ac:dyDescent="0.25">
      <c r="A582" s="257"/>
      <c r="B582" s="123">
        <f t="shared" si="9"/>
        <v>42939.458330000001</v>
      </c>
      <c r="C582" s="124">
        <v>11</v>
      </c>
      <c r="D582" s="11">
        <f>ROUND(АТС!F580*$D$41*$D$42/100,2)</f>
        <v>215.43</v>
      </c>
      <c r="E582" s="11">
        <f>ROUND(АТС!F580*$E$41*$E$42/100,2)</f>
        <v>197.99</v>
      </c>
      <c r="F582" s="11">
        <f>ROUND(АТС!$F580*$F$41*$F$42/100,2)</f>
        <v>134.76</v>
      </c>
      <c r="G582" s="11">
        <f>ROUND(АТС!$F580*$G$41*$G$42/100,2)</f>
        <v>78.87</v>
      </c>
    </row>
    <row r="583" spans="1:7" x14ac:dyDescent="0.25">
      <c r="A583" s="257"/>
      <c r="B583" s="121">
        <f t="shared" si="9"/>
        <v>42939.5</v>
      </c>
      <c r="C583" s="124">
        <v>12</v>
      </c>
      <c r="D583" s="11">
        <f>ROUND(АТС!F581*$D$41*$D$42/100,2)</f>
        <v>208.34</v>
      </c>
      <c r="E583" s="11">
        <f>ROUND(АТС!F581*$E$41*$E$42/100,2)</f>
        <v>191.48</v>
      </c>
      <c r="F583" s="11">
        <f>ROUND(АТС!$F581*$F$41*$F$42/100,2)</f>
        <v>130.33000000000001</v>
      </c>
      <c r="G583" s="11">
        <f>ROUND(АТС!$F581*$G$41*$G$42/100,2)</f>
        <v>76.28</v>
      </c>
    </row>
    <row r="584" spans="1:7" x14ac:dyDescent="0.25">
      <c r="A584" s="257"/>
      <c r="B584" s="123">
        <f t="shared" si="9"/>
        <v>42939.541669999999</v>
      </c>
      <c r="C584" s="124">
        <v>13</v>
      </c>
      <c r="D584" s="11">
        <f>ROUND(АТС!F582*$D$41*$D$42/100,2)</f>
        <v>213.8</v>
      </c>
      <c r="E584" s="11">
        <f>ROUND(АТС!F582*$E$41*$E$42/100,2)</f>
        <v>196.49</v>
      </c>
      <c r="F584" s="11">
        <f>ROUND(АТС!$F582*$F$41*$F$42/100,2)</f>
        <v>133.75</v>
      </c>
      <c r="G584" s="11">
        <f>ROUND(АТС!$F582*$G$41*$G$42/100,2)</f>
        <v>78.27</v>
      </c>
    </row>
    <row r="585" spans="1:7" x14ac:dyDescent="0.25">
      <c r="A585" s="257"/>
      <c r="B585" s="123">
        <f t="shared" si="9"/>
        <v>42939.583330000001</v>
      </c>
      <c r="C585" s="124">
        <v>14</v>
      </c>
      <c r="D585" s="11">
        <f>ROUND(АТС!F583*$D$41*$D$42/100,2)</f>
        <v>209.05</v>
      </c>
      <c r="E585" s="11">
        <f>ROUND(АТС!F583*$E$41*$E$42/100,2)</f>
        <v>192.13</v>
      </c>
      <c r="F585" s="11">
        <f>ROUND(АТС!$F583*$F$41*$F$42/100,2)</f>
        <v>130.78</v>
      </c>
      <c r="G585" s="11">
        <f>ROUND(АТС!$F583*$G$41*$G$42/100,2)</f>
        <v>76.540000000000006</v>
      </c>
    </row>
    <row r="586" spans="1:7" x14ac:dyDescent="0.25">
      <c r="A586" s="257"/>
      <c r="B586" s="123">
        <f t="shared" si="9"/>
        <v>42939.625</v>
      </c>
      <c r="C586" s="124">
        <v>15</v>
      </c>
      <c r="D586" s="11">
        <f>ROUND(АТС!F584*$D$41*$D$42/100,2)</f>
        <v>208.93</v>
      </c>
      <c r="E586" s="11">
        <f>ROUND(АТС!F584*$E$41*$E$42/100,2)</f>
        <v>192.02</v>
      </c>
      <c r="F586" s="11">
        <f>ROUND(АТС!$F584*$F$41*$F$42/100,2)</f>
        <v>130.69999999999999</v>
      </c>
      <c r="G586" s="11">
        <f>ROUND(АТС!$F584*$G$41*$G$42/100,2)</f>
        <v>76.489999999999995</v>
      </c>
    </row>
    <row r="587" spans="1:7" x14ac:dyDescent="0.25">
      <c r="A587" s="257"/>
      <c r="B587" s="121">
        <f t="shared" si="9"/>
        <v>42939.666669999999</v>
      </c>
      <c r="C587" s="124">
        <v>16</v>
      </c>
      <c r="D587" s="11">
        <f>ROUND(АТС!F585*$D$41*$D$42/100,2)</f>
        <v>209.07</v>
      </c>
      <c r="E587" s="11">
        <f>ROUND(АТС!F585*$E$41*$E$42/100,2)</f>
        <v>192.15</v>
      </c>
      <c r="F587" s="11">
        <f>ROUND(АТС!$F585*$F$41*$F$42/100,2)</f>
        <v>130.79</v>
      </c>
      <c r="G587" s="11">
        <f>ROUND(АТС!$F585*$G$41*$G$42/100,2)</f>
        <v>76.540000000000006</v>
      </c>
    </row>
    <row r="588" spans="1:7" x14ac:dyDescent="0.25">
      <c r="A588" s="257"/>
      <c r="B588" s="123">
        <f t="shared" si="9"/>
        <v>42939.708330000001</v>
      </c>
      <c r="C588" s="124">
        <v>17</v>
      </c>
      <c r="D588" s="11">
        <f>ROUND(АТС!F586*$D$41*$D$42/100,2)</f>
        <v>211.12</v>
      </c>
      <c r="E588" s="11">
        <f>ROUND(АТС!F586*$E$41*$E$42/100,2)</f>
        <v>194.03</v>
      </c>
      <c r="F588" s="11">
        <f>ROUND(АТС!$F586*$F$41*$F$42/100,2)</f>
        <v>132.07</v>
      </c>
      <c r="G588" s="11">
        <f>ROUND(АТС!$F586*$G$41*$G$42/100,2)</f>
        <v>77.290000000000006</v>
      </c>
    </row>
    <row r="589" spans="1:7" x14ac:dyDescent="0.25">
      <c r="A589" s="257"/>
      <c r="B589" s="123">
        <f t="shared" si="9"/>
        <v>42939.75</v>
      </c>
      <c r="C589" s="124">
        <v>18</v>
      </c>
      <c r="D589" s="11">
        <f>ROUND(АТС!F587*$D$41*$D$42/100,2)</f>
        <v>200.88</v>
      </c>
      <c r="E589" s="11">
        <f>ROUND(АТС!F587*$E$41*$E$42/100,2)</f>
        <v>184.62</v>
      </c>
      <c r="F589" s="11">
        <f>ROUND(АТС!$F587*$F$41*$F$42/100,2)</f>
        <v>125.67</v>
      </c>
      <c r="G589" s="11">
        <f>ROUND(АТС!$F587*$G$41*$G$42/100,2)</f>
        <v>73.55</v>
      </c>
    </row>
    <row r="590" spans="1:7" x14ac:dyDescent="0.25">
      <c r="A590" s="257"/>
      <c r="B590" s="123">
        <f t="shared" si="9"/>
        <v>42939.791669999999</v>
      </c>
      <c r="C590" s="124">
        <v>19</v>
      </c>
      <c r="D590" s="11">
        <f>ROUND(АТС!F588*$D$41*$D$42/100,2)</f>
        <v>215.99</v>
      </c>
      <c r="E590" s="11">
        <f>ROUND(АТС!F588*$E$41*$E$42/100,2)</f>
        <v>198.51</v>
      </c>
      <c r="F590" s="11">
        <f>ROUND(АТС!$F588*$F$41*$F$42/100,2)</f>
        <v>135.12</v>
      </c>
      <c r="G590" s="11">
        <f>ROUND(АТС!$F588*$G$41*$G$42/100,2)</f>
        <v>79.08</v>
      </c>
    </row>
    <row r="591" spans="1:7" x14ac:dyDescent="0.25">
      <c r="A591" s="257"/>
      <c r="B591" s="121">
        <f t="shared" si="9"/>
        <v>42939.833330000001</v>
      </c>
      <c r="C591" s="124">
        <v>20</v>
      </c>
      <c r="D591" s="11">
        <f>ROUND(АТС!F589*$D$41*$D$42/100,2)</f>
        <v>240.75</v>
      </c>
      <c r="E591" s="11">
        <f>ROUND(АТС!F589*$E$41*$E$42/100,2)</f>
        <v>221.26</v>
      </c>
      <c r="F591" s="11">
        <f>ROUND(АТС!$F589*$F$41*$F$42/100,2)</f>
        <v>150.6</v>
      </c>
      <c r="G591" s="11">
        <f>ROUND(АТС!$F589*$G$41*$G$42/100,2)</f>
        <v>88.14</v>
      </c>
    </row>
    <row r="592" spans="1:7" x14ac:dyDescent="0.25">
      <c r="A592" s="257"/>
      <c r="B592" s="123">
        <f t="shared" si="9"/>
        <v>42939.875</v>
      </c>
      <c r="C592" s="124">
        <v>21</v>
      </c>
      <c r="D592" s="11">
        <f>ROUND(АТС!F590*$D$41*$D$42/100,2)</f>
        <v>236.66</v>
      </c>
      <c r="E592" s="11">
        <f>ROUND(АТС!F590*$E$41*$E$42/100,2)</f>
        <v>217.51</v>
      </c>
      <c r="F592" s="11">
        <f>ROUND(АТС!$F590*$F$41*$F$42/100,2)</f>
        <v>148.05000000000001</v>
      </c>
      <c r="G592" s="11">
        <f>ROUND(АТС!$F590*$G$41*$G$42/100,2)</f>
        <v>86.64</v>
      </c>
    </row>
    <row r="593" spans="1:7" x14ac:dyDescent="0.25">
      <c r="A593" s="257"/>
      <c r="B593" s="123">
        <f t="shared" si="9"/>
        <v>42939.916669999999</v>
      </c>
      <c r="C593" s="124">
        <v>22</v>
      </c>
      <c r="D593" s="11">
        <f>ROUND(АТС!F591*$D$41*$D$42/100,2)</f>
        <v>215.54</v>
      </c>
      <c r="E593" s="11">
        <f>ROUND(АТС!F591*$E$41*$E$42/100,2)</f>
        <v>198.09</v>
      </c>
      <c r="F593" s="11">
        <f>ROUND(АТС!$F591*$F$41*$F$42/100,2)</f>
        <v>134.83000000000001</v>
      </c>
      <c r="G593" s="11">
        <f>ROUND(АТС!$F591*$G$41*$G$42/100,2)</f>
        <v>78.91</v>
      </c>
    </row>
    <row r="594" spans="1:7" x14ac:dyDescent="0.25">
      <c r="A594" s="257"/>
      <c r="B594" s="123">
        <f t="shared" si="9"/>
        <v>42939.958330000001</v>
      </c>
      <c r="C594" s="124">
        <v>23</v>
      </c>
      <c r="D594" s="11">
        <f>ROUND(АТС!F592*$D$41*$D$42/100,2)</f>
        <v>189.03</v>
      </c>
      <c r="E594" s="11">
        <f>ROUND(АТС!F592*$E$41*$E$42/100,2)</f>
        <v>173.73</v>
      </c>
      <c r="F594" s="11">
        <f>ROUND(АТС!$F592*$F$41*$F$42/100,2)</f>
        <v>118.25</v>
      </c>
      <c r="G594" s="11">
        <f>ROUND(АТС!$F592*$G$41*$G$42/100,2)</f>
        <v>69.2</v>
      </c>
    </row>
    <row r="595" spans="1:7" x14ac:dyDescent="0.25">
      <c r="A595" s="257"/>
      <c r="B595" s="121">
        <f t="shared" si="9"/>
        <v>42940</v>
      </c>
      <c r="C595" s="124">
        <v>0</v>
      </c>
      <c r="D595" s="11">
        <f>ROUND(АТС!F593*$D$41*$D$42/100,2)</f>
        <v>191.52</v>
      </c>
      <c r="E595" s="11">
        <f>ROUND(АТС!F593*$E$41*$E$42/100,2)</f>
        <v>176.02</v>
      </c>
      <c r="F595" s="11">
        <f>ROUND(АТС!$F593*$F$41*$F$42/100,2)</f>
        <v>119.81</v>
      </c>
      <c r="G595" s="11">
        <f>ROUND(АТС!$F593*$G$41*$G$42/100,2)</f>
        <v>70.12</v>
      </c>
    </row>
    <row r="596" spans="1:7" x14ac:dyDescent="0.25">
      <c r="A596" s="257"/>
      <c r="B596" s="123">
        <f t="shared" si="9"/>
        <v>42940.041669999999</v>
      </c>
      <c r="C596" s="124">
        <v>1</v>
      </c>
      <c r="D596" s="11">
        <f>ROUND(АТС!F594*$D$41*$D$42/100,2)</f>
        <v>185.62</v>
      </c>
      <c r="E596" s="11">
        <f>ROUND(АТС!F594*$E$41*$E$42/100,2)</f>
        <v>170.6</v>
      </c>
      <c r="F596" s="11">
        <f>ROUND(АТС!$F594*$F$41*$F$42/100,2)</f>
        <v>116.12</v>
      </c>
      <c r="G596" s="11">
        <f>ROUND(АТС!$F594*$G$41*$G$42/100,2)</f>
        <v>67.959999999999994</v>
      </c>
    </row>
    <row r="597" spans="1:7" x14ac:dyDescent="0.25">
      <c r="A597" s="257"/>
      <c r="B597" s="123">
        <f t="shared" si="9"/>
        <v>42940.083330000001</v>
      </c>
      <c r="C597" s="124">
        <v>2</v>
      </c>
      <c r="D597" s="11">
        <f>ROUND(АТС!F595*$D$41*$D$42/100,2)</f>
        <v>183.94</v>
      </c>
      <c r="E597" s="11">
        <f>ROUND(АТС!F595*$E$41*$E$42/100,2)</f>
        <v>169.05</v>
      </c>
      <c r="F597" s="11">
        <f>ROUND(АТС!$F595*$F$41*$F$42/100,2)</f>
        <v>115.06</v>
      </c>
      <c r="G597" s="11">
        <f>ROUND(АТС!$F595*$G$41*$G$42/100,2)</f>
        <v>67.34</v>
      </c>
    </row>
    <row r="598" spans="1:7" x14ac:dyDescent="0.25">
      <c r="A598" s="257"/>
      <c r="B598" s="123">
        <f t="shared" si="9"/>
        <v>42940.125</v>
      </c>
      <c r="C598" s="124">
        <v>3</v>
      </c>
      <c r="D598" s="11">
        <f>ROUND(АТС!F596*$D$41*$D$42/100,2)</f>
        <v>183.35</v>
      </c>
      <c r="E598" s="11">
        <f>ROUND(АТС!F596*$E$41*$E$42/100,2)</f>
        <v>168.51</v>
      </c>
      <c r="F598" s="11">
        <f>ROUND(АТС!$F596*$F$41*$F$42/100,2)</f>
        <v>114.7</v>
      </c>
      <c r="G598" s="11">
        <f>ROUND(АТС!$F596*$G$41*$G$42/100,2)</f>
        <v>67.13</v>
      </c>
    </row>
    <row r="599" spans="1:7" x14ac:dyDescent="0.25">
      <c r="A599" s="257"/>
      <c r="B599" s="121">
        <f t="shared" si="9"/>
        <v>42940.166669999999</v>
      </c>
      <c r="C599" s="124">
        <v>4</v>
      </c>
      <c r="D599" s="11">
        <f>ROUND(АТС!F597*$D$41*$D$42/100,2)</f>
        <v>182.27</v>
      </c>
      <c r="E599" s="11">
        <f>ROUND(АТС!F597*$E$41*$E$42/100,2)</f>
        <v>167.51</v>
      </c>
      <c r="F599" s="11">
        <f>ROUND(АТС!$F597*$F$41*$F$42/100,2)</f>
        <v>114.02</v>
      </c>
      <c r="G599" s="11">
        <f>ROUND(АТС!$F597*$G$41*$G$42/100,2)</f>
        <v>66.73</v>
      </c>
    </row>
    <row r="600" spans="1:7" x14ac:dyDescent="0.25">
      <c r="A600" s="257"/>
      <c r="B600" s="123">
        <f t="shared" si="9"/>
        <v>42940.208330000001</v>
      </c>
      <c r="C600" s="124">
        <v>5</v>
      </c>
      <c r="D600" s="11">
        <f>ROUND(АТС!F598*$D$41*$D$42/100,2)</f>
        <v>182.27</v>
      </c>
      <c r="E600" s="11">
        <f>ROUND(АТС!F598*$E$41*$E$42/100,2)</f>
        <v>167.51</v>
      </c>
      <c r="F600" s="11">
        <f>ROUND(АТС!$F598*$F$41*$F$42/100,2)</f>
        <v>114.02</v>
      </c>
      <c r="G600" s="11">
        <f>ROUND(АТС!$F598*$G$41*$G$42/100,2)</f>
        <v>66.73</v>
      </c>
    </row>
    <row r="601" spans="1:7" x14ac:dyDescent="0.25">
      <c r="A601" s="257"/>
      <c r="B601" s="123">
        <f t="shared" si="9"/>
        <v>42940.25</v>
      </c>
      <c r="C601" s="124">
        <v>6</v>
      </c>
      <c r="D601" s="11">
        <f>ROUND(АТС!F599*$D$41*$D$42/100,2)</f>
        <v>184.28</v>
      </c>
      <c r="E601" s="11">
        <f>ROUND(АТС!F599*$E$41*$E$42/100,2)</f>
        <v>169.36</v>
      </c>
      <c r="F601" s="11">
        <f>ROUND(АТС!$F599*$F$41*$F$42/100,2)</f>
        <v>115.28</v>
      </c>
      <c r="G601" s="11">
        <f>ROUND(АТС!$F599*$G$41*$G$42/100,2)</f>
        <v>67.47</v>
      </c>
    </row>
    <row r="602" spans="1:7" x14ac:dyDescent="0.25">
      <c r="A602" s="257"/>
      <c r="B602" s="123">
        <f t="shared" si="9"/>
        <v>42940.291669999999</v>
      </c>
      <c r="C602" s="124">
        <v>7</v>
      </c>
      <c r="D602" s="11">
        <f>ROUND(АТС!F600*$D$41*$D$42/100,2)</f>
        <v>216.78</v>
      </c>
      <c r="E602" s="11">
        <f>ROUND(АТС!F600*$E$41*$E$42/100,2)</f>
        <v>199.24</v>
      </c>
      <c r="F602" s="11">
        <f>ROUND(АТС!$F600*$F$41*$F$42/100,2)</f>
        <v>135.61000000000001</v>
      </c>
      <c r="G602" s="11">
        <f>ROUND(АТС!$F600*$G$41*$G$42/100,2)</f>
        <v>79.37</v>
      </c>
    </row>
    <row r="603" spans="1:7" x14ac:dyDescent="0.25">
      <c r="A603" s="257"/>
      <c r="B603" s="121">
        <f t="shared" si="9"/>
        <v>42940.333330000001</v>
      </c>
      <c r="C603" s="124">
        <v>8</v>
      </c>
      <c r="D603" s="11">
        <f>ROUND(АТС!F601*$D$41*$D$42/100,2)</f>
        <v>188.8</v>
      </c>
      <c r="E603" s="11">
        <f>ROUND(АТС!F601*$E$41*$E$42/100,2)</f>
        <v>173.52</v>
      </c>
      <c r="F603" s="11">
        <f>ROUND(АТС!$F601*$F$41*$F$42/100,2)</f>
        <v>118.11</v>
      </c>
      <c r="G603" s="11">
        <f>ROUND(АТС!$F601*$G$41*$G$42/100,2)</f>
        <v>69.12</v>
      </c>
    </row>
    <row r="604" spans="1:7" x14ac:dyDescent="0.25">
      <c r="A604" s="257"/>
      <c r="B604" s="123">
        <f t="shared" si="9"/>
        <v>42940.375</v>
      </c>
      <c r="C604" s="124">
        <v>9</v>
      </c>
      <c r="D604" s="11">
        <f>ROUND(АТС!F602*$D$41*$D$42/100,2)</f>
        <v>219.67</v>
      </c>
      <c r="E604" s="11">
        <f>ROUND(АТС!F602*$E$41*$E$42/100,2)</f>
        <v>201.89</v>
      </c>
      <c r="F604" s="11">
        <f>ROUND(АТС!$F602*$F$41*$F$42/100,2)</f>
        <v>137.41999999999999</v>
      </c>
      <c r="G604" s="11">
        <f>ROUND(АТС!$F602*$G$41*$G$42/100,2)</f>
        <v>80.430000000000007</v>
      </c>
    </row>
    <row r="605" spans="1:7" x14ac:dyDescent="0.25">
      <c r="A605" s="257"/>
      <c r="B605" s="123">
        <f t="shared" si="9"/>
        <v>42940.416669999999</v>
      </c>
      <c r="C605" s="124">
        <v>10</v>
      </c>
      <c r="D605" s="11">
        <f>ROUND(АТС!F603*$D$41*$D$42/100,2)</f>
        <v>236.05</v>
      </c>
      <c r="E605" s="11">
        <f>ROUND(АТС!F603*$E$41*$E$42/100,2)</f>
        <v>216.95</v>
      </c>
      <c r="F605" s="11">
        <f>ROUND(АТС!$F603*$F$41*$F$42/100,2)</f>
        <v>147.66999999999999</v>
      </c>
      <c r="G605" s="11">
        <f>ROUND(АТС!$F603*$G$41*$G$42/100,2)</f>
        <v>86.42</v>
      </c>
    </row>
    <row r="606" spans="1:7" x14ac:dyDescent="0.25">
      <c r="A606" s="257"/>
      <c r="B606" s="123">
        <f t="shared" si="9"/>
        <v>42940.458330000001</v>
      </c>
      <c r="C606" s="124">
        <v>11</v>
      </c>
      <c r="D606" s="11">
        <f>ROUND(АТС!F604*$D$41*$D$42/100,2)</f>
        <v>246.75</v>
      </c>
      <c r="E606" s="11">
        <f>ROUND(АТС!F604*$E$41*$E$42/100,2)</f>
        <v>226.77</v>
      </c>
      <c r="F606" s="11">
        <f>ROUND(АТС!$F604*$F$41*$F$42/100,2)</f>
        <v>154.36000000000001</v>
      </c>
      <c r="G606" s="11">
        <f>ROUND(АТС!$F604*$G$41*$G$42/100,2)</f>
        <v>90.34</v>
      </c>
    </row>
    <row r="607" spans="1:7" x14ac:dyDescent="0.25">
      <c r="A607" s="257"/>
      <c r="B607" s="121">
        <f t="shared" si="9"/>
        <v>42940.5</v>
      </c>
      <c r="C607" s="124">
        <v>12</v>
      </c>
      <c r="D607" s="11">
        <f>ROUND(АТС!F605*$D$41*$D$42/100,2)</f>
        <v>240.41</v>
      </c>
      <c r="E607" s="11">
        <f>ROUND(АТС!F605*$E$41*$E$42/100,2)</f>
        <v>220.95</v>
      </c>
      <c r="F607" s="11">
        <f>ROUND(АТС!$F605*$F$41*$F$42/100,2)</f>
        <v>150.38999999999999</v>
      </c>
      <c r="G607" s="11">
        <f>ROUND(АТС!$F605*$G$41*$G$42/100,2)</f>
        <v>88.02</v>
      </c>
    </row>
    <row r="608" spans="1:7" x14ac:dyDescent="0.25">
      <c r="A608" s="257"/>
      <c r="B608" s="123">
        <f t="shared" si="9"/>
        <v>42940.541669999999</v>
      </c>
      <c r="C608" s="124">
        <v>13</v>
      </c>
      <c r="D608" s="11">
        <f>ROUND(АТС!F606*$D$41*$D$42/100,2)</f>
        <v>245.94</v>
      </c>
      <c r="E608" s="11">
        <f>ROUND(АТС!F606*$E$41*$E$42/100,2)</f>
        <v>226.04</v>
      </c>
      <c r="F608" s="11">
        <f>ROUND(АТС!$F606*$F$41*$F$42/100,2)</f>
        <v>153.85</v>
      </c>
      <c r="G608" s="11">
        <f>ROUND(АТС!$F606*$G$41*$G$42/100,2)</f>
        <v>90.04</v>
      </c>
    </row>
    <row r="609" spans="1:7" x14ac:dyDescent="0.25">
      <c r="A609" s="257"/>
      <c r="B609" s="123">
        <f t="shared" si="9"/>
        <v>42940.583330000001</v>
      </c>
      <c r="C609" s="124">
        <v>14</v>
      </c>
      <c r="D609" s="11">
        <f>ROUND(АТС!F607*$D$41*$D$42/100,2)</f>
        <v>239.08</v>
      </c>
      <c r="E609" s="11">
        <f>ROUND(АТС!F607*$E$41*$E$42/100,2)</f>
        <v>219.73</v>
      </c>
      <c r="F609" s="11">
        <f>ROUND(АТС!$F607*$F$41*$F$42/100,2)</f>
        <v>149.56</v>
      </c>
      <c r="G609" s="11">
        <f>ROUND(АТС!$F607*$G$41*$G$42/100,2)</f>
        <v>87.53</v>
      </c>
    </row>
    <row r="610" spans="1:7" x14ac:dyDescent="0.25">
      <c r="A610" s="257"/>
      <c r="B610" s="123">
        <f t="shared" si="9"/>
        <v>42940.625</v>
      </c>
      <c r="C610" s="124">
        <v>15</v>
      </c>
      <c r="D610" s="11">
        <f>ROUND(АТС!F608*$D$41*$D$42/100,2)</f>
        <v>244.97</v>
      </c>
      <c r="E610" s="11">
        <f>ROUND(АТС!F608*$E$41*$E$42/100,2)</f>
        <v>225.14</v>
      </c>
      <c r="F610" s="11">
        <f>ROUND(АТС!$F608*$F$41*$F$42/100,2)</f>
        <v>153.25</v>
      </c>
      <c r="G610" s="11">
        <f>ROUND(АТС!$F608*$G$41*$G$42/100,2)</f>
        <v>89.69</v>
      </c>
    </row>
    <row r="611" spans="1:7" x14ac:dyDescent="0.25">
      <c r="A611" s="257"/>
      <c r="B611" s="121">
        <f t="shared" si="9"/>
        <v>42940.666669999999</v>
      </c>
      <c r="C611" s="124">
        <v>16</v>
      </c>
      <c r="D611" s="11">
        <f>ROUND(АТС!F609*$D$41*$D$42/100,2)</f>
        <v>230.47</v>
      </c>
      <c r="E611" s="11">
        <f>ROUND(АТС!F609*$E$41*$E$42/100,2)</f>
        <v>211.82</v>
      </c>
      <c r="F611" s="11">
        <f>ROUND(АТС!$F609*$F$41*$F$42/100,2)</f>
        <v>144.18</v>
      </c>
      <c r="G611" s="11">
        <f>ROUND(АТС!$F609*$G$41*$G$42/100,2)</f>
        <v>84.38</v>
      </c>
    </row>
    <row r="612" spans="1:7" x14ac:dyDescent="0.25">
      <c r="A612" s="257"/>
      <c r="B612" s="123">
        <f t="shared" si="9"/>
        <v>42940.708330000001</v>
      </c>
      <c r="C612" s="124">
        <v>17</v>
      </c>
      <c r="D612" s="11">
        <f>ROUND(АТС!F610*$D$41*$D$42/100,2)</f>
        <v>223.05</v>
      </c>
      <c r="E612" s="11">
        <f>ROUND(АТС!F610*$E$41*$E$42/100,2)</f>
        <v>205</v>
      </c>
      <c r="F612" s="11">
        <f>ROUND(АТС!$F610*$F$41*$F$42/100,2)</f>
        <v>139.54</v>
      </c>
      <c r="G612" s="11">
        <f>ROUND(АТС!$F610*$G$41*$G$42/100,2)</f>
        <v>81.66</v>
      </c>
    </row>
    <row r="613" spans="1:7" x14ac:dyDescent="0.25">
      <c r="A613" s="257"/>
      <c r="B613" s="123">
        <f t="shared" si="9"/>
        <v>42940.75</v>
      </c>
      <c r="C613" s="124">
        <v>18</v>
      </c>
      <c r="D613" s="11">
        <f>ROUND(АТС!F611*$D$41*$D$42/100,2)</f>
        <v>213.8</v>
      </c>
      <c r="E613" s="11">
        <f>ROUND(АТС!F611*$E$41*$E$42/100,2)</f>
        <v>196.49</v>
      </c>
      <c r="F613" s="11">
        <f>ROUND(АТС!$F611*$F$41*$F$42/100,2)</f>
        <v>133.74</v>
      </c>
      <c r="G613" s="11">
        <f>ROUND(АТС!$F611*$G$41*$G$42/100,2)</f>
        <v>78.27</v>
      </c>
    </row>
    <row r="614" spans="1:7" x14ac:dyDescent="0.25">
      <c r="A614" s="257"/>
      <c r="B614" s="123">
        <f t="shared" si="9"/>
        <v>42940.791669999999</v>
      </c>
      <c r="C614" s="124">
        <v>19</v>
      </c>
      <c r="D614" s="11">
        <f>ROUND(АТС!F612*$D$41*$D$42/100,2)</f>
        <v>206.76</v>
      </c>
      <c r="E614" s="11">
        <f>ROUND(АТС!F612*$E$41*$E$42/100,2)</f>
        <v>190.03</v>
      </c>
      <c r="F614" s="11">
        <f>ROUND(АТС!$F612*$F$41*$F$42/100,2)</f>
        <v>129.34</v>
      </c>
      <c r="G614" s="11">
        <f>ROUND(АТС!$F612*$G$41*$G$42/100,2)</f>
        <v>75.7</v>
      </c>
    </row>
    <row r="615" spans="1:7" x14ac:dyDescent="0.25">
      <c r="A615" s="257"/>
      <c r="B615" s="121">
        <f t="shared" si="9"/>
        <v>42940.833330000001</v>
      </c>
      <c r="C615" s="124">
        <v>20</v>
      </c>
      <c r="D615" s="11">
        <f>ROUND(АТС!F613*$D$41*$D$42/100,2)</f>
        <v>230.03</v>
      </c>
      <c r="E615" s="11">
        <f>ROUND(АТС!F613*$E$41*$E$42/100,2)</f>
        <v>211.41</v>
      </c>
      <c r="F615" s="11">
        <f>ROUND(АТС!$F613*$F$41*$F$42/100,2)</f>
        <v>143.9</v>
      </c>
      <c r="G615" s="11">
        <f>ROUND(АТС!$F613*$G$41*$G$42/100,2)</f>
        <v>84.22</v>
      </c>
    </row>
    <row r="616" spans="1:7" x14ac:dyDescent="0.25">
      <c r="A616" s="257"/>
      <c r="B616" s="123">
        <f t="shared" si="9"/>
        <v>42940.875</v>
      </c>
      <c r="C616" s="124">
        <v>21</v>
      </c>
      <c r="D616" s="11">
        <f>ROUND(АТС!F614*$D$41*$D$42/100,2)</f>
        <v>224.83</v>
      </c>
      <c r="E616" s="11">
        <f>ROUND(АТС!F614*$E$41*$E$42/100,2)</f>
        <v>206.64</v>
      </c>
      <c r="F616" s="11">
        <f>ROUND(АТС!$F614*$F$41*$F$42/100,2)</f>
        <v>140.65</v>
      </c>
      <c r="G616" s="11">
        <f>ROUND(АТС!$F614*$G$41*$G$42/100,2)</f>
        <v>82.31</v>
      </c>
    </row>
    <row r="617" spans="1:7" x14ac:dyDescent="0.25">
      <c r="A617" s="257"/>
      <c r="B617" s="123">
        <f t="shared" si="9"/>
        <v>42940.916669999999</v>
      </c>
      <c r="C617" s="124">
        <v>22</v>
      </c>
      <c r="D617" s="11">
        <f>ROUND(АТС!F615*$D$41*$D$42/100,2)</f>
        <v>203.41</v>
      </c>
      <c r="E617" s="11">
        <f>ROUND(АТС!F615*$E$41*$E$42/100,2)</f>
        <v>186.95</v>
      </c>
      <c r="F617" s="11">
        <f>ROUND(АТС!$F615*$F$41*$F$42/100,2)</f>
        <v>127.25</v>
      </c>
      <c r="G617" s="11">
        <f>ROUND(АТС!$F615*$G$41*$G$42/100,2)</f>
        <v>74.47</v>
      </c>
    </row>
    <row r="618" spans="1:7" x14ac:dyDescent="0.25">
      <c r="A618" s="257"/>
      <c r="B618" s="123">
        <f t="shared" si="9"/>
        <v>42940.958330000001</v>
      </c>
      <c r="C618" s="124">
        <v>23</v>
      </c>
      <c r="D618" s="11">
        <f>ROUND(АТС!F616*$D$41*$D$42/100,2)</f>
        <v>206.92</v>
      </c>
      <c r="E618" s="11">
        <f>ROUND(АТС!F616*$E$41*$E$42/100,2)</f>
        <v>190.17</v>
      </c>
      <c r="F618" s="11">
        <f>ROUND(АТС!$F616*$F$41*$F$42/100,2)</f>
        <v>129.44</v>
      </c>
      <c r="G618" s="11">
        <f>ROUND(АТС!$F616*$G$41*$G$42/100,2)</f>
        <v>75.75</v>
      </c>
    </row>
    <row r="619" spans="1:7" x14ac:dyDescent="0.25">
      <c r="A619" s="257"/>
      <c r="B619" s="121">
        <f t="shared" si="9"/>
        <v>42941</v>
      </c>
      <c r="C619" s="124">
        <v>0</v>
      </c>
      <c r="D619" s="11">
        <f>ROUND(АТС!F617*$D$41*$D$42/100,2)</f>
        <v>191.73</v>
      </c>
      <c r="E619" s="11">
        <f>ROUND(АТС!F617*$E$41*$E$42/100,2)</f>
        <v>176.21</v>
      </c>
      <c r="F619" s="11">
        <f>ROUND(АТС!$F617*$F$41*$F$42/100,2)</f>
        <v>119.94</v>
      </c>
      <c r="G619" s="11">
        <f>ROUND(АТС!$F617*$G$41*$G$42/100,2)</f>
        <v>70.2</v>
      </c>
    </row>
    <row r="620" spans="1:7" x14ac:dyDescent="0.25">
      <c r="A620" s="257"/>
      <c r="B620" s="123">
        <f t="shared" si="9"/>
        <v>42941.041669999999</v>
      </c>
      <c r="C620" s="124">
        <v>1</v>
      </c>
      <c r="D620" s="11">
        <f>ROUND(АТС!F618*$D$41*$D$42/100,2)</f>
        <v>185.44</v>
      </c>
      <c r="E620" s="11">
        <f>ROUND(АТС!F618*$E$41*$E$42/100,2)</f>
        <v>170.43</v>
      </c>
      <c r="F620" s="11">
        <f>ROUND(АТС!$F618*$F$41*$F$42/100,2)</f>
        <v>116.01</v>
      </c>
      <c r="G620" s="11">
        <f>ROUND(АТС!$F618*$G$41*$G$42/100,2)</f>
        <v>67.89</v>
      </c>
    </row>
    <row r="621" spans="1:7" x14ac:dyDescent="0.25">
      <c r="A621" s="257"/>
      <c r="B621" s="123">
        <f t="shared" si="9"/>
        <v>42941.083330000001</v>
      </c>
      <c r="C621" s="124">
        <v>2</v>
      </c>
      <c r="D621" s="11">
        <f>ROUND(АТС!F619*$D$41*$D$42/100,2)</f>
        <v>183.84</v>
      </c>
      <c r="E621" s="11">
        <f>ROUND(АТС!F619*$E$41*$E$42/100,2)</f>
        <v>168.96</v>
      </c>
      <c r="F621" s="11">
        <f>ROUND(АТС!$F619*$F$41*$F$42/100,2)</f>
        <v>115</v>
      </c>
      <c r="G621" s="11">
        <f>ROUND(АТС!$F619*$G$41*$G$42/100,2)</f>
        <v>67.31</v>
      </c>
    </row>
    <row r="622" spans="1:7" x14ac:dyDescent="0.25">
      <c r="A622" s="257"/>
      <c r="B622" s="123">
        <f t="shared" si="9"/>
        <v>42941.125</v>
      </c>
      <c r="C622" s="124">
        <v>3</v>
      </c>
      <c r="D622" s="11">
        <f>ROUND(АТС!F620*$D$41*$D$42/100,2)</f>
        <v>183.4</v>
      </c>
      <c r="E622" s="11">
        <f>ROUND(АТС!F620*$E$41*$E$42/100,2)</f>
        <v>168.56</v>
      </c>
      <c r="F622" s="11">
        <f>ROUND(АТС!$F620*$F$41*$F$42/100,2)</f>
        <v>114.73</v>
      </c>
      <c r="G622" s="11">
        <f>ROUND(АТС!$F620*$G$41*$G$42/100,2)</f>
        <v>67.150000000000006</v>
      </c>
    </row>
    <row r="623" spans="1:7" x14ac:dyDescent="0.25">
      <c r="A623" s="257"/>
      <c r="B623" s="121">
        <f t="shared" si="9"/>
        <v>42941.166669999999</v>
      </c>
      <c r="C623" s="124">
        <v>4</v>
      </c>
      <c r="D623" s="11">
        <f>ROUND(АТС!F621*$D$41*$D$42/100,2)</f>
        <v>184.13</v>
      </c>
      <c r="E623" s="11">
        <f>ROUND(АТС!F621*$E$41*$E$42/100,2)</f>
        <v>169.22</v>
      </c>
      <c r="F623" s="11">
        <f>ROUND(АТС!$F621*$F$41*$F$42/100,2)</f>
        <v>115.18</v>
      </c>
      <c r="G623" s="11">
        <f>ROUND(АТС!$F621*$G$41*$G$42/100,2)</f>
        <v>67.41</v>
      </c>
    </row>
    <row r="624" spans="1:7" x14ac:dyDescent="0.25">
      <c r="A624" s="257"/>
      <c r="B624" s="123">
        <f t="shared" si="9"/>
        <v>42941.208330000001</v>
      </c>
      <c r="C624" s="124">
        <v>5</v>
      </c>
      <c r="D624" s="11">
        <f>ROUND(АТС!F622*$D$41*$D$42/100,2)</f>
        <v>184.25</v>
      </c>
      <c r="E624" s="11">
        <f>ROUND(АТС!F622*$E$41*$E$42/100,2)</f>
        <v>169.33</v>
      </c>
      <c r="F624" s="11">
        <f>ROUND(АТС!$F622*$F$41*$F$42/100,2)</f>
        <v>115.26</v>
      </c>
      <c r="G624" s="11">
        <f>ROUND(АТС!$F622*$G$41*$G$42/100,2)</f>
        <v>67.45</v>
      </c>
    </row>
    <row r="625" spans="1:7" x14ac:dyDescent="0.25">
      <c r="A625" s="257"/>
      <c r="B625" s="123">
        <f t="shared" si="9"/>
        <v>42941.25</v>
      </c>
      <c r="C625" s="124">
        <v>6</v>
      </c>
      <c r="D625" s="11">
        <f>ROUND(АТС!F623*$D$41*$D$42/100,2)</f>
        <v>184.66</v>
      </c>
      <c r="E625" s="11">
        <f>ROUND(АТС!F623*$E$41*$E$42/100,2)</f>
        <v>169.71</v>
      </c>
      <c r="F625" s="11">
        <f>ROUND(АТС!$F623*$F$41*$F$42/100,2)</f>
        <v>115.52</v>
      </c>
      <c r="G625" s="11">
        <f>ROUND(АТС!$F623*$G$41*$G$42/100,2)</f>
        <v>67.61</v>
      </c>
    </row>
    <row r="626" spans="1:7" x14ac:dyDescent="0.25">
      <c r="A626" s="257"/>
      <c r="B626" s="123">
        <f t="shared" si="9"/>
        <v>42941.291669999999</v>
      </c>
      <c r="C626" s="124">
        <v>7</v>
      </c>
      <c r="D626" s="11">
        <f>ROUND(АТС!F624*$D$41*$D$42/100,2)</f>
        <v>216.83</v>
      </c>
      <c r="E626" s="11">
        <f>ROUND(АТС!F624*$E$41*$E$42/100,2)</f>
        <v>199.28</v>
      </c>
      <c r="F626" s="11">
        <f>ROUND(АТС!$F624*$F$41*$F$42/100,2)</f>
        <v>135.63999999999999</v>
      </c>
      <c r="G626" s="11">
        <f>ROUND(АТС!$F624*$G$41*$G$42/100,2)</f>
        <v>79.38</v>
      </c>
    </row>
    <row r="627" spans="1:7" x14ac:dyDescent="0.25">
      <c r="A627" s="257"/>
      <c r="B627" s="121">
        <f t="shared" si="9"/>
        <v>42941.333330000001</v>
      </c>
      <c r="C627" s="124">
        <v>8</v>
      </c>
      <c r="D627" s="11">
        <f>ROUND(АТС!F625*$D$41*$D$42/100,2)</f>
        <v>187.38</v>
      </c>
      <c r="E627" s="11">
        <f>ROUND(АТС!F625*$E$41*$E$42/100,2)</f>
        <v>172.22</v>
      </c>
      <c r="F627" s="11">
        <f>ROUND(АТС!$F625*$F$41*$F$42/100,2)</f>
        <v>117.22</v>
      </c>
      <c r="G627" s="11">
        <f>ROUND(АТС!$F625*$G$41*$G$42/100,2)</f>
        <v>68.599999999999994</v>
      </c>
    </row>
    <row r="628" spans="1:7" x14ac:dyDescent="0.25">
      <c r="A628" s="257"/>
      <c r="B628" s="123">
        <f t="shared" si="9"/>
        <v>42941.375</v>
      </c>
      <c r="C628" s="124">
        <v>9</v>
      </c>
      <c r="D628" s="11">
        <f>ROUND(АТС!F626*$D$41*$D$42/100,2)</f>
        <v>205.17</v>
      </c>
      <c r="E628" s="11">
        <f>ROUND(АТС!F626*$E$41*$E$42/100,2)</f>
        <v>188.57</v>
      </c>
      <c r="F628" s="11">
        <f>ROUND(АТС!$F626*$F$41*$F$42/100,2)</f>
        <v>128.35</v>
      </c>
      <c r="G628" s="11">
        <f>ROUND(АТС!$F626*$G$41*$G$42/100,2)</f>
        <v>75.12</v>
      </c>
    </row>
    <row r="629" spans="1:7" x14ac:dyDescent="0.25">
      <c r="A629" s="257"/>
      <c r="B629" s="123">
        <f t="shared" si="9"/>
        <v>42941.416669999999</v>
      </c>
      <c r="C629" s="124">
        <v>10</v>
      </c>
      <c r="D629" s="11">
        <f>ROUND(АТС!F627*$D$41*$D$42/100,2)</f>
        <v>221.6</v>
      </c>
      <c r="E629" s="11">
        <f>ROUND(АТС!F627*$E$41*$E$42/100,2)</f>
        <v>203.66</v>
      </c>
      <c r="F629" s="11">
        <f>ROUND(АТС!$F627*$F$41*$F$42/100,2)</f>
        <v>138.62</v>
      </c>
      <c r="G629" s="11">
        <f>ROUND(АТС!$F627*$G$41*$G$42/100,2)</f>
        <v>81.13</v>
      </c>
    </row>
    <row r="630" spans="1:7" x14ac:dyDescent="0.25">
      <c r="A630" s="257"/>
      <c r="B630" s="123">
        <f t="shared" si="9"/>
        <v>42941.458330000001</v>
      </c>
      <c r="C630" s="124">
        <v>11</v>
      </c>
      <c r="D630" s="11">
        <f>ROUND(АТС!F628*$D$41*$D$42/100,2)</f>
        <v>225.65</v>
      </c>
      <c r="E630" s="11">
        <f>ROUND(АТС!F628*$E$41*$E$42/100,2)</f>
        <v>207.39</v>
      </c>
      <c r="F630" s="11">
        <f>ROUND(АТС!$F628*$F$41*$F$42/100,2)</f>
        <v>141.16</v>
      </c>
      <c r="G630" s="11">
        <f>ROUND(АТС!$F628*$G$41*$G$42/100,2)</f>
        <v>82.61</v>
      </c>
    </row>
    <row r="631" spans="1:7" x14ac:dyDescent="0.25">
      <c r="A631" s="257"/>
      <c r="B631" s="121">
        <f t="shared" si="9"/>
        <v>42941.5</v>
      </c>
      <c r="C631" s="124">
        <v>12</v>
      </c>
      <c r="D631" s="11">
        <f>ROUND(АТС!F629*$D$41*$D$42/100,2)</f>
        <v>224.92</v>
      </c>
      <c r="E631" s="11">
        <f>ROUND(АТС!F629*$E$41*$E$42/100,2)</f>
        <v>206.72</v>
      </c>
      <c r="F631" s="11">
        <f>ROUND(АТС!$F629*$F$41*$F$42/100,2)</f>
        <v>140.69999999999999</v>
      </c>
      <c r="G631" s="11">
        <f>ROUND(АТС!$F629*$G$41*$G$42/100,2)</f>
        <v>82.35</v>
      </c>
    </row>
    <row r="632" spans="1:7" x14ac:dyDescent="0.25">
      <c r="A632" s="257"/>
      <c r="B632" s="123">
        <f t="shared" si="9"/>
        <v>42941.541669999999</v>
      </c>
      <c r="C632" s="124">
        <v>13</v>
      </c>
      <c r="D632" s="11">
        <f>ROUND(АТС!F630*$D$41*$D$42/100,2)</f>
        <v>225.25</v>
      </c>
      <c r="E632" s="11">
        <f>ROUND(АТС!F630*$E$41*$E$42/100,2)</f>
        <v>207.02</v>
      </c>
      <c r="F632" s="11">
        <f>ROUND(АТС!$F630*$F$41*$F$42/100,2)</f>
        <v>140.91</v>
      </c>
      <c r="G632" s="11">
        <f>ROUND(АТС!$F630*$G$41*$G$42/100,2)</f>
        <v>82.47</v>
      </c>
    </row>
    <row r="633" spans="1:7" x14ac:dyDescent="0.25">
      <c r="A633" s="257"/>
      <c r="B633" s="123">
        <f t="shared" si="9"/>
        <v>42941.583330000001</v>
      </c>
      <c r="C633" s="124">
        <v>14</v>
      </c>
      <c r="D633" s="11">
        <f>ROUND(АТС!F631*$D$41*$D$42/100,2)</f>
        <v>225.15</v>
      </c>
      <c r="E633" s="11">
        <f>ROUND(АТС!F631*$E$41*$E$42/100,2)</f>
        <v>206.93</v>
      </c>
      <c r="F633" s="11">
        <f>ROUND(АТС!$F631*$F$41*$F$42/100,2)</f>
        <v>140.85</v>
      </c>
      <c r="G633" s="11">
        <f>ROUND(АТС!$F631*$G$41*$G$42/100,2)</f>
        <v>82.43</v>
      </c>
    </row>
    <row r="634" spans="1:7" x14ac:dyDescent="0.25">
      <c r="A634" s="257"/>
      <c r="B634" s="123">
        <f t="shared" si="9"/>
        <v>42941.625</v>
      </c>
      <c r="C634" s="124">
        <v>15</v>
      </c>
      <c r="D634" s="11">
        <f>ROUND(АТС!F632*$D$41*$D$42/100,2)</f>
        <v>225.69</v>
      </c>
      <c r="E634" s="11">
        <f>ROUND(АТС!F632*$E$41*$E$42/100,2)</f>
        <v>207.42</v>
      </c>
      <c r="F634" s="11">
        <f>ROUND(АТС!$F632*$F$41*$F$42/100,2)</f>
        <v>141.18</v>
      </c>
      <c r="G634" s="11">
        <f>ROUND(АТС!$F632*$G$41*$G$42/100,2)</f>
        <v>82.63</v>
      </c>
    </row>
    <row r="635" spans="1:7" x14ac:dyDescent="0.25">
      <c r="A635" s="257"/>
      <c r="B635" s="121">
        <f t="shared" si="9"/>
        <v>42941.666669999999</v>
      </c>
      <c r="C635" s="124">
        <v>16</v>
      </c>
      <c r="D635" s="11">
        <f>ROUND(АТС!F633*$D$41*$D$42/100,2)</f>
        <v>219.97</v>
      </c>
      <c r="E635" s="11">
        <f>ROUND(АТС!F633*$E$41*$E$42/100,2)</f>
        <v>202.17</v>
      </c>
      <c r="F635" s="11">
        <f>ROUND(АТС!$F633*$F$41*$F$42/100,2)</f>
        <v>137.61000000000001</v>
      </c>
      <c r="G635" s="11">
        <f>ROUND(АТС!$F633*$G$41*$G$42/100,2)</f>
        <v>80.540000000000006</v>
      </c>
    </row>
    <row r="636" spans="1:7" x14ac:dyDescent="0.25">
      <c r="A636" s="257"/>
      <c r="B636" s="123">
        <f t="shared" si="9"/>
        <v>42941.708330000001</v>
      </c>
      <c r="C636" s="124">
        <v>17</v>
      </c>
      <c r="D636" s="11">
        <f>ROUND(АТС!F634*$D$41*$D$42/100,2)</f>
        <v>209.91</v>
      </c>
      <c r="E636" s="11">
        <f>ROUND(АТС!F634*$E$41*$E$42/100,2)</f>
        <v>192.92</v>
      </c>
      <c r="F636" s="11">
        <f>ROUND(АТС!$F634*$F$41*$F$42/100,2)</f>
        <v>131.31</v>
      </c>
      <c r="G636" s="11">
        <f>ROUND(АТС!$F634*$G$41*$G$42/100,2)</f>
        <v>76.849999999999994</v>
      </c>
    </row>
    <row r="637" spans="1:7" x14ac:dyDescent="0.25">
      <c r="A637" s="257"/>
      <c r="B637" s="123">
        <f t="shared" si="9"/>
        <v>42941.75</v>
      </c>
      <c r="C637" s="124">
        <v>18</v>
      </c>
      <c r="D637" s="11">
        <f>ROUND(АТС!F635*$D$41*$D$42/100,2)</f>
        <v>202.79</v>
      </c>
      <c r="E637" s="11">
        <f>ROUND(АТС!F635*$E$41*$E$42/100,2)</f>
        <v>186.38</v>
      </c>
      <c r="F637" s="11">
        <f>ROUND(АТС!$F635*$F$41*$F$42/100,2)</f>
        <v>126.86</v>
      </c>
      <c r="G637" s="11">
        <f>ROUND(АТС!$F635*$G$41*$G$42/100,2)</f>
        <v>74.239999999999995</v>
      </c>
    </row>
    <row r="638" spans="1:7" x14ac:dyDescent="0.25">
      <c r="A638" s="257"/>
      <c r="B638" s="123">
        <f t="shared" si="9"/>
        <v>42941.791669999999</v>
      </c>
      <c r="C638" s="124">
        <v>19</v>
      </c>
      <c r="D638" s="11">
        <f>ROUND(АТС!F636*$D$41*$D$42/100,2)</f>
        <v>207.33</v>
      </c>
      <c r="E638" s="11">
        <f>ROUND(АТС!F636*$E$41*$E$42/100,2)</f>
        <v>190.55</v>
      </c>
      <c r="F638" s="11">
        <f>ROUND(АТС!$F636*$F$41*$F$42/100,2)</f>
        <v>129.69999999999999</v>
      </c>
      <c r="G638" s="11">
        <f>ROUND(АТС!$F636*$G$41*$G$42/100,2)</f>
        <v>75.900000000000006</v>
      </c>
    </row>
    <row r="639" spans="1:7" x14ac:dyDescent="0.25">
      <c r="A639" s="257"/>
      <c r="B639" s="121">
        <f t="shared" si="9"/>
        <v>42941.833330000001</v>
      </c>
      <c r="C639" s="124">
        <v>20</v>
      </c>
      <c r="D639" s="11">
        <f>ROUND(АТС!F637*$D$41*$D$42/100,2)</f>
        <v>229.67</v>
      </c>
      <c r="E639" s="11">
        <f>ROUND(АТС!F637*$E$41*$E$42/100,2)</f>
        <v>211.08</v>
      </c>
      <c r="F639" s="11">
        <f>ROUND(АТС!$F637*$F$41*$F$42/100,2)</f>
        <v>143.68</v>
      </c>
      <c r="G639" s="11">
        <f>ROUND(АТС!$F637*$G$41*$G$42/100,2)</f>
        <v>84.09</v>
      </c>
    </row>
    <row r="640" spans="1:7" x14ac:dyDescent="0.25">
      <c r="A640" s="257"/>
      <c r="B640" s="123">
        <f t="shared" si="9"/>
        <v>42941.875</v>
      </c>
      <c r="C640" s="124">
        <v>21</v>
      </c>
      <c r="D640" s="11">
        <f>ROUND(АТС!F638*$D$41*$D$42/100,2)</f>
        <v>229.45</v>
      </c>
      <c r="E640" s="11">
        <f>ROUND(АТС!F638*$E$41*$E$42/100,2)</f>
        <v>210.88</v>
      </c>
      <c r="F640" s="11">
        <f>ROUND(АТС!$F638*$F$41*$F$42/100,2)</f>
        <v>143.54</v>
      </c>
      <c r="G640" s="11">
        <f>ROUND(АТС!$F638*$G$41*$G$42/100,2)</f>
        <v>84</v>
      </c>
    </row>
    <row r="641" spans="1:7" x14ac:dyDescent="0.25">
      <c r="A641" s="257"/>
      <c r="B641" s="123">
        <f t="shared" si="9"/>
        <v>42941.916669999999</v>
      </c>
      <c r="C641" s="124">
        <v>22</v>
      </c>
      <c r="D641" s="11">
        <f>ROUND(АТС!F639*$D$41*$D$42/100,2)</f>
        <v>207.84</v>
      </c>
      <c r="E641" s="11">
        <f>ROUND(АТС!F639*$E$41*$E$42/100,2)</f>
        <v>191.02</v>
      </c>
      <c r="F641" s="11">
        <f>ROUND(АТС!$F639*$F$41*$F$42/100,2)</f>
        <v>130.02000000000001</v>
      </c>
      <c r="G641" s="11">
        <f>ROUND(АТС!$F639*$G$41*$G$42/100,2)</f>
        <v>76.09</v>
      </c>
    </row>
    <row r="642" spans="1:7" x14ac:dyDescent="0.25">
      <c r="A642" s="257"/>
      <c r="B642" s="123">
        <f t="shared" si="9"/>
        <v>42941.958330000001</v>
      </c>
      <c r="C642" s="124">
        <v>23</v>
      </c>
      <c r="D642" s="11">
        <f>ROUND(АТС!F640*$D$41*$D$42/100,2)</f>
        <v>213.5</v>
      </c>
      <c r="E642" s="11">
        <f>ROUND(АТС!F640*$E$41*$E$42/100,2)</f>
        <v>196.22</v>
      </c>
      <c r="F642" s="11">
        <f>ROUND(АТС!$F640*$F$41*$F$42/100,2)</f>
        <v>133.56</v>
      </c>
      <c r="G642" s="11">
        <f>ROUND(АТС!$F640*$G$41*$G$42/100,2)</f>
        <v>78.16</v>
      </c>
    </row>
    <row r="643" spans="1:7" x14ac:dyDescent="0.25">
      <c r="A643" s="257"/>
      <c r="B643" s="121">
        <f t="shared" si="9"/>
        <v>42942</v>
      </c>
      <c r="C643" s="124">
        <v>0</v>
      </c>
      <c r="D643" s="11">
        <f>ROUND(АТС!F641*$D$41*$D$42/100,2)</f>
        <v>189</v>
      </c>
      <c r="E643" s="11">
        <f>ROUND(АТС!F641*$E$41*$E$42/100,2)</f>
        <v>173.7</v>
      </c>
      <c r="F643" s="11">
        <f>ROUND(АТС!$F641*$F$41*$F$42/100,2)</f>
        <v>118.23</v>
      </c>
      <c r="G643" s="11">
        <f>ROUND(АТС!$F641*$G$41*$G$42/100,2)</f>
        <v>69.2</v>
      </c>
    </row>
    <row r="644" spans="1:7" x14ac:dyDescent="0.25">
      <c r="A644" s="257"/>
      <c r="B644" s="123">
        <f t="shared" ref="B644:B707" si="10">B620+1</f>
        <v>42942.041669999999</v>
      </c>
      <c r="C644" s="124">
        <v>1</v>
      </c>
      <c r="D644" s="11">
        <f>ROUND(АТС!F642*$D$41*$D$42/100,2)</f>
        <v>184.63</v>
      </c>
      <c r="E644" s="11">
        <f>ROUND(АТС!F642*$E$41*$E$42/100,2)</f>
        <v>169.68</v>
      </c>
      <c r="F644" s="11">
        <f>ROUND(АТС!$F642*$F$41*$F$42/100,2)</f>
        <v>115.5</v>
      </c>
      <c r="G644" s="11">
        <f>ROUND(АТС!$F642*$G$41*$G$42/100,2)</f>
        <v>67.59</v>
      </c>
    </row>
    <row r="645" spans="1:7" x14ac:dyDescent="0.25">
      <c r="A645" s="257"/>
      <c r="B645" s="123">
        <f t="shared" si="10"/>
        <v>42942.083330000001</v>
      </c>
      <c r="C645" s="124">
        <v>2</v>
      </c>
      <c r="D645" s="11">
        <f>ROUND(АТС!F643*$D$41*$D$42/100,2)</f>
        <v>184.12</v>
      </c>
      <c r="E645" s="11">
        <f>ROUND(АТС!F643*$E$41*$E$42/100,2)</f>
        <v>169.22</v>
      </c>
      <c r="F645" s="11">
        <f>ROUND(АТС!$F643*$F$41*$F$42/100,2)</f>
        <v>115.18</v>
      </c>
      <c r="G645" s="11">
        <f>ROUND(АТС!$F643*$G$41*$G$42/100,2)</f>
        <v>67.41</v>
      </c>
    </row>
    <row r="646" spans="1:7" x14ac:dyDescent="0.25">
      <c r="A646" s="257"/>
      <c r="B646" s="123">
        <f t="shared" si="10"/>
        <v>42942.125</v>
      </c>
      <c r="C646" s="124">
        <v>3</v>
      </c>
      <c r="D646" s="11">
        <f>ROUND(АТС!F644*$D$41*$D$42/100,2)</f>
        <v>184.19</v>
      </c>
      <c r="E646" s="11">
        <f>ROUND(АТС!F644*$E$41*$E$42/100,2)</f>
        <v>169.28</v>
      </c>
      <c r="F646" s="11">
        <f>ROUND(АТС!$F644*$F$41*$F$42/100,2)</f>
        <v>115.22</v>
      </c>
      <c r="G646" s="11">
        <f>ROUND(АТС!$F644*$G$41*$G$42/100,2)</f>
        <v>67.430000000000007</v>
      </c>
    </row>
    <row r="647" spans="1:7" x14ac:dyDescent="0.25">
      <c r="A647" s="257"/>
      <c r="B647" s="121">
        <f t="shared" si="10"/>
        <v>42942.166669999999</v>
      </c>
      <c r="C647" s="124">
        <v>4</v>
      </c>
      <c r="D647" s="11">
        <f>ROUND(АТС!F645*$D$41*$D$42/100,2)</f>
        <v>188.09</v>
      </c>
      <c r="E647" s="11">
        <f>ROUND(АТС!F645*$E$41*$E$42/100,2)</f>
        <v>172.87</v>
      </c>
      <c r="F647" s="11">
        <f>ROUND(АТС!$F645*$F$41*$F$42/100,2)</f>
        <v>117.66</v>
      </c>
      <c r="G647" s="11">
        <f>ROUND(АТС!$F645*$G$41*$G$42/100,2)</f>
        <v>68.86</v>
      </c>
    </row>
    <row r="648" spans="1:7" x14ac:dyDescent="0.25">
      <c r="A648" s="257"/>
      <c r="B648" s="123">
        <f t="shared" si="10"/>
        <v>42942.208330000001</v>
      </c>
      <c r="C648" s="124">
        <v>5</v>
      </c>
      <c r="D648" s="11">
        <f>ROUND(АТС!F646*$D$41*$D$42/100,2)</f>
        <v>186.08</v>
      </c>
      <c r="E648" s="11">
        <f>ROUND(АТС!F646*$E$41*$E$42/100,2)</f>
        <v>171.01</v>
      </c>
      <c r="F648" s="11">
        <f>ROUND(АТС!$F646*$F$41*$F$42/100,2)</f>
        <v>116.4</v>
      </c>
      <c r="G648" s="11">
        <f>ROUND(АТС!$F646*$G$41*$G$42/100,2)</f>
        <v>68.12</v>
      </c>
    </row>
    <row r="649" spans="1:7" x14ac:dyDescent="0.25">
      <c r="A649" s="257"/>
      <c r="B649" s="123">
        <f t="shared" si="10"/>
        <v>42942.25</v>
      </c>
      <c r="C649" s="124">
        <v>6</v>
      </c>
      <c r="D649" s="11">
        <f>ROUND(АТС!F647*$D$41*$D$42/100,2)</f>
        <v>184.46</v>
      </c>
      <c r="E649" s="11">
        <f>ROUND(АТС!F647*$E$41*$E$42/100,2)</f>
        <v>169.53</v>
      </c>
      <c r="F649" s="11">
        <f>ROUND(АТС!$F647*$F$41*$F$42/100,2)</f>
        <v>115.39</v>
      </c>
      <c r="G649" s="11">
        <f>ROUND(АТС!$F647*$G$41*$G$42/100,2)</f>
        <v>67.53</v>
      </c>
    </row>
    <row r="650" spans="1:7" x14ac:dyDescent="0.25">
      <c r="A650" s="257"/>
      <c r="B650" s="123">
        <f t="shared" si="10"/>
        <v>42942.291669999999</v>
      </c>
      <c r="C650" s="124">
        <v>7</v>
      </c>
      <c r="D650" s="11">
        <f>ROUND(АТС!F648*$D$41*$D$42/100,2)</f>
        <v>228.29</v>
      </c>
      <c r="E650" s="11">
        <f>ROUND(АТС!F648*$E$41*$E$42/100,2)</f>
        <v>209.82</v>
      </c>
      <c r="F650" s="11">
        <f>ROUND(АТС!$F648*$F$41*$F$42/100,2)</f>
        <v>142.81</v>
      </c>
      <c r="G650" s="11">
        <f>ROUND(АТС!$F648*$G$41*$G$42/100,2)</f>
        <v>83.58</v>
      </c>
    </row>
    <row r="651" spans="1:7" x14ac:dyDescent="0.25">
      <c r="A651" s="257"/>
      <c r="B651" s="121">
        <f t="shared" si="10"/>
        <v>42942.333330000001</v>
      </c>
      <c r="C651" s="124">
        <v>8</v>
      </c>
      <c r="D651" s="11">
        <f>ROUND(АТС!F649*$D$41*$D$42/100,2)</f>
        <v>191.45</v>
      </c>
      <c r="E651" s="11">
        <f>ROUND(АТС!F649*$E$41*$E$42/100,2)</f>
        <v>175.96</v>
      </c>
      <c r="F651" s="11">
        <f>ROUND(АТС!$F649*$F$41*$F$42/100,2)</f>
        <v>119.77</v>
      </c>
      <c r="G651" s="11">
        <f>ROUND(АТС!$F649*$G$41*$G$42/100,2)</f>
        <v>70.09</v>
      </c>
    </row>
    <row r="652" spans="1:7" x14ac:dyDescent="0.25">
      <c r="A652" s="257"/>
      <c r="B652" s="123">
        <f t="shared" si="10"/>
        <v>42942.375</v>
      </c>
      <c r="C652" s="124">
        <v>9</v>
      </c>
      <c r="D652" s="11">
        <f>ROUND(АТС!F650*$D$41*$D$42/100,2)</f>
        <v>196.01</v>
      </c>
      <c r="E652" s="11">
        <f>ROUND(АТС!F650*$E$41*$E$42/100,2)</f>
        <v>180.15</v>
      </c>
      <c r="F652" s="11">
        <f>ROUND(АТС!$F650*$F$41*$F$42/100,2)</f>
        <v>122.62</v>
      </c>
      <c r="G652" s="11">
        <f>ROUND(АТС!$F650*$G$41*$G$42/100,2)</f>
        <v>71.760000000000005</v>
      </c>
    </row>
    <row r="653" spans="1:7" x14ac:dyDescent="0.25">
      <c r="A653" s="257"/>
      <c r="B653" s="123">
        <f t="shared" si="10"/>
        <v>42942.416669999999</v>
      </c>
      <c r="C653" s="124">
        <v>10</v>
      </c>
      <c r="D653" s="11">
        <f>ROUND(АТС!F651*$D$41*$D$42/100,2)</f>
        <v>220.28</v>
      </c>
      <c r="E653" s="11">
        <f>ROUND(АТС!F651*$E$41*$E$42/100,2)</f>
        <v>202.45</v>
      </c>
      <c r="F653" s="11">
        <f>ROUND(АТС!$F651*$F$41*$F$42/100,2)</f>
        <v>137.80000000000001</v>
      </c>
      <c r="G653" s="11">
        <f>ROUND(АТС!$F651*$G$41*$G$42/100,2)</f>
        <v>80.650000000000006</v>
      </c>
    </row>
    <row r="654" spans="1:7" x14ac:dyDescent="0.25">
      <c r="A654" s="257"/>
      <c r="B654" s="123">
        <f t="shared" si="10"/>
        <v>42942.458330000001</v>
      </c>
      <c r="C654" s="124">
        <v>11</v>
      </c>
      <c r="D654" s="11">
        <f>ROUND(АТС!F652*$D$41*$D$42/100,2)</f>
        <v>224.73</v>
      </c>
      <c r="E654" s="11">
        <f>ROUND(АТС!F652*$E$41*$E$42/100,2)</f>
        <v>206.54</v>
      </c>
      <c r="F654" s="11">
        <f>ROUND(АТС!$F652*$F$41*$F$42/100,2)</f>
        <v>140.58000000000001</v>
      </c>
      <c r="G654" s="11">
        <f>ROUND(АТС!$F652*$G$41*$G$42/100,2)</f>
        <v>82.28</v>
      </c>
    </row>
    <row r="655" spans="1:7" x14ac:dyDescent="0.25">
      <c r="A655" s="257"/>
      <c r="B655" s="121">
        <f t="shared" si="10"/>
        <v>42942.5</v>
      </c>
      <c r="C655" s="124">
        <v>12</v>
      </c>
      <c r="D655" s="11">
        <f>ROUND(АТС!F653*$D$41*$D$42/100,2)</f>
        <v>213.32</v>
      </c>
      <c r="E655" s="11">
        <f>ROUND(АТС!F653*$E$41*$E$42/100,2)</f>
        <v>196.05</v>
      </c>
      <c r="F655" s="11">
        <f>ROUND(АТС!$F653*$F$41*$F$42/100,2)</f>
        <v>133.44999999999999</v>
      </c>
      <c r="G655" s="11">
        <f>ROUND(АТС!$F653*$G$41*$G$42/100,2)</f>
        <v>78.099999999999994</v>
      </c>
    </row>
    <row r="656" spans="1:7" x14ac:dyDescent="0.25">
      <c r="A656" s="257"/>
      <c r="B656" s="123">
        <f t="shared" si="10"/>
        <v>42942.541669999999</v>
      </c>
      <c r="C656" s="124">
        <v>13</v>
      </c>
      <c r="D656" s="11">
        <f>ROUND(АТС!F654*$D$41*$D$42/100,2)</f>
        <v>217.51</v>
      </c>
      <c r="E656" s="11">
        <f>ROUND(АТС!F654*$E$41*$E$42/100,2)</f>
        <v>199.91</v>
      </c>
      <c r="F656" s="11">
        <f>ROUND(АТС!$F654*$F$41*$F$42/100,2)</f>
        <v>136.07</v>
      </c>
      <c r="G656" s="11">
        <f>ROUND(АТС!$F654*$G$41*$G$42/100,2)</f>
        <v>79.63</v>
      </c>
    </row>
    <row r="657" spans="1:7" x14ac:dyDescent="0.25">
      <c r="A657" s="257"/>
      <c r="B657" s="123">
        <f t="shared" si="10"/>
        <v>42942.583330000001</v>
      </c>
      <c r="C657" s="124">
        <v>14</v>
      </c>
      <c r="D657" s="11">
        <f>ROUND(АТС!F655*$D$41*$D$42/100,2)</f>
        <v>224.56</v>
      </c>
      <c r="E657" s="11">
        <f>ROUND(АТС!F655*$E$41*$E$42/100,2)</f>
        <v>206.38</v>
      </c>
      <c r="F657" s="11">
        <f>ROUND(АТС!$F655*$F$41*$F$42/100,2)</f>
        <v>140.47999999999999</v>
      </c>
      <c r="G657" s="11">
        <f>ROUND(АТС!$F655*$G$41*$G$42/100,2)</f>
        <v>82.21</v>
      </c>
    </row>
    <row r="658" spans="1:7" x14ac:dyDescent="0.25">
      <c r="A658" s="257"/>
      <c r="B658" s="123">
        <f t="shared" si="10"/>
        <v>42942.625</v>
      </c>
      <c r="C658" s="124">
        <v>15</v>
      </c>
      <c r="D658" s="11">
        <f>ROUND(АТС!F656*$D$41*$D$42/100,2)</f>
        <v>224.49</v>
      </c>
      <c r="E658" s="11">
        <f>ROUND(АТС!F656*$E$41*$E$42/100,2)</f>
        <v>206.32</v>
      </c>
      <c r="F658" s="11">
        <f>ROUND(АТС!$F656*$F$41*$F$42/100,2)</f>
        <v>140.44</v>
      </c>
      <c r="G658" s="11">
        <f>ROUND(АТС!$F656*$G$41*$G$42/100,2)</f>
        <v>82.19</v>
      </c>
    </row>
    <row r="659" spans="1:7" x14ac:dyDescent="0.25">
      <c r="A659" s="257"/>
      <c r="B659" s="121">
        <f t="shared" si="10"/>
        <v>42942.666669999999</v>
      </c>
      <c r="C659" s="124">
        <v>16</v>
      </c>
      <c r="D659" s="11">
        <f>ROUND(АТС!F657*$D$41*$D$42/100,2)</f>
        <v>209.99</v>
      </c>
      <c r="E659" s="11">
        <f>ROUND(АТС!F657*$E$41*$E$42/100,2)</f>
        <v>192.99</v>
      </c>
      <c r="F659" s="11">
        <f>ROUND(АТС!$F657*$F$41*$F$42/100,2)</f>
        <v>131.36000000000001</v>
      </c>
      <c r="G659" s="11">
        <f>ROUND(АТС!$F657*$G$41*$G$42/100,2)</f>
        <v>76.88</v>
      </c>
    </row>
    <row r="660" spans="1:7" x14ac:dyDescent="0.25">
      <c r="A660" s="257"/>
      <c r="B660" s="123">
        <f t="shared" si="10"/>
        <v>42942.708330000001</v>
      </c>
      <c r="C660" s="124">
        <v>17</v>
      </c>
      <c r="D660" s="11">
        <f>ROUND(АТС!F658*$D$41*$D$42/100,2)</f>
        <v>197.32</v>
      </c>
      <c r="E660" s="11">
        <f>ROUND(АТС!F658*$E$41*$E$42/100,2)</f>
        <v>181.35</v>
      </c>
      <c r="F660" s="11">
        <f>ROUND(АТС!$F658*$F$41*$F$42/100,2)</f>
        <v>123.44</v>
      </c>
      <c r="G660" s="11">
        <f>ROUND(АТС!$F658*$G$41*$G$42/100,2)</f>
        <v>72.239999999999995</v>
      </c>
    </row>
    <row r="661" spans="1:7" x14ac:dyDescent="0.25">
      <c r="A661" s="257"/>
      <c r="B661" s="123">
        <f t="shared" si="10"/>
        <v>42942.75</v>
      </c>
      <c r="C661" s="124">
        <v>18</v>
      </c>
      <c r="D661" s="11">
        <f>ROUND(АТС!F659*$D$41*$D$42/100,2)</f>
        <v>191.97</v>
      </c>
      <c r="E661" s="11">
        <f>ROUND(АТС!F659*$E$41*$E$42/100,2)</f>
        <v>176.43</v>
      </c>
      <c r="F661" s="11">
        <f>ROUND(АТС!$F659*$F$41*$F$42/100,2)</f>
        <v>120.09</v>
      </c>
      <c r="G661" s="11">
        <f>ROUND(АТС!$F659*$G$41*$G$42/100,2)</f>
        <v>70.28</v>
      </c>
    </row>
    <row r="662" spans="1:7" x14ac:dyDescent="0.25">
      <c r="A662" s="257"/>
      <c r="B662" s="123">
        <f t="shared" si="10"/>
        <v>42942.791669999999</v>
      </c>
      <c r="C662" s="124">
        <v>19</v>
      </c>
      <c r="D662" s="11">
        <f>ROUND(АТС!F660*$D$41*$D$42/100,2)</f>
        <v>196.08</v>
      </c>
      <c r="E662" s="11">
        <f>ROUND(АТС!F660*$E$41*$E$42/100,2)</f>
        <v>180.21</v>
      </c>
      <c r="F662" s="11">
        <f>ROUND(АТС!$F660*$F$41*$F$42/100,2)</f>
        <v>122.66</v>
      </c>
      <c r="G662" s="11">
        <f>ROUND(АТС!$F660*$G$41*$G$42/100,2)</f>
        <v>71.790000000000006</v>
      </c>
    </row>
    <row r="663" spans="1:7" x14ac:dyDescent="0.25">
      <c r="A663" s="257"/>
      <c r="B663" s="121">
        <f t="shared" si="10"/>
        <v>42942.833330000001</v>
      </c>
      <c r="C663" s="124">
        <v>20</v>
      </c>
      <c r="D663" s="11">
        <f>ROUND(АТС!F661*$D$41*$D$42/100,2)</f>
        <v>227.05</v>
      </c>
      <c r="E663" s="11">
        <f>ROUND(АТС!F661*$E$41*$E$42/100,2)</f>
        <v>208.68</v>
      </c>
      <c r="F663" s="11">
        <f>ROUND(АТС!$F661*$F$41*$F$42/100,2)</f>
        <v>142.04</v>
      </c>
      <c r="G663" s="11">
        <f>ROUND(АТС!$F661*$G$41*$G$42/100,2)</f>
        <v>83.13</v>
      </c>
    </row>
    <row r="664" spans="1:7" x14ac:dyDescent="0.25">
      <c r="A664" s="257"/>
      <c r="B664" s="123">
        <f t="shared" si="10"/>
        <v>42942.875</v>
      </c>
      <c r="C664" s="124">
        <v>21</v>
      </c>
      <c r="D664" s="11">
        <f>ROUND(АТС!F662*$D$41*$D$42/100,2)</f>
        <v>222.53</v>
      </c>
      <c r="E664" s="11">
        <f>ROUND(АТС!F662*$E$41*$E$42/100,2)</f>
        <v>204.52</v>
      </c>
      <c r="F664" s="11">
        <f>ROUND(АТС!$F662*$F$41*$F$42/100,2)</f>
        <v>139.21</v>
      </c>
      <c r="G664" s="11">
        <f>ROUND(АТС!$F662*$G$41*$G$42/100,2)</f>
        <v>81.47</v>
      </c>
    </row>
    <row r="665" spans="1:7" x14ac:dyDescent="0.25">
      <c r="A665" s="257"/>
      <c r="B665" s="123">
        <f t="shared" si="10"/>
        <v>42942.916669999999</v>
      </c>
      <c r="C665" s="124">
        <v>22</v>
      </c>
      <c r="D665" s="11">
        <f>ROUND(АТС!F663*$D$41*$D$42/100,2)</f>
        <v>194.39</v>
      </c>
      <c r="E665" s="11">
        <f>ROUND(АТС!F663*$E$41*$E$42/100,2)</f>
        <v>178.66</v>
      </c>
      <c r="F665" s="11">
        <f>ROUND(АТС!$F663*$F$41*$F$42/100,2)</f>
        <v>121.6</v>
      </c>
      <c r="G665" s="11">
        <f>ROUND(АТС!$F663*$G$41*$G$42/100,2)</f>
        <v>71.17</v>
      </c>
    </row>
    <row r="666" spans="1:7" x14ac:dyDescent="0.25">
      <c r="A666" s="257"/>
      <c r="B666" s="123">
        <f t="shared" si="10"/>
        <v>42942.958330000001</v>
      </c>
      <c r="C666" s="124">
        <v>23</v>
      </c>
      <c r="D666" s="11">
        <f>ROUND(АТС!F664*$D$41*$D$42/100,2)</f>
        <v>201.16</v>
      </c>
      <c r="E666" s="11">
        <f>ROUND(АТС!F664*$E$41*$E$42/100,2)</f>
        <v>184.88</v>
      </c>
      <c r="F666" s="11">
        <f>ROUND(АТС!$F664*$F$41*$F$42/100,2)</f>
        <v>125.84</v>
      </c>
      <c r="G666" s="11">
        <f>ROUND(АТС!$F664*$G$41*$G$42/100,2)</f>
        <v>73.650000000000006</v>
      </c>
    </row>
    <row r="667" spans="1:7" x14ac:dyDescent="0.25">
      <c r="A667" s="257"/>
      <c r="B667" s="121">
        <f t="shared" si="10"/>
        <v>42943</v>
      </c>
      <c r="C667" s="124">
        <v>0</v>
      </c>
      <c r="D667" s="11">
        <f>ROUND(АТС!F665*$D$41*$D$42/100,2)</f>
        <v>191.13</v>
      </c>
      <c r="E667" s="11">
        <f>ROUND(АТС!F665*$E$41*$E$42/100,2)</f>
        <v>175.66</v>
      </c>
      <c r="F667" s="11">
        <f>ROUND(АТС!$F665*$F$41*$F$42/100,2)</f>
        <v>119.56</v>
      </c>
      <c r="G667" s="11">
        <f>ROUND(АТС!$F665*$G$41*$G$42/100,2)</f>
        <v>69.97</v>
      </c>
    </row>
    <row r="668" spans="1:7" x14ac:dyDescent="0.25">
      <c r="A668" s="257"/>
      <c r="B668" s="123">
        <f t="shared" si="10"/>
        <v>42943.041669999999</v>
      </c>
      <c r="C668" s="124">
        <v>1</v>
      </c>
      <c r="D668" s="11">
        <f>ROUND(АТС!F666*$D$41*$D$42/100,2)</f>
        <v>185.19</v>
      </c>
      <c r="E668" s="11">
        <f>ROUND(АТС!F666*$E$41*$E$42/100,2)</f>
        <v>170.2</v>
      </c>
      <c r="F668" s="11">
        <f>ROUND(АТС!$F666*$F$41*$F$42/100,2)</f>
        <v>115.85</v>
      </c>
      <c r="G668" s="11">
        <f>ROUND(АТС!$F666*$G$41*$G$42/100,2)</f>
        <v>67.8</v>
      </c>
    </row>
    <row r="669" spans="1:7" x14ac:dyDescent="0.25">
      <c r="A669" s="257"/>
      <c r="B669" s="123">
        <f t="shared" si="10"/>
        <v>42943.083330000001</v>
      </c>
      <c r="C669" s="124">
        <v>2</v>
      </c>
      <c r="D669" s="11">
        <f>ROUND(АТС!F667*$D$41*$D$42/100,2)</f>
        <v>184.5</v>
      </c>
      <c r="E669" s="11">
        <f>ROUND(АТС!F667*$E$41*$E$42/100,2)</f>
        <v>169.57</v>
      </c>
      <c r="F669" s="11">
        <f>ROUND(АТС!$F667*$F$41*$F$42/100,2)</f>
        <v>115.42</v>
      </c>
      <c r="G669" s="11">
        <f>ROUND(АТС!$F667*$G$41*$G$42/100,2)</f>
        <v>67.55</v>
      </c>
    </row>
    <row r="670" spans="1:7" x14ac:dyDescent="0.25">
      <c r="A670" s="257"/>
      <c r="B670" s="123">
        <f t="shared" si="10"/>
        <v>42943.125</v>
      </c>
      <c r="C670" s="124">
        <v>3</v>
      </c>
      <c r="D670" s="11">
        <f>ROUND(АТС!F668*$D$41*$D$42/100,2)</f>
        <v>184.23</v>
      </c>
      <c r="E670" s="11">
        <f>ROUND(АТС!F668*$E$41*$E$42/100,2)</f>
        <v>169.32</v>
      </c>
      <c r="F670" s="11">
        <f>ROUND(АТС!$F668*$F$41*$F$42/100,2)</f>
        <v>115.25</v>
      </c>
      <c r="G670" s="11">
        <f>ROUND(АТС!$F668*$G$41*$G$42/100,2)</f>
        <v>67.45</v>
      </c>
    </row>
    <row r="671" spans="1:7" x14ac:dyDescent="0.25">
      <c r="A671" s="257"/>
      <c r="B671" s="121">
        <f t="shared" si="10"/>
        <v>42943.166669999999</v>
      </c>
      <c r="C671" s="124">
        <v>4</v>
      </c>
      <c r="D671" s="11">
        <f>ROUND(АТС!F669*$D$41*$D$42/100,2)</f>
        <v>196.36</v>
      </c>
      <c r="E671" s="11">
        <f>ROUND(АТС!F669*$E$41*$E$42/100,2)</f>
        <v>180.47</v>
      </c>
      <c r="F671" s="11">
        <f>ROUND(АТС!$F669*$F$41*$F$42/100,2)</f>
        <v>122.84</v>
      </c>
      <c r="G671" s="11">
        <f>ROUND(АТС!$F669*$G$41*$G$42/100,2)</f>
        <v>71.89</v>
      </c>
    </row>
    <row r="672" spans="1:7" x14ac:dyDescent="0.25">
      <c r="A672" s="257"/>
      <c r="B672" s="123">
        <f t="shared" si="10"/>
        <v>42943.208330000001</v>
      </c>
      <c r="C672" s="124">
        <v>5</v>
      </c>
      <c r="D672" s="11">
        <f>ROUND(АТС!F670*$D$41*$D$42/100,2)</f>
        <v>192.02</v>
      </c>
      <c r="E672" s="11">
        <f>ROUND(АТС!F670*$E$41*$E$42/100,2)</f>
        <v>176.48</v>
      </c>
      <c r="F672" s="11">
        <f>ROUND(АТС!$F670*$F$41*$F$42/100,2)</f>
        <v>120.12</v>
      </c>
      <c r="G672" s="11">
        <f>ROUND(АТС!$F670*$G$41*$G$42/100,2)</f>
        <v>70.3</v>
      </c>
    </row>
    <row r="673" spans="1:7" x14ac:dyDescent="0.25">
      <c r="A673" s="257"/>
      <c r="B673" s="123">
        <f t="shared" si="10"/>
        <v>42943.25</v>
      </c>
      <c r="C673" s="124">
        <v>6</v>
      </c>
      <c r="D673" s="11">
        <f>ROUND(АТС!F671*$D$41*$D$42/100,2)</f>
        <v>184.78</v>
      </c>
      <c r="E673" s="11">
        <f>ROUND(АТС!F671*$E$41*$E$42/100,2)</f>
        <v>169.83</v>
      </c>
      <c r="F673" s="11">
        <f>ROUND(АТС!$F671*$F$41*$F$42/100,2)</f>
        <v>115.59</v>
      </c>
      <c r="G673" s="11">
        <f>ROUND(АТС!$F671*$G$41*$G$42/100,2)</f>
        <v>67.650000000000006</v>
      </c>
    </row>
    <row r="674" spans="1:7" x14ac:dyDescent="0.25">
      <c r="A674" s="257"/>
      <c r="B674" s="123">
        <f t="shared" si="10"/>
        <v>42943.291669999999</v>
      </c>
      <c r="C674" s="124">
        <v>7</v>
      </c>
      <c r="D674" s="11">
        <f>ROUND(АТС!F672*$D$41*$D$42/100,2)</f>
        <v>228.26</v>
      </c>
      <c r="E674" s="11">
        <f>ROUND(АТС!F672*$E$41*$E$42/100,2)</f>
        <v>209.78</v>
      </c>
      <c r="F674" s="11">
        <f>ROUND(АТС!$F672*$F$41*$F$42/100,2)</f>
        <v>142.79</v>
      </c>
      <c r="G674" s="11">
        <f>ROUND(АТС!$F672*$G$41*$G$42/100,2)</f>
        <v>83.57</v>
      </c>
    </row>
    <row r="675" spans="1:7" x14ac:dyDescent="0.25">
      <c r="A675" s="257"/>
      <c r="B675" s="121">
        <f t="shared" si="10"/>
        <v>42943.333330000001</v>
      </c>
      <c r="C675" s="124">
        <v>8</v>
      </c>
      <c r="D675" s="11">
        <f>ROUND(АТС!F673*$D$41*$D$42/100,2)</f>
        <v>202.1</v>
      </c>
      <c r="E675" s="11">
        <f>ROUND(АТС!F673*$E$41*$E$42/100,2)</f>
        <v>185.74</v>
      </c>
      <c r="F675" s="11">
        <f>ROUND(АТС!$F673*$F$41*$F$42/100,2)</f>
        <v>126.42</v>
      </c>
      <c r="G675" s="11">
        <f>ROUND(АТС!$F673*$G$41*$G$42/100,2)</f>
        <v>73.989999999999995</v>
      </c>
    </row>
    <row r="676" spans="1:7" x14ac:dyDescent="0.25">
      <c r="A676" s="257"/>
      <c r="B676" s="123">
        <f t="shared" si="10"/>
        <v>42943.375</v>
      </c>
      <c r="C676" s="124">
        <v>9</v>
      </c>
      <c r="D676" s="11">
        <f>ROUND(АТС!F674*$D$41*$D$42/100,2)</f>
        <v>216.6</v>
      </c>
      <c r="E676" s="11">
        <f>ROUND(АТС!F674*$E$41*$E$42/100,2)</f>
        <v>199.07</v>
      </c>
      <c r="F676" s="11">
        <f>ROUND(АТС!$F674*$F$41*$F$42/100,2)</f>
        <v>135.5</v>
      </c>
      <c r="G676" s="11">
        <f>ROUND(АТС!$F674*$G$41*$G$42/100,2)</f>
        <v>79.3</v>
      </c>
    </row>
    <row r="677" spans="1:7" x14ac:dyDescent="0.25">
      <c r="A677" s="257"/>
      <c r="B677" s="123">
        <f t="shared" si="10"/>
        <v>42943.416669999999</v>
      </c>
      <c r="C677" s="124">
        <v>10</v>
      </c>
      <c r="D677" s="11">
        <f>ROUND(АТС!F675*$D$41*$D$42/100,2)</f>
        <v>231.7</v>
      </c>
      <c r="E677" s="11">
        <f>ROUND(АТС!F675*$E$41*$E$42/100,2)</f>
        <v>212.95</v>
      </c>
      <c r="F677" s="11">
        <f>ROUND(АТС!$F675*$F$41*$F$42/100,2)</f>
        <v>144.94999999999999</v>
      </c>
      <c r="G677" s="11">
        <f>ROUND(АТС!$F675*$G$41*$G$42/100,2)</f>
        <v>84.83</v>
      </c>
    </row>
    <row r="678" spans="1:7" x14ac:dyDescent="0.25">
      <c r="A678" s="257"/>
      <c r="B678" s="123">
        <f t="shared" si="10"/>
        <v>42943.458330000001</v>
      </c>
      <c r="C678" s="124">
        <v>11</v>
      </c>
      <c r="D678" s="11">
        <f>ROUND(АТС!F676*$D$41*$D$42/100,2)</f>
        <v>244.93</v>
      </c>
      <c r="E678" s="11">
        <f>ROUND(АТС!F676*$E$41*$E$42/100,2)</f>
        <v>225.1</v>
      </c>
      <c r="F678" s="11">
        <f>ROUND(АТС!$F676*$F$41*$F$42/100,2)</f>
        <v>153.22</v>
      </c>
      <c r="G678" s="11">
        <f>ROUND(АТС!$F676*$G$41*$G$42/100,2)</f>
        <v>89.67</v>
      </c>
    </row>
    <row r="679" spans="1:7" x14ac:dyDescent="0.25">
      <c r="A679" s="257"/>
      <c r="B679" s="121">
        <f t="shared" si="10"/>
        <v>42943.5</v>
      </c>
      <c r="C679" s="124">
        <v>12</v>
      </c>
      <c r="D679" s="11">
        <f>ROUND(АТС!F677*$D$41*$D$42/100,2)</f>
        <v>237.59</v>
      </c>
      <c r="E679" s="11">
        <f>ROUND(АТС!F677*$E$41*$E$42/100,2)</f>
        <v>218.36</v>
      </c>
      <c r="F679" s="11">
        <f>ROUND(АТС!$F677*$F$41*$F$42/100,2)</f>
        <v>148.63</v>
      </c>
      <c r="G679" s="11">
        <f>ROUND(АТС!$F677*$G$41*$G$42/100,2)</f>
        <v>86.98</v>
      </c>
    </row>
    <row r="680" spans="1:7" x14ac:dyDescent="0.25">
      <c r="A680" s="257"/>
      <c r="B680" s="123">
        <f t="shared" si="10"/>
        <v>42943.541669999999</v>
      </c>
      <c r="C680" s="124">
        <v>13</v>
      </c>
      <c r="D680" s="11">
        <f>ROUND(АТС!F678*$D$41*$D$42/100,2)</f>
        <v>240.91</v>
      </c>
      <c r="E680" s="11">
        <f>ROUND(АТС!F678*$E$41*$E$42/100,2)</f>
        <v>221.41</v>
      </c>
      <c r="F680" s="11">
        <f>ROUND(АТС!$F678*$F$41*$F$42/100,2)</f>
        <v>150.71</v>
      </c>
      <c r="G680" s="11">
        <f>ROUND(АТС!$F678*$G$41*$G$42/100,2)</f>
        <v>88.2</v>
      </c>
    </row>
    <row r="681" spans="1:7" x14ac:dyDescent="0.25">
      <c r="A681" s="257"/>
      <c r="B681" s="123">
        <f t="shared" si="10"/>
        <v>42943.583330000001</v>
      </c>
      <c r="C681" s="124">
        <v>14</v>
      </c>
      <c r="D681" s="11">
        <f>ROUND(АТС!F679*$D$41*$D$42/100,2)</f>
        <v>242.64</v>
      </c>
      <c r="E681" s="11">
        <f>ROUND(АТС!F679*$E$41*$E$42/100,2)</f>
        <v>223</v>
      </c>
      <c r="F681" s="11">
        <f>ROUND(АТС!$F679*$F$41*$F$42/100,2)</f>
        <v>151.79</v>
      </c>
      <c r="G681" s="11">
        <f>ROUND(АТС!$F679*$G$41*$G$42/100,2)</f>
        <v>88.83</v>
      </c>
    </row>
    <row r="682" spans="1:7" x14ac:dyDescent="0.25">
      <c r="A682" s="257"/>
      <c r="B682" s="123">
        <f t="shared" si="10"/>
        <v>42943.625</v>
      </c>
      <c r="C682" s="124">
        <v>15</v>
      </c>
      <c r="D682" s="11">
        <f>ROUND(АТС!F680*$D$41*$D$42/100,2)</f>
        <v>246.12</v>
      </c>
      <c r="E682" s="11">
        <f>ROUND(АТС!F680*$E$41*$E$42/100,2)</f>
        <v>226.2</v>
      </c>
      <c r="F682" s="11">
        <f>ROUND(АТС!$F680*$F$41*$F$42/100,2)</f>
        <v>153.97</v>
      </c>
      <c r="G682" s="11">
        <f>ROUND(АТС!$F680*$G$41*$G$42/100,2)</f>
        <v>90.11</v>
      </c>
    </row>
    <row r="683" spans="1:7" x14ac:dyDescent="0.25">
      <c r="A683" s="257"/>
      <c r="B683" s="121">
        <f t="shared" si="10"/>
        <v>42943.666669999999</v>
      </c>
      <c r="C683" s="124">
        <v>16</v>
      </c>
      <c r="D683" s="11">
        <f>ROUND(АТС!F681*$D$41*$D$42/100,2)</f>
        <v>227.27</v>
      </c>
      <c r="E683" s="11">
        <f>ROUND(АТС!F681*$E$41*$E$42/100,2)</f>
        <v>208.88</v>
      </c>
      <c r="F683" s="11">
        <f>ROUND(АТС!$F681*$F$41*$F$42/100,2)</f>
        <v>142.16999999999999</v>
      </c>
      <c r="G683" s="11">
        <f>ROUND(АТС!$F681*$G$41*$G$42/100,2)</f>
        <v>83.21</v>
      </c>
    </row>
    <row r="684" spans="1:7" x14ac:dyDescent="0.25">
      <c r="A684" s="257"/>
      <c r="B684" s="123">
        <f t="shared" si="10"/>
        <v>42943.708330000001</v>
      </c>
      <c r="C684" s="124">
        <v>17</v>
      </c>
      <c r="D684" s="11">
        <f>ROUND(АТС!F682*$D$41*$D$42/100,2)</f>
        <v>222.56</v>
      </c>
      <c r="E684" s="11">
        <f>ROUND(АТС!F682*$E$41*$E$42/100,2)</f>
        <v>204.55</v>
      </c>
      <c r="F684" s="11">
        <f>ROUND(АТС!$F682*$F$41*$F$42/100,2)</f>
        <v>139.22999999999999</v>
      </c>
      <c r="G684" s="11">
        <f>ROUND(АТС!$F682*$G$41*$G$42/100,2)</f>
        <v>81.48</v>
      </c>
    </row>
    <row r="685" spans="1:7" x14ac:dyDescent="0.25">
      <c r="A685" s="257"/>
      <c r="B685" s="123">
        <f t="shared" si="10"/>
        <v>42943.75</v>
      </c>
      <c r="C685" s="124">
        <v>18</v>
      </c>
      <c r="D685" s="11">
        <f>ROUND(АТС!F683*$D$41*$D$42/100,2)</f>
        <v>217.55</v>
      </c>
      <c r="E685" s="11">
        <f>ROUND(АТС!F683*$E$41*$E$42/100,2)</f>
        <v>199.95</v>
      </c>
      <c r="F685" s="11">
        <f>ROUND(АТС!$F683*$F$41*$F$42/100,2)</f>
        <v>136.1</v>
      </c>
      <c r="G685" s="11">
        <f>ROUND(АТС!$F683*$G$41*$G$42/100,2)</f>
        <v>79.650000000000006</v>
      </c>
    </row>
    <row r="686" spans="1:7" x14ac:dyDescent="0.25">
      <c r="A686" s="257"/>
      <c r="B686" s="123">
        <f t="shared" si="10"/>
        <v>42943.791669999999</v>
      </c>
      <c r="C686" s="124">
        <v>19</v>
      </c>
      <c r="D686" s="11">
        <f>ROUND(АТС!F684*$D$41*$D$42/100,2)</f>
        <v>217.24</v>
      </c>
      <c r="E686" s="11">
        <f>ROUND(АТС!F684*$E$41*$E$42/100,2)</f>
        <v>199.66</v>
      </c>
      <c r="F686" s="11">
        <f>ROUND(АТС!$F684*$F$41*$F$42/100,2)</f>
        <v>135.9</v>
      </c>
      <c r="G686" s="11">
        <f>ROUND(АТС!$F684*$G$41*$G$42/100,2)</f>
        <v>79.53</v>
      </c>
    </row>
    <row r="687" spans="1:7" x14ac:dyDescent="0.25">
      <c r="A687" s="257"/>
      <c r="B687" s="121">
        <f t="shared" si="10"/>
        <v>42943.833330000001</v>
      </c>
      <c r="C687" s="124">
        <v>20</v>
      </c>
      <c r="D687" s="11">
        <f>ROUND(АТС!F685*$D$41*$D$42/100,2)</f>
        <v>236.59</v>
      </c>
      <c r="E687" s="11">
        <f>ROUND(АТС!F685*$E$41*$E$42/100,2)</f>
        <v>217.44</v>
      </c>
      <c r="F687" s="11">
        <f>ROUND(АТС!$F685*$F$41*$F$42/100,2)</f>
        <v>148</v>
      </c>
      <c r="G687" s="11">
        <f>ROUND(АТС!$F685*$G$41*$G$42/100,2)</f>
        <v>86.62</v>
      </c>
    </row>
    <row r="688" spans="1:7" x14ac:dyDescent="0.25">
      <c r="A688" s="257"/>
      <c r="B688" s="123">
        <f t="shared" si="10"/>
        <v>42943.875</v>
      </c>
      <c r="C688" s="124">
        <v>21</v>
      </c>
      <c r="D688" s="11">
        <f>ROUND(АТС!F686*$D$41*$D$42/100,2)</f>
        <v>239.25</v>
      </c>
      <c r="E688" s="11">
        <f>ROUND(АТС!F686*$E$41*$E$42/100,2)</f>
        <v>219.89</v>
      </c>
      <c r="F688" s="11">
        <f>ROUND(АТС!$F686*$F$41*$F$42/100,2)</f>
        <v>149.66999999999999</v>
      </c>
      <c r="G688" s="11">
        <f>ROUND(АТС!$F686*$G$41*$G$42/100,2)</f>
        <v>87.59</v>
      </c>
    </row>
    <row r="689" spans="1:7" x14ac:dyDescent="0.25">
      <c r="A689" s="257"/>
      <c r="B689" s="123">
        <f t="shared" si="10"/>
        <v>42943.916669999999</v>
      </c>
      <c r="C689" s="124">
        <v>22</v>
      </c>
      <c r="D689" s="11">
        <f>ROUND(АТС!F687*$D$41*$D$42/100,2)</f>
        <v>201.45</v>
      </c>
      <c r="E689" s="11">
        <f>ROUND(АТС!F687*$E$41*$E$42/100,2)</f>
        <v>185.14</v>
      </c>
      <c r="F689" s="11">
        <f>ROUND(АТС!$F687*$F$41*$F$42/100,2)</f>
        <v>126.02</v>
      </c>
      <c r="G689" s="11">
        <f>ROUND(АТС!$F687*$G$41*$G$42/100,2)</f>
        <v>73.75</v>
      </c>
    </row>
    <row r="690" spans="1:7" x14ac:dyDescent="0.25">
      <c r="A690" s="257"/>
      <c r="B690" s="123">
        <f t="shared" si="10"/>
        <v>42943.958330000001</v>
      </c>
      <c r="C690" s="124">
        <v>23</v>
      </c>
      <c r="D690" s="11">
        <f>ROUND(АТС!F688*$D$41*$D$42/100,2)</f>
        <v>228.27</v>
      </c>
      <c r="E690" s="11">
        <f>ROUND(АТС!F688*$E$41*$E$42/100,2)</f>
        <v>209.79</v>
      </c>
      <c r="F690" s="11">
        <f>ROUND(АТС!$F688*$F$41*$F$42/100,2)</f>
        <v>142.80000000000001</v>
      </c>
      <c r="G690" s="11">
        <f>ROUND(АТС!$F688*$G$41*$G$42/100,2)</f>
        <v>83.57</v>
      </c>
    </row>
    <row r="691" spans="1:7" x14ac:dyDescent="0.25">
      <c r="A691" s="257"/>
      <c r="B691" s="121">
        <f t="shared" si="10"/>
        <v>42944</v>
      </c>
      <c r="C691" s="124">
        <v>0</v>
      </c>
      <c r="D691" s="11">
        <f>ROUND(АТС!F689*$D$41*$D$42/100,2)</f>
        <v>192.36</v>
      </c>
      <c r="E691" s="11">
        <f>ROUND(АТС!F689*$E$41*$E$42/100,2)</f>
        <v>176.79</v>
      </c>
      <c r="F691" s="11">
        <f>ROUND(АТС!$F689*$F$41*$F$42/100,2)</f>
        <v>120.34</v>
      </c>
      <c r="G691" s="11">
        <f>ROUND(АТС!$F689*$G$41*$G$42/100,2)</f>
        <v>70.430000000000007</v>
      </c>
    </row>
    <row r="692" spans="1:7" x14ac:dyDescent="0.25">
      <c r="A692" s="257"/>
      <c r="B692" s="123">
        <f t="shared" si="10"/>
        <v>42944.041669999999</v>
      </c>
      <c r="C692" s="124">
        <v>1</v>
      </c>
      <c r="D692" s="11">
        <f>ROUND(АТС!F690*$D$41*$D$42/100,2)</f>
        <v>185.5</v>
      </c>
      <c r="E692" s="11">
        <f>ROUND(АТС!F690*$E$41*$E$42/100,2)</f>
        <v>170.48</v>
      </c>
      <c r="F692" s="11">
        <f>ROUND(АТС!$F690*$F$41*$F$42/100,2)</f>
        <v>116.04</v>
      </c>
      <c r="G692" s="11">
        <f>ROUND(АТС!$F690*$G$41*$G$42/100,2)</f>
        <v>67.91</v>
      </c>
    </row>
    <row r="693" spans="1:7" x14ac:dyDescent="0.25">
      <c r="A693" s="257"/>
      <c r="B693" s="123">
        <f t="shared" si="10"/>
        <v>42944.083330000001</v>
      </c>
      <c r="C693" s="124">
        <v>2</v>
      </c>
      <c r="D693" s="11">
        <f>ROUND(АТС!F691*$D$41*$D$42/100,2)</f>
        <v>184.54</v>
      </c>
      <c r="E693" s="11">
        <f>ROUND(АТС!F691*$E$41*$E$42/100,2)</f>
        <v>169.61</v>
      </c>
      <c r="F693" s="11">
        <f>ROUND(АТС!$F691*$F$41*$F$42/100,2)</f>
        <v>115.45</v>
      </c>
      <c r="G693" s="11">
        <f>ROUND(АТС!$F691*$G$41*$G$42/100,2)</f>
        <v>67.56</v>
      </c>
    </row>
    <row r="694" spans="1:7" x14ac:dyDescent="0.25">
      <c r="A694" s="257"/>
      <c r="B694" s="123">
        <f t="shared" si="10"/>
        <v>42944.125</v>
      </c>
      <c r="C694" s="124">
        <v>3</v>
      </c>
      <c r="D694" s="35">
        <f>ROUND(АТС!F692*$D$41*$D$42/100,2)</f>
        <v>184.27</v>
      </c>
      <c r="E694" s="35">
        <f>ROUND(АТС!F692*$E$41*$E$42/100,2)</f>
        <v>169.35</v>
      </c>
      <c r="F694" s="35">
        <f>ROUND(АТС!$F692*$F$41*$F$42/100,2)</f>
        <v>115.27</v>
      </c>
      <c r="G694" s="35">
        <f>ROUND(АТС!$F692*$G$41*$G$42/100,2)</f>
        <v>67.459999999999994</v>
      </c>
    </row>
    <row r="695" spans="1:7" x14ac:dyDescent="0.25">
      <c r="A695" s="257"/>
      <c r="B695" s="123">
        <f t="shared" si="10"/>
        <v>42944.166669999999</v>
      </c>
      <c r="C695" s="124">
        <v>4</v>
      </c>
      <c r="D695" s="35">
        <f>ROUND(АТС!F693*$D$41*$D$42/100,2)</f>
        <v>196.14</v>
      </c>
      <c r="E695" s="35">
        <f>ROUND(АТС!F693*$E$41*$E$42/100,2)</f>
        <v>180.27</v>
      </c>
      <c r="F695" s="35">
        <f>ROUND(АТС!$F693*$F$41*$F$42/100,2)</f>
        <v>122.7</v>
      </c>
      <c r="G695" s="35">
        <f>ROUND(АТС!$F693*$G$41*$G$42/100,2)</f>
        <v>71.81</v>
      </c>
    </row>
    <row r="696" spans="1:7" x14ac:dyDescent="0.25">
      <c r="A696" s="257"/>
      <c r="B696" s="123">
        <f t="shared" si="10"/>
        <v>42944.208330000001</v>
      </c>
      <c r="C696" s="124">
        <v>5</v>
      </c>
      <c r="D696" s="35">
        <f>ROUND(АТС!F694*$D$41*$D$42/100,2)</f>
        <v>191.87</v>
      </c>
      <c r="E696" s="35">
        <f>ROUND(АТС!F694*$E$41*$E$42/100,2)</f>
        <v>176.34</v>
      </c>
      <c r="F696" s="35">
        <f>ROUND(АТС!$F694*$F$41*$F$42/100,2)</f>
        <v>120.03</v>
      </c>
      <c r="G696" s="35">
        <f>ROUND(АТС!$F694*$G$41*$G$42/100,2)</f>
        <v>70.239999999999995</v>
      </c>
    </row>
    <row r="697" spans="1:7" x14ac:dyDescent="0.25">
      <c r="A697" s="257"/>
      <c r="B697" s="123">
        <f t="shared" si="10"/>
        <v>42944.25</v>
      </c>
      <c r="C697" s="124">
        <v>6</v>
      </c>
      <c r="D697" s="35">
        <f>ROUND(АТС!F695*$D$41*$D$42/100,2)</f>
        <v>185.25</v>
      </c>
      <c r="E697" s="35">
        <f>ROUND(АТС!F695*$E$41*$E$42/100,2)</f>
        <v>170.26</v>
      </c>
      <c r="F697" s="35">
        <f>ROUND(АТС!$F695*$F$41*$F$42/100,2)</f>
        <v>115.89</v>
      </c>
      <c r="G697" s="35">
        <f>ROUND(АТС!$F695*$G$41*$G$42/100,2)</f>
        <v>67.819999999999993</v>
      </c>
    </row>
    <row r="698" spans="1:7" x14ac:dyDescent="0.25">
      <c r="A698" s="257"/>
      <c r="B698" s="123">
        <f t="shared" si="10"/>
        <v>42944.291669999999</v>
      </c>
      <c r="C698" s="124">
        <v>7</v>
      </c>
      <c r="D698" s="35">
        <f>ROUND(АТС!F696*$D$41*$D$42/100,2)</f>
        <v>228.15</v>
      </c>
      <c r="E698" s="35">
        <f>ROUND(АТС!F696*$E$41*$E$42/100,2)</f>
        <v>209.68</v>
      </c>
      <c r="F698" s="35">
        <f>ROUND(АТС!$F696*$F$41*$F$42/100,2)</f>
        <v>142.72</v>
      </c>
      <c r="G698" s="35">
        <f>ROUND(АТС!$F696*$G$41*$G$42/100,2)</f>
        <v>83.53</v>
      </c>
    </row>
    <row r="699" spans="1:7" x14ac:dyDescent="0.25">
      <c r="A699" s="257"/>
      <c r="B699" s="123">
        <f t="shared" si="10"/>
        <v>42944.333330000001</v>
      </c>
      <c r="C699" s="124">
        <v>8</v>
      </c>
      <c r="D699" s="35">
        <f>ROUND(АТС!F697*$D$41*$D$42/100,2)</f>
        <v>202.08</v>
      </c>
      <c r="E699" s="35">
        <f>ROUND(АТС!F697*$E$41*$E$42/100,2)</f>
        <v>185.72</v>
      </c>
      <c r="F699" s="35">
        <f>ROUND(АТС!$F697*$F$41*$F$42/100,2)</f>
        <v>126.41</v>
      </c>
      <c r="G699" s="35">
        <f>ROUND(АТС!$F697*$G$41*$G$42/100,2)</f>
        <v>73.98</v>
      </c>
    </row>
    <row r="700" spans="1:7" x14ac:dyDescent="0.25">
      <c r="A700" s="257"/>
      <c r="B700" s="123">
        <f t="shared" si="10"/>
        <v>42944.375</v>
      </c>
      <c r="C700" s="124">
        <v>9</v>
      </c>
      <c r="D700" s="35">
        <f>ROUND(АТС!F698*$D$41*$D$42/100,2)</f>
        <v>217.3</v>
      </c>
      <c r="E700" s="35">
        <f>ROUND(АТС!F698*$E$41*$E$42/100,2)</f>
        <v>199.71</v>
      </c>
      <c r="F700" s="35">
        <f>ROUND(АТС!$F698*$F$41*$F$42/100,2)</f>
        <v>135.94</v>
      </c>
      <c r="G700" s="35">
        <f>ROUND(АТС!$F698*$G$41*$G$42/100,2)</f>
        <v>79.56</v>
      </c>
    </row>
    <row r="701" spans="1:7" x14ac:dyDescent="0.25">
      <c r="A701" s="257"/>
      <c r="B701" s="123">
        <f t="shared" si="10"/>
        <v>42944.416669999999</v>
      </c>
      <c r="C701" s="124">
        <v>10</v>
      </c>
      <c r="D701" s="35">
        <f>ROUND(АТС!F699*$D$41*$D$42/100,2)</f>
        <v>232.82</v>
      </c>
      <c r="E701" s="35">
        <f>ROUND(АТС!F699*$E$41*$E$42/100,2)</f>
        <v>213.97</v>
      </c>
      <c r="F701" s="35">
        <f>ROUND(АТС!$F699*$F$41*$F$42/100,2)</f>
        <v>145.63999999999999</v>
      </c>
      <c r="G701" s="35">
        <f>ROUND(АТС!$F699*$G$41*$G$42/100,2)</f>
        <v>85.24</v>
      </c>
    </row>
    <row r="702" spans="1:7" x14ac:dyDescent="0.25">
      <c r="A702" s="257"/>
      <c r="B702" s="123">
        <f t="shared" si="10"/>
        <v>42944.458330000001</v>
      </c>
      <c r="C702" s="124">
        <v>11</v>
      </c>
      <c r="D702" s="35">
        <f>ROUND(АТС!F700*$D$41*$D$42/100,2)</f>
        <v>247.35</v>
      </c>
      <c r="E702" s="35">
        <f>ROUND(АТС!F700*$E$41*$E$42/100,2)</f>
        <v>227.33</v>
      </c>
      <c r="F702" s="35">
        <f>ROUND(АТС!$F700*$F$41*$F$42/100,2)</f>
        <v>154.74</v>
      </c>
      <c r="G702" s="35">
        <f>ROUND(АТС!$F700*$G$41*$G$42/100,2)</f>
        <v>90.56</v>
      </c>
    </row>
    <row r="703" spans="1:7" x14ac:dyDescent="0.25">
      <c r="A703" s="257"/>
      <c r="B703" s="123">
        <f t="shared" si="10"/>
        <v>42944.5</v>
      </c>
      <c r="C703" s="124">
        <v>12</v>
      </c>
      <c r="D703" s="35">
        <f>ROUND(АТС!F701*$D$41*$D$42/100,2)</f>
        <v>240.41</v>
      </c>
      <c r="E703" s="35">
        <f>ROUND(АТС!F701*$E$41*$E$42/100,2)</f>
        <v>220.95</v>
      </c>
      <c r="F703" s="35">
        <f>ROUND(АТС!$F701*$F$41*$F$42/100,2)</f>
        <v>150.38999999999999</v>
      </c>
      <c r="G703" s="35">
        <f>ROUND(АТС!$F701*$G$41*$G$42/100,2)</f>
        <v>88.02</v>
      </c>
    </row>
    <row r="704" spans="1:7" x14ac:dyDescent="0.25">
      <c r="A704" s="257"/>
      <c r="B704" s="123">
        <f t="shared" si="10"/>
        <v>42944.541669999999</v>
      </c>
      <c r="C704" s="124">
        <v>13</v>
      </c>
      <c r="D704" s="35">
        <f>ROUND(АТС!F702*$D$41*$D$42/100,2)</f>
        <v>247.97</v>
      </c>
      <c r="E704" s="35">
        <f>ROUND(АТС!F702*$E$41*$E$42/100,2)</f>
        <v>227.9</v>
      </c>
      <c r="F704" s="35">
        <f>ROUND(АТС!$F702*$F$41*$F$42/100,2)</f>
        <v>155.12</v>
      </c>
      <c r="G704" s="35">
        <f>ROUND(АТС!$F702*$G$41*$G$42/100,2)</f>
        <v>90.79</v>
      </c>
    </row>
    <row r="705" spans="1:7" x14ac:dyDescent="0.25">
      <c r="A705" s="257"/>
      <c r="B705" s="123">
        <f t="shared" si="10"/>
        <v>42944.583330000001</v>
      </c>
      <c r="C705" s="124">
        <v>14</v>
      </c>
      <c r="D705" s="35">
        <f>ROUND(АТС!F703*$D$41*$D$42/100,2)</f>
        <v>254.55</v>
      </c>
      <c r="E705" s="35">
        <f>ROUND(АТС!F703*$E$41*$E$42/100,2)</f>
        <v>233.95</v>
      </c>
      <c r="F705" s="35">
        <f>ROUND(АТС!$F703*$F$41*$F$42/100,2)</f>
        <v>159.24</v>
      </c>
      <c r="G705" s="35">
        <f>ROUND(АТС!$F703*$G$41*$G$42/100,2)</f>
        <v>93.19</v>
      </c>
    </row>
    <row r="706" spans="1:7" x14ac:dyDescent="0.25">
      <c r="A706" s="257"/>
      <c r="B706" s="123">
        <f t="shared" si="10"/>
        <v>42944.625</v>
      </c>
      <c r="C706" s="124">
        <v>15</v>
      </c>
      <c r="D706" s="35">
        <f>ROUND(АТС!F704*$D$41*$D$42/100,2)</f>
        <v>261.58</v>
      </c>
      <c r="E706" s="35">
        <f>ROUND(АТС!F704*$E$41*$E$42/100,2)</f>
        <v>240.41</v>
      </c>
      <c r="F706" s="35">
        <f>ROUND(АТС!$F704*$F$41*$F$42/100,2)</f>
        <v>163.63999999999999</v>
      </c>
      <c r="G706" s="35">
        <f>ROUND(АТС!$F704*$G$41*$G$42/100,2)</f>
        <v>95.77</v>
      </c>
    </row>
    <row r="707" spans="1:7" x14ac:dyDescent="0.25">
      <c r="A707" s="257"/>
      <c r="B707" s="123">
        <f t="shared" si="10"/>
        <v>42944.666669999999</v>
      </c>
      <c r="C707" s="124">
        <v>16</v>
      </c>
      <c r="D707" s="35">
        <f>ROUND(АТС!F705*$D$41*$D$42/100,2)</f>
        <v>232.45</v>
      </c>
      <c r="E707" s="35">
        <f>ROUND(АТС!F705*$E$41*$E$42/100,2)</f>
        <v>213.64</v>
      </c>
      <c r="F707" s="35">
        <f>ROUND(АТС!$F705*$F$41*$F$42/100,2)</f>
        <v>145.41</v>
      </c>
      <c r="G707" s="35">
        <f>ROUND(АТС!$F705*$G$41*$G$42/100,2)</f>
        <v>85.1</v>
      </c>
    </row>
    <row r="708" spans="1:7" x14ac:dyDescent="0.25">
      <c r="A708" s="257"/>
      <c r="B708" s="123">
        <f t="shared" ref="B708:B786" si="11">B684+1</f>
        <v>42944.708330000001</v>
      </c>
      <c r="C708" s="124">
        <v>17</v>
      </c>
      <c r="D708" s="35">
        <f>ROUND(АТС!F706*$D$41*$D$42/100,2)</f>
        <v>223.38</v>
      </c>
      <c r="E708" s="35">
        <f>ROUND(АТС!F706*$E$41*$E$42/100,2)</f>
        <v>205.3</v>
      </c>
      <c r="F708" s="35">
        <f>ROUND(АТС!$F706*$F$41*$F$42/100,2)</f>
        <v>139.74</v>
      </c>
      <c r="G708" s="35">
        <f>ROUND(АТС!$F706*$G$41*$G$42/100,2)</f>
        <v>81.78</v>
      </c>
    </row>
    <row r="709" spans="1:7" x14ac:dyDescent="0.25">
      <c r="A709" s="257"/>
      <c r="B709" s="123">
        <f t="shared" si="11"/>
        <v>42944.75</v>
      </c>
      <c r="C709" s="124">
        <v>18</v>
      </c>
      <c r="D709" s="35">
        <f>ROUND(АТС!F707*$D$41*$D$42/100,2)</f>
        <v>203.28</v>
      </c>
      <c r="E709" s="35">
        <f>ROUND(АТС!F707*$E$41*$E$42/100,2)</f>
        <v>186.83</v>
      </c>
      <c r="F709" s="35">
        <f>ROUND(АТС!$F707*$F$41*$F$42/100,2)</f>
        <v>127.17</v>
      </c>
      <c r="G709" s="35">
        <f>ROUND(АТС!$F707*$G$41*$G$42/100,2)</f>
        <v>74.42</v>
      </c>
    </row>
    <row r="710" spans="1:7" x14ac:dyDescent="0.25">
      <c r="A710" s="257"/>
      <c r="B710" s="123">
        <f t="shared" si="11"/>
        <v>42944.791669999999</v>
      </c>
      <c r="C710" s="124">
        <v>19</v>
      </c>
      <c r="D710" s="35">
        <f>ROUND(АТС!F708*$D$41*$D$42/100,2)</f>
        <v>204.74</v>
      </c>
      <c r="E710" s="35">
        <f>ROUND(АТС!F708*$E$41*$E$42/100,2)</f>
        <v>188.17</v>
      </c>
      <c r="F710" s="35">
        <f>ROUND(АТС!$F708*$F$41*$F$42/100,2)</f>
        <v>128.08000000000001</v>
      </c>
      <c r="G710" s="35">
        <f>ROUND(АТС!$F708*$G$41*$G$42/100,2)</f>
        <v>74.959999999999994</v>
      </c>
    </row>
    <row r="711" spans="1:7" x14ac:dyDescent="0.25">
      <c r="A711" s="257"/>
      <c r="B711" s="123">
        <f t="shared" si="11"/>
        <v>42944.833330000001</v>
      </c>
      <c r="C711" s="124">
        <v>20</v>
      </c>
      <c r="D711" s="35">
        <f>ROUND(АТС!F709*$D$41*$D$42/100,2)</f>
        <v>236.5</v>
      </c>
      <c r="E711" s="35">
        <f>ROUND(АТС!F709*$E$41*$E$42/100,2)</f>
        <v>217.36</v>
      </c>
      <c r="F711" s="35">
        <f>ROUND(АТС!$F709*$F$41*$F$42/100,2)</f>
        <v>147.94999999999999</v>
      </c>
      <c r="G711" s="35">
        <f>ROUND(АТС!$F709*$G$41*$G$42/100,2)</f>
        <v>86.59</v>
      </c>
    </row>
    <row r="712" spans="1:7" x14ac:dyDescent="0.25">
      <c r="A712" s="257"/>
      <c r="B712" s="123">
        <f t="shared" si="11"/>
        <v>42944.875</v>
      </c>
      <c r="C712" s="124">
        <v>21</v>
      </c>
      <c r="D712" s="35">
        <f>ROUND(АТС!F710*$D$41*$D$42/100,2)</f>
        <v>228.76</v>
      </c>
      <c r="E712" s="35">
        <f>ROUND(АТС!F710*$E$41*$E$42/100,2)</f>
        <v>210.24</v>
      </c>
      <c r="F712" s="35">
        <f>ROUND(АТС!$F710*$F$41*$F$42/100,2)</f>
        <v>143.1</v>
      </c>
      <c r="G712" s="35">
        <f>ROUND(АТС!$F710*$G$41*$G$42/100,2)</f>
        <v>83.75</v>
      </c>
    </row>
    <row r="713" spans="1:7" x14ac:dyDescent="0.25">
      <c r="A713" s="257"/>
      <c r="B713" s="123">
        <f t="shared" si="11"/>
        <v>42944.916669999999</v>
      </c>
      <c r="C713" s="124">
        <v>22</v>
      </c>
      <c r="D713" s="35">
        <f>ROUND(АТС!F711*$D$41*$D$42/100,2)</f>
        <v>202.52</v>
      </c>
      <c r="E713" s="35">
        <f>ROUND(АТС!F711*$E$41*$E$42/100,2)</f>
        <v>186.13</v>
      </c>
      <c r="F713" s="35">
        <f>ROUND(АТС!$F711*$F$41*$F$42/100,2)</f>
        <v>126.69</v>
      </c>
      <c r="G713" s="35">
        <f>ROUND(АТС!$F711*$G$41*$G$42/100,2)</f>
        <v>74.150000000000006</v>
      </c>
    </row>
    <row r="714" spans="1:7" x14ac:dyDescent="0.25">
      <c r="A714" s="257"/>
      <c r="B714" s="123">
        <f t="shared" si="11"/>
        <v>42944.958330000001</v>
      </c>
      <c r="C714" s="124">
        <v>23</v>
      </c>
      <c r="D714" s="35">
        <f>ROUND(АТС!F712*$D$41*$D$42/100,2)</f>
        <v>236.06</v>
      </c>
      <c r="E714" s="35">
        <f>ROUND(АТС!F712*$E$41*$E$42/100,2)</f>
        <v>216.95</v>
      </c>
      <c r="F714" s="35">
        <f>ROUND(АТС!$F712*$F$41*$F$42/100,2)</f>
        <v>147.66999999999999</v>
      </c>
      <c r="G714" s="35">
        <f>ROUND(АТС!$F712*$G$41*$G$42/100,2)</f>
        <v>86.42</v>
      </c>
    </row>
    <row r="715" spans="1:7" x14ac:dyDescent="0.25">
      <c r="A715" s="257"/>
      <c r="B715" s="123">
        <f t="shared" si="11"/>
        <v>42945</v>
      </c>
      <c r="C715" s="124">
        <v>0</v>
      </c>
      <c r="D715" s="35">
        <f>ROUND(АТС!F713*$D$41*$D$42/100,2)</f>
        <v>200.48</v>
      </c>
      <c r="E715" s="35">
        <f>ROUND(АТС!F713*$E$41*$E$42/100,2)</f>
        <v>184.26</v>
      </c>
      <c r="F715" s="35">
        <f>ROUND(АТС!$F713*$F$41*$F$42/100,2)</f>
        <v>125.42</v>
      </c>
      <c r="G715" s="35">
        <f>ROUND(АТС!$F713*$G$41*$G$42/100,2)</f>
        <v>73.400000000000006</v>
      </c>
    </row>
    <row r="716" spans="1:7" x14ac:dyDescent="0.25">
      <c r="A716" s="257"/>
      <c r="B716" s="123">
        <f t="shared" si="11"/>
        <v>42945.041669999999</v>
      </c>
      <c r="C716" s="124">
        <v>1</v>
      </c>
      <c r="D716" s="35">
        <f>ROUND(АТС!F714*$D$41*$D$42/100,2)</f>
        <v>188.88</v>
      </c>
      <c r="E716" s="35">
        <f>ROUND(АТС!F714*$E$41*$E$42/100,2)</f>
        <v>173.59</v>
      </c>
      <c r="F716" s="35">
        <f>ROUND(АТС!$F714*$F$41*$F$42/100,2)</f>
        <v>118.15</v>
      </c>
      <c r="G716" s="35">
        <f>ROUND(АТС!$F714*$G$41*$G$42/100,2)</f>
        <v>69.150000000000006</v>
      </c>
    </row>
    <row r="717" spans="1:7" x14ac:dyDescent="0.25">
      <c r="A717" s="257"/>
      <c r="B717" s="123">
        <f t="shared" si="11"/>
        <v>42945.083330000001</v>
      </c>
      <c r="C717" s="124">
        <v>2</v>
      </c>
      <c r="D717" s="35">
        <f>ROUND(АТС!F715*$D$41*$D$42/100,2)</f>
        <v>185.85</v>
      </c>
      <c r="E717" s="35">
        <f>ROUND(АТС!F715*$E$41*$E$42/100,2)</f>
        <v>170.8</v>
      </c>
      <c r="F717" s="35">
        <f>ROUND(АТС!$F715*$F$41*$F$42/100,2)</f>
        <v>116.26</v>
      </c>
      <c r="G717" s="35">
        <f>ROUND(АТС!$F715*$G$41*$G$42/100,2)</f>
        <v>68.040000000000006</v>
      </c>
    </row>
    <row r="718" spans="1:7" x14ac:dyDescent="0.25">
      <c r="A718" s="257"/>
      <c r="B718" s="123">
        <f t="shared" si="11"/>
        <v>42945.125</v>
      </c>
      <c r="C718" s="124">
        <v>3</v>
      </c>
      <c r="D718" s="35">
        <f>ROUND(АТС!F716*$D$41*$D$42/100,2)</f>
        <v>184.49</v>
      </c>
      <c r="E718" s="35">
        <f>ROUND(АТС!F716*$E$41*$E$42/100,2)</f>
        <v>169.56</v>
      </c>
      <c r="F718" s="35">
        <f>ROUND(АТС!$F716*$F$41*$F$42/100,2)</f>
        <v>115.41</v>
      </c>
      <c r="G718" s="35">
        <f>ROUND(АТС!$F716*$G$41*$G$42/100,2)</f>
        <v>67.540000000000006</v>
      </c>
    </row>
    <row r="719" spans="1:7" x14ac:dyDescent="0.25">
      <c r="A719" s="257"/>
      <c r="B719" s="123">
        <f t="shared" si="11"/>
        <v>42945.166669999999</v>
      </c>
      <c r="C719" s="124">
        <v>4</v>
      </c>
      <c r="D719" s="35">
        <f>ROUND(АТС!F717*$D$41*$D$42/100,2)</f>
        <v>185.99</v>
      </c>
      <c r="E719" s="35">
        <f>ROUND(АТС!F717*$E$41*$E$42/100,2)</f>
        <v>170.94</v>
      </c>
      <c r="F719" s="35">
        <f>ROUND(АТС!$F717*$F$41*$F$42/100,2)</f>
        <v>116.35</v>
      </c>
      <c r="G719" s="35">
        <f>ROUND(АТС!$F717*$G$41*$G$42/100,2)</f>
        <v>68.09</v>
      </c>
    </row>
    <row r="720" spans="1:7" x14ac:dyDescent="0.25">
      <c r="A720" s="257"/>
      <c r="B720" s="123">
        <f t="shared" si="11"/>
        <v>42945.208330000001</v>
      </c>
      <c r="C720" s="124">
        <v>5</v>
      </c>
      <c r="D720" s="35">
        <f>ROUND(АТС!F718*$D$41*$D$42/100,2)</f>
        <v>197.67</v>
      </c>
      <c r="E720" s="35">
        <f>ROUND(АТС!F718*$E$41*$E$42/100,2)</f>
        <v>181.67</v>
      </c>
      <c r="F720" s="35">
        <f>ROUND(АТС!$F718*$F$41*$F$42/100,2)</f>
        <v>123.66</v>
      </c>
      <c r="G720" s="35">
        <f>ROUND(АТС!$F718*$G$41*$G$42/100,2)</f>
        <v>72.37</v>
      </c>
    </row>
    <row r="721" spans="1:7" x14ac:dyDescent="0.25">
      <c r="A721" s="257"/>
      <c r="B721" s="123">
        <f t="shared" si="11"/>
        <v>42945.25</v>
      </c>
      <c r="C721" s="124">
        <v>6</v>
      </c>
      <c r="D721" s="35">
        <f>ROUND(АТС!F719*$D$41*$D$42/100,2)</f>
        <v>184.54</v>
      </c>
      <c r="E721" s="35">
        <f>ROUND(АТС!F719*$E$41*$E$42/100,2)</f>
        <v>169.61</v>
      </c>
      <c r="F721" s="35">
        <f>ROUND(АТС!$F719*$F$41*$F$42/100,2)</f>
        <v>115.45</v>
      </c>
      <c r="G721" s="35">
        <f>ROUND(АТС!$F719*$G$41*$G$42/100,2)</f>
        <v>67.56</v>
      </c>
    </row>
    <row r="722" spans="1:7" x14ac:dyDescent="0.25">
      <c r="A722" s="257"/>
      <c r="B722" s="123">
        <f t="shared" si="11"/>
        <v>42945.291669999999</v>
      </c>
      <c r="C722" s="124">
        <v>7</v>
      </c>
      <c r="D722" s="35">
        <f>ROUND(АТС!F720*$D$41*$D$42/100,2)</f>
        <v>193.6</v>
      </c>
      <c r="E722" s="35">
        <f>ROUND(АТС!F720*$E$41*$E$42/100,2)</f>
        <v>177.93</v>
      </c>
      <c r="F722" s="35">
        <f>ROUND(АТС!$F720*$F$41*$F$42/100,2)</f>
        <v>121.11</v>
      </c>
      <c r="G722" s="35">
        <f>ROUND(АТС!$F720*$G$41*$G$42/100,2)</f>
        <v>70.88</v>
      </c>
    </row>
    <row r="723" spans="1:7" x14ac:dyDescent="0.25">
      <c r="A723" s="257"/>
      <c r="B723" s="123">
        <f t="shared" si="11"/>
        <v>42945.333330000001</v>
      </c>
      <c r="C723" s="124">
        <v>8</v>
      </c>
      <c r="D723" s="35">
        <f>ROUND(АТС!F721*$D$41*$D$42/100,2)</f>
        <v>190.36</v>
      </c>
      <c r="E723" s="35">
        <f>ROUND(АТС!F721*$E$41*$E$42/100,2)</f>
        <v>174.96</v>
      </c>
      <c r="F723" s="35">
        <f>ROUND(АТС!$F721*$F$41*$F$42/100,2)</f>
        <v>119.09</v>
      </c>
      <c r="G723" s="35">
        <f>ROUND(АТС!$F721*$G$41*$G$42/100,2)</f>
        <v>69.69</v>
      </c>
    </row>
    <row r="724" spans="1:7" x14ac:dyDescent="0.25">
      <c r="A724" s="257"/>
      <c r="B724" s="123">
        <f t="shared" si="11"/>
        <v>42945.375</v>
      </c>
      <c r="C724" s="124">
        <v>9</v>
      </c>
      <c r="D724" s="35">
        <f>ROUND(АТС!F722*$D$41*$D$42/100,2)</f>
        <v>206.84</v>
      </c>
      <c r="E724" s="35">
        <f>ROUND(АТС!F722*$E$41*$E$42/100,2)</f>
        <v>190.1</v>
      </c>
      <c r="F724" s="35">
        <f>ROUND(АТС!$F722*$F$41*$F$42/100,2)</f>
        <v>129.38999999999999</v>
      </c>
      <c r="G724" s="35">
        <f>ROUND(АТС!$F722*$G$41*$G$42/100,2)</f>
        <v>75.73</v>
      </c>
    </row>
    <row r="725" spans="1:7" x14ac:dyDescent="0.25">
      <c r="A725" s="257"/>
      <c r="B725" s="123">
        <f t="shared" si="11"/>
        <v>42945.416669999999</v>
      </c>
      <c r="C725" s="124">
        <v>10</v>
      </c>
      <c r="D725" s="35">
        <f>ROUND(АТС!F723*$D$41*$D$42/100,2)</f>
        <v>221.92</v>
      </c>
      <c r="E725" s="35">
        <f>ROUND(АТС!F723*$E$41*$E$42/100,2)</f>
        <v>203.96</v>
      </c>
      <c r="F725" s="35">
        <f>ROUND(АТС!$F723*$F$41*$F$42/100,2)</f>
        <v>138.82</v>
      </c>
      <c r="G725" s="35">
        <f>ROUND(АТС!$F723*$G$41*$G$42/100,2)</f>
        <v>81.25</v>
      </c>
    </row>
    <row r="726" spans="1:7" x14ac:dyDescent="0.25">
      <c r="A726" s="257"/>
      <c r="B726" s="123">
        <f t="shared" si="11"/>
        <v>42945.458330000001</v>
      </c>
      <c r="C726" s="124">
        <v>11</v>
      </c>
      <c r="D726" s="35">
        <f>ROUND(АТС!F724*$D$41*$D$42/100,2)</f>
        <v>230.08</v>
      </c>
      <c r="E726" s="35">
        <f>ROUND(АТС!F724*$E$41*$E$42/100,2)</f>
        <v>211.46</v>
      </c>
      <c r="F726" s="35">
        <f>ROUND(АТС!$F724*$F$41*$F$42/100,2)</f>
        <v>143.93</v>
      </c>
      <c r="G726" s="35">
        <f>ROUND(АТС!$F724*$G$41*$G$42/100,2)</f>
        <v>84.24</v>
      </c>
    </row>
    <row r="727" spans="1:7" x14ac:dyDescent="0.25">
      <c r="A727" s="257"/>
      <c r="B727" s="123">
        <f t="shared" si="11"/>
        <v>42945.5</v>
      </c>
      <c r="C727" s="124">
        <v>12</v>
      </c>
      <c r="D727" s="35">
        <f>ROUND(АТС!F725*$D$41*$D$42/100,2)</f>
        <v>229.4</v>
      </c>
      <c r="E727" s="35">
        <f>ROUND(АТС!F725*$E$41*$E$42/100,2)</f>
        <v>210.83</v>
      </c>
      <c r="F727" s="35">
        <f>ROUND(АТС!$F725*$F$41*$F$42/100,2)</f>
        <v>143.5</v>
      </c>
      <c r="G727" s="35">
        <f>ROUND(АТС!$F725*$G$41*$G$42/100,2)</f>
        <v>83.99</v>
      </c>
    </row>
    <row r="728" spans="1:7" x14ac:dyDescent="0.25">
      <c r="A728" s="257"/>
      <c r="B728" s="123">
        <f t="shared" si="11"/>
        <v>42945.541669999999</v>
      </c>
      <c r="C728" s="124">
        <v>13</v>
      </c>
      <c r="D728" s="35">
        <f>ROUND(АТС!F726*$D$41*$D$42/100,2)</f>
        <v>229.91</v>
      </c>
      <c r="E728" s="35">
        <f>ROUND(АТС!F726*$E$41*$E$42/100,2)</f>
        <v>211.3</v>
      </c>
      <c r="F728" s="35">
        <f>ROUND(АТС!$F726*$F$41*$F$42/100,2)</f>
        <v>143.83000000000001</v>
      </c>
      <c r="G728" s="35">
        <f>ROUND(АТС!$F726*$G$41*$G$42/100,2)</f>
        <v>84.17</v>
      </c>
    </row>
    <row r="729" spans="1:7" x14ac:dyDescent="0.25">
      <c r="A729" s="257"/>
      <c r="B729" s="123">
        <f t="shared" si="11"/>
        <v>42945.583330000001</v>
      </c>
      <c r="C729" s="124">
        <v>14</v>
      </c>
      <c r="D729" s="35">
        <f>ROUND(АТС!F727*$D$41*$D$42/100,2)</f>
        <v>229.45</v>
      </c>
      <c r="E729" s="35">
        <f>ROUND(АТС!F727*$E$41*$E$42/100,2)</f>
        <v>210.88</v>
      </c>
      <c r="F729" s="35">
        <f>ROUND(АТС!$F727*$F$41*$F$42/100,2)</f>
        <v>143.54</v>
      </c>
      <c r="G729" s="35">
        <f>ROUND(АТС!$F727*$G$41*$G$42/100,2)</f>
        <v>84</v>
      </c>
    </row>
    <row r="730" spans="1:7" x14ac:dyDescent="0.25">
      <c r="A730" s="257"/>
      <c r="B730" s="123">
        <f t="shared" si="11"/>
        <v>42945.625</v>
      </c>
      <c r="C730" s="124">
        <v>15</v>
      </c>
      <c r="D730" s="35">
        <f>ROUND(АТС!F728*$D$41*$D$42/100,2)</f>
        <v>229.55</v>
      </c>
      <c r="E730" s="35">
        <f>ROUND(АТС!F728*$E$41*$E$42/100,2)</f>
        <v>210.97</v>
      </c>
      <c r="F730" s="35">
        <f>ROUND(АТС!$F728*$F$41*$F$42/100,2)</f>
        <v>143.6</v>
      </c>
      <c r="G730" s="35">
        <f>ROUND(АТС!$F728*$G$41*$G$42/100,2)</f>
        <v>84.04</v>
      </c>
    </row>
    <row r="731" spans="1:7" x14ac:dyDescent="0.25">
      <c r="A731" s="257"/>
      <c r="B731" s="123">
        <f t="shared" si="11"/>
        <v>42945.666669999999</v>
      </c>
      <c r="C731" s="124">
        <v>16</v>
      </c>
      <c r="D731" s="35">
        <f>ROUND(АТС!F729*$D$41*$D$42/100,2)</f>
        <v>227.68</v>
      </c>
      <c r="E731" s="35">
        <f>ROUND(АТС!F729*$E$41*$E$42/100,2)</f>
        <v>209.26</v>
      </c>
      <c r="F731" s="35">
        <f>ROUND(АТС!$F729*$F$41*$F$42/100,2)</f>
        <v>142.43</v>
      </c>
      <c r="G731" s="35">
        <f>ROUND(АТС!$F729*$G$41*$G$42/100,2)</f>
        <v>83.36</v>
      </c>
    </row>
    <row r="732" spans="1:7" x14ac:dyDescent="0.25">
      <c r="A732" s="257"/>
      <c r="B732" s="123">
        <f t="shared" si="11"/>
        <v>42945.708330000001</v>
      </c>
      <c r="C732" s="124">
        <v>17</v>
      </c>
      <c r="D732" s="35">
        <f>ROUND(АТС!F730*$D$41*$D$42/100,2)</f>
        <v>223.64</v>
      </c>
      <c r="E732" s="35">
        <f>ROUND(АТС!F730*$E$41*$E$42/100,2)</f>
        <v>205.54</v>
      </c>
      <c r="F732" s="35">
        <f>ROUND(АТС!$F730*$F$41*$F$42/100,2)</f>
        <v>139.9</v>
      </c>
      <c r="G732" s="35">
        <f>ROUND(АТС!$F730*$G$41*$G$42/100,2)</f>
        <v>81.88</v>
      </c>
    </row>
    <row r="733" spans="1:7" x14ac:dyDescent="0.25">
      <c r="A733" s="257"/>
      <c r="B733" s="123">
        <f t="shared" si="11"/>
        <v>42945.75</v>
      </c>
      <c r="C733" s="124">
        <v>18</v>
      </c>
      <c r="D733" s="35">
        <f>ROUND(АТС!F731*$D$41*$D$42/100,2)</f>
        <v>211.18</v>
      </c>
      <c r="E733" s="35">
        <f>ROUND(АТС!F731*$E$41*$E$42/100,2)</f>
        <v>194.08</v>
      </c>
      <c r="F733" s="35">
        <f>ROUND(АТС!$F731*$F$41*$F$42/100,2)</f>
        <v>132.1</v>
      </c>
      <c r="G733" s="35">
        <f>ROUND(АТС!$F731*$G$41*$G$42/100,2)</f>
        <v>77.31</v>
      </c>
    </row>
    <row r="734" spans="1:7" x14ac:dyDescent="0.25">
      <c r="A734" s="257"/>
      <c r="B734" s="123">
        <f t="shared" si="11"/>
        <v>42945.791669999999</v>
      </c>
      <c r="C734" s="124">
        <v>19</v>
      </c>
      <c r="D734" s="35">
        <f>ROUND(АТС!F732*$D$41*$D$42/100,2)</f>
        <v>211.84</v>
      </c>
      <c r="E734" s="35">
        <f>ROUND(АТС!F732*$E$41*$E$42/100,2)</f>
        <v>194.69</v>
      </c>
      <c r="F734" s="35">
        <f>ROUND(АТС!$F732*$F$41*$F$42/100,2)</f>
        <v>132.52000000000001</v>
      </c>
      <c r="G734" s="35">
        <f>ROUND(АТС!$F732*$G$41*$G$42/100,2)</f>
        <v>77.56</v>
      </c>
    </row>
    <row r="735" spans="1:7" x14ac:dyDescent="0.25">
      <c r="A735" s="257"/>
      <c r="B735" s="123">
        <f t="shared" si="11"/>
        <v>42945.833330000001</v>
      </c>
      <c r="C735" s="124">
        <v>20</v>
      </c>
      <c r="D735" s="35">
        <f>ROUND(АТС!F733*$D$41*$D$42/100,2)</f>
        <v>243.49</v>
      </c>
      <c r="E735" s="35">
        <f>ROUND(АТС!F733*$E$41*$E$42/100,2)</f>
        <v>223.78</v>
      </c>
      <c r="F735" s="35">
        <f>ROUND(АТС!$F733*$F$41*$F$42/100,2)</f>
        <v>152.32</v>
      </c>
      <c r="G735" s="35">
        <f>ROUND(АТС!$F733*$G$41*$G$42/100,2)</f>
        <v>89.14</v>
      </c>
    </row>
    <row r="736" spans="1:7" x14ac:dyDescent="0.25">
      <c r="A736" s="257"/>
      <c r="B736" s="123">
        <f t="shared" si="11"/>
        <v>42945.875</v>
      </c>
      <c r="C736" s="124">
        <v>21</v>
      </c>
      <c r="D736" s="35">
        <f>ROUND(АТС!F734*$D$41*$D$42/100,2)</f>
        <v>235.76</v>
      </c>
      <c r="E736" s="35">
        <f>ROUND(АТС!F734*$E$41*$E$42/100,2)</f>
        <v>216.67</v>
      </c>
      <c r="F736" s="35">
        <f>ROUND(АТС!$F734*$F$41*$F$42/100,2)</f>
        <v>147.47999999999999</v>
      </c>
      <c r="G736" s="35">
        <f>ROUND(АТС!$F734*$G$41*$G$42/100,2)</f>
        <v>86.31</v>
      </c>
    </row>
    <row r="737" spans="1:7" ht="15.75" customHeight="1" x14ac:dyDescent="0.25">
      <c r="A737" s="257"/>
      <c r="B737" s="123">
        <f t="shared" si="11"/>
        <v>42945.916669999999</v>
      </c>
      <c r="C737" s="124">
        <v>22</v>
      </c>
      <c r="D737" s="35">
        <f>ROUND(АТС!F735*$D$41*$D$42/100,2)</f>
        <v>208.74</v>
      </c>
      <c r="E737" s="35">
        <f>ROUND(АТС!F735*$E$41*$E$42/100,2)</f>
        <v>191.84</v>
      </c>
      <c r="F737" s="35">
        <f>ROUND(АТС!$F735*$F$41*$F$42/100,2)</f>
        <v>130.58000000000001</v>
      </c>
      <c r="G737" s="35">
        <f>ROUND(АТС!$F735*$G$41*$G$42/100,2)</f>
        <v>76.42</v>
      </c>
    </row>
    <row r="738" spans="1:7" x14ac:dyDescent="0.25">
      <c r="A738" s="257"/>
      <c r="B738" s="123">
        <f t="shared" si="11"/>
        <v>42945.958330000001</v>
      </c>
      <c r="C738" s="124">
        <v>23</v>
      </c>
      <c r="D738" s="35">
        <f>ROUND(АТС!F736*$D$41*$D$42/100,2)</f>
        <v>190.52</v>
      </c>
      <c r="E738" s="35">
        <f>ROUND(АТС!F736*$E$41*$E$42/100,2)</f>
        <v>175.1</v>
      </c>
      <c r="F738" s="35">
        <f>ROUND(АТС!$F736*$F$41*$F$42/100,2)</f>
        <v>119.18</v>
      </c>
      <c r="G738" s="35">
        <f>ROUND(АТС!$F736*$G$41*$G$42/100,2)</f>
        <v>69.75</v>
      </c>
    </row>
    <row r="739" spans="1:7" x14ac:dyDescent="0.25">
      <c r="A739" s="257"/>
      <c r="B739" s="123">
        <f t="shared" si="11"/>
        <v>42946</v>
      </c>
      <c r="C739" s="124">
        <v>0</v>
      </c>
      <c r="D739" s="35">
        <f>ROUND(АТС!F737*$D$41*$D$42/100,2)</f>
        <v>195.77</v>
      </c>
      <c r="E739" s="35">
        <f>ROUND(АТС!F737*$E$41*$E$42/100,2)</f>
        <v>179.92</v>
      </c>
      <c r="F739" s="35">
        <f>ROUND(АТС!$F737*$F$41*$F$42/100,2)</f>
        <v>122.47</v>
      </c>
      <c r="G739" s="35">
        <f>ROUND(АТС!$F737*$G$41*$G$42/100,2)</f>
        <v>71.67</v>
      </c>
    </row>
    <row r="740" spans="1:7" x14ac:dyDescent="0.25">
      <c r="A740" s="257"/>
      <c r="B740" s="123">
        <f t="shared" si="11"/>
        <v>42946.041669999999</v>
      </c>
      <c r="C740" s="124">
        <v>1</v>
      </c>
      <c r="D740" s="35">
        <f>ROUND(АТС!F738*$D$41*$D$42/100,2)</f>
        <v>186.76</v>
      </c>
      <c r="E740" s="35">
        <f>ROUND(АТС!F738*$E$41*$E$42/100,2)</f>
        <v>171.65</v>
      </c>
      <c r="F740" s="35">
        <f>ROUND(АТС!$F738*$F$41*$F$42/100,2)</f>
        <v>116.83</v>
      </c>
      <c r="G740" s="35">
        <f>ROUND(АТС!$F738*$G$41*$G$42/100,2)</f>
        <v>68.38</v>
      </c>
    </row>
    <row r="741" spans="1:7" x14ac:dyDescent="0.25">
      <c r="A741" s="257"/>
      <c r="B741" s="123">
        <f t="shared" si="11"/>
        <v>42946.083330000001</v>
      </c>
      <c r="C741" s="124">
        <v>2</v>
      </c>
      <c r="D741" s="35">
        <f>ROUND(АТС!F739*$D$41*$D$42/100,2)</f>
        <v>184.11</v>
      </c>
      <c r="E741" s="35">
        <f>ROUND(АТС!F739*$E$41*$E$42/100,2)</f>
        <v>169.21</v>
      </c>
      <c r="F741" s="35">
        <f>ROUND(АТС!$F739*$F$41*$F$42/100,2)</f>
        <v>115.17</v>
      </c>
      <c r="G741" s="35">
        <f>ROUND(АТС!$F739*$G$41*$G$42/100,2)</f>
        <v>67.41</v>
      </c>
    </row>
    <row r="742" spans="1:7" x14ac:dyDescent="0.25">
      <c r="A742" s="257"/>
      <c r="B742" s="123">
        <f t="shared" si="11"/>
        <v>42946.125</v>
      </c>
      <c r="C742" s="124">
        <v>3</v>
      </c>
      <c r="D742" s="35">
        <f>ROUND(АТС!F740*$D$41*$D$42/100,2)</f>
        <v>183.65</v>
      </c>
      <c r="E742" s="35">
        <f>ROUND(АТС!F740*$E$41*$E$42/100,2)</f>
        <v>168.79</v>
      </c>
      <c r="F742" s="35">
        <f>ROUND(АТС!$F740*$F$41*$F$42/100,2)</f>
        <v>114.89</v>
      </c>
      <c r="G742" s="35">
        <f>ROUND(АТС!$F740*$G$41*$G$42/100,2)</f>
        <v>67.239999999999995</v>
      </c>
    </row>
    <row r="743" spans="1:7" x14ac:dyDescent="0.25">
      <c r="A743" s="257"/>
      <c r="B743" s="123">
        <f t="shared" si="11"/>
        <v>42946.166669999999</v>
      </c>
      <c r="C743" s="124">
        <v>4</v>
      </c>
      <c r="D743" s="35">
        <f>ROUND(АТС!F741*$D$41*$D$42/100,2)</f>
        <v>181.65</v>
      </c>
      <c r="E743" s="35">
        <f>ROUND(АТС!F741*$E$41*$E$42/100,2)</f>
        <v>166.95</v>
      </c>
      <c r="F743" s="35">
        <f>ROUND(АТС!$F741*$F$41*$F$42/100,2)</f>
        <v>113.64</v>
      </c>
      <c r="G743" s="35">
        <f>ROUND(АТС!$F741*$G$41*$G$42/100,2)</f>
        <v>66.510000000000005</v>
      </c>
    </row>
    <row r="744" spans="1:7" x14ac:dyDescent="0.25">
      <c r="A744" s="257"/>
      <c r="B744" s="123">
        <f t="shared" si="11"/>
        <v>42946.208330000001</v>
      </c>
      <c r="C744" s="124">
        <v>5</v>
      </c>
      <c r="D744" s="35">
        <f>ROUND(АТС!F742*$D$41*$D$42/100,2)</f>
        <v>197.64</v>
      </c>
      <c r="E744" s="35">
        <f>ROUND(АТС!F742*$E$41*$E$42/100,2)</f>
        <v>181.65</v>
      </c>
      <c r="F744" s="35">
        <f>ROUND(АТС!$F742*$F$41*$F$42/100,2)</f>
        <v>123.64</v>
      </c>
      <c r="G744" s="35">
        <f>ROUND(АТС!$F742*$G$41*$G$42/100,2)</f>
        <v>72.36</v>
      </c>
    </row>
    <row r="745" spans="1:7" x14ac:dyDescent="0.25">
      <c r="A745" s="257"/>
      <c r="B745" s="123">
        <f t="shared" si="11"/>
        <v>42946.25</v>
      </c>
      <c r="C745" s="124">
        <v>6</v>
      </c>
      <c r="D745" s="35">
        <f>ROUND(АТС!F743*$D$41*$D$42/100,2)</f>
        <v>181.56</v>
      </c>
      <c r="E745" s="35">
        <f>ROUND(АТС!F743*$E$41*$E$42/100,2)</f>
        <v>166.87</v>
      </c>
      <c r="F745" s="35">
        <f>ROUND(АТС!$F743*$F$41*$F$42/100,2)</f>
        <v>113.58</v>
      </c>
      <c r="G745" s="35">
        <f>ROUND(АТС!$F743*$G$41*$G$42/100,2)</f>
        <v>66.47</v>
      </c>
    </row>
    <row r="746" spans="1:7" x14ac:dyDescent="0.25">
      <c r="A746" s="257"/>
      <c r="B746" s="123">
        <f t="shared" si="11"/>
        <v>42946.291669999999</v>
      </c>
      <c r="C746" s="124">
        <v>7</v>
      </c>
      <c r="D746" s="35">
        <f>ROUND(АТС!F744*$D$41*$D$42/100,2)</f>
        <v>183.12</v>
      </c>
      <c r="E746" s="35">
        <f>ROUND(АТС!F744*$E$41*$E$42/100,2)</f>
        <v>168.29</v>
      </c>
      <c r="F746" s="35">
        <f>ROUND(АТС!$F744*$F$41*$F$42/100,2)</f>
        <v>114.55</v>
      </c>
      <c r="G746" s="35">
        <f>ROUND(АТС!$F744*$G$41*$G$42/100,2)</f>
        <v>67.040000000000006</v>
      </c>
    </row>
    <row r="747" spans="1:7" x14ac:dyDescent="0.25">
      <c r="A747" s="257"/>
      <c r="B747" s="123">
        <f t="shared" si="11"/>
        <v>42946.333330000001</v>
      </c>
      <c r="C747" s="124">
        <v>8</v>
      </c>
      <c r="D747" s="35">
        <f>ROUND(АТС!F745*$D$41*$D$42/100,2)</f>
        <v>185.73</v>
      </c>
      <c r="E747" s="35">
        <f>ROUND(АТС!F745*$E$41*$E$42/100,2)</f>
        <v>170.7</v>
      </c>
      <c r="F747" s="35">
        <f>ROUND(АТС!$F745*$F$41*$F$42/100,2)</f>
        <v>116.19</v>
      </c>
      <c r="G747" s="35">
        <f>ROUND(АТС!$F745*$G$41*$G$42/100,2)</f>
        <v>68</v>
      </c>
    </row>
    <row r="748" spans="1:7" x14ac:dyDescent="0.25">
      <c r="A748" s="257"/>
      <c r="B748" s="123">
        <f t="shared" si="11"/>
        <v>42946.375</v>
      </c>
      <c r="C748" s="124">
        <v>9</v>
      </c>
      <c r="D748" s="35">
        <f>ROUND(АТС!F746*$D$41*$D$42/100,2)</f>
        <v>191.59</v>
      </c>
      <c r="E748" s="35">
        <f>ROUND(АТС!F746*$E$41*$E$42/100,2)</f>
        <v>176.08</v>
      </c>
      <c r="F748" s="35">
        <f>ROUND(АТС!$F746*$F$41*$F$42/100,2)</f>
        <v>119.85</v>
      </c>
      <c r="G748" s="35">
        <f>ROUND(АТС!$F746*$G$41*$G$42/100,2)</f>
        <v>70.14</v>
      </c>
    </row>
    <row r="749" spans="1:7" x14ac:dyDescent="0.25">
      <c r="A749" s="257"/>
      <c r="B749" s="123">
        <f t="shared" si="11"/>
        <v>42946.416669999999</v>
      </c>
      <c r="C749" s="124">
        <v>10</v>
      </c>
      <c r="D749" s="35">
        <f>ROUND(АТС!F747*$D$41*$D$42/100,2)</f>
        <v>203.41</v>
      </c>
      <c r="E749" s="35">
        <f>ROUND(АТС!F747*$E$41*$E$42/100,2)</f>
        <v>186.95</v>
      </c>
      <c r="F749" s="35">
        <f>ROUND(АТС!$F747*$F$41*$F$42/100,2)</f>
        <v>127.25</v>
      </c>
      <c r="G749" s="35">
        <f>ROUND(АТС!$F747*$G$41*$G$42/100,2)</f>
        <v>74.47</v>
      </c>
    </row>
    <row r="750" spans="1:7" x14ac:dyDescent="0.25">
      <c r="A750" s="257"/>
      <c r="B750" s="123">
        <f t="shared" si="11"/>
        <v>42946.458330000001</v>
      </c>
      <c r="C750" s="124">
        <v>11</v>
      </c>
      <c r="D750" s="35">
        <f>ROUND(АТС!F748*$D$41*$D$42/100,2)</f>
        <v>203.65</v>
      </c>
      <c r="E750" s="35">
        <f>ROUND(АТС!F748*$E$41*$E$42/100,2)</f>
        <v>187.17</v>
      </c>
      <c r="F750" s="35">
        <f>ROUND(АТС!$F748*$F$41*$F$42/100,2)</f>
        <v>127.4</v>
      </c>
      <c r="G750" s="35">
        <f>ROUND(АТС!$F748*$G$41*$G$42/100,2)</f>
        <v>74.56</v>
      </c>
    </row>
    <row r="751" spans="1:7" x14ac:dyDescent="0.25">
      <c r="A751" s="257"/>
      <c r="B751" s="123">
        <f t="shared" si="11"/>
        <v>42946.5</v>
      </c>
      <c r="C751" s="124">
        <v>12</v>
      </c>
      <c r="D751" s="35">
        <f>ROUND(АТС!F749*$D$41*$D$42/100,2)</f>
        <v>203.94</v>
      </c>
      <c r="E751" s="35">
        <f>ROUND(АТС!F749*$E$41*$E$42/100,2)</f>
        <v>187.43</v>
      </c>
      <c r="F751" s="35">
        <f>ROUND(АТС!$F749*$F$41*$F$42/100,2)</f>
        <v>127.58</v>
      </c>
      <c r="G751" s="35">
        <f>ROUND(АТС!$F749*$G$41*$G$42/100,2)</f>
        <v>74.66</v>
      </c>
    </row>
    <row r="752" spans="1:7" x14ac:dyDescent="0.25">
      <c r="A752" s="257"/>
      <c r="B752" s="123">
        <f t="shared" si="11"/>
        <v>42946.541669999999</v>
      </c>
      <c r="C752" s="124">
        <v>13</v>
      </c>
      <c r="D752" s="35">
        <f>ROUND(АТС!F750*$D$41*$D$42/100,2)</f>
        <v>204</v>
      </c>
      <c r="E752" s="35">
        <f>ROUND(АТС!F750*$E$41*$E$42/100,2)</f>
        <v>187.49</v>
      </c>
      <c r="F752" s="35">
        <f>ROUND(АТС!$F750*$F$41*$F$42/100,2)</f>
        <v>127.62</v>
      </c>
      <c r="G752" s="35">
        <f>ROUND(АТС!$F750*$G$41*$G$42/100,2)</f>
        <v>74.69</v>
      </c>
    </row>
    <row r="753" spans="1:7" x14ac:dyDescent="0.25">
      <c r="A753" s="257"/>
      <c r="B753" s="123">
        <f t="shared" si="11"/>
        <v>42946.583330000001</v>
      </c>
      <c r="C753" s="124">
        <v>14</v>
      </c>
      <c r="D753" s="35">
        <f>ROUND(АТС!F751*$D$41*$D$42/100,2)</f>
        <v>204.19</v>
      </c>
      <c r="E753" s="35">
        <f>ROUND(АТС!F751*$E$41*$E$42/100,2)</f>
        <v>187.66</v>
      </c>
      <c r="F753" s="35">
        <f>ROUND(АТС!$F751*$F$41*$F$42/100,2)</f>
        <v>127.73</v>
      </c>
      <c r="G753" s="35">
        <f>ROUND(АТС!$F751*$G$41*$G$42/100,2)</f>
        <v>74.75</v>
      </c>
    </row>
    <row r="754" spans="1:7" x14ac:dyDescent="0.25">
      <c r="A754" s="257"/>
      <c r="B754" s="123">
        <f t="shared" si="11"/>
        <v>42946.625</v>
      </c>
      <c r="C754" s="124">
        <v>15</v>
      </c>
      <c r="D754" s="35">
        <f>ROUND(АТС!F752*$D$41*$D$42/100,2)</f>
        <v>204.32</v>
      </c>
      <c r="E754" s="35">
        <f>ROUND(АТС!F752*$E$41*$E$42/100,2)</f>
        <v>187.78</v>
      </c>
      <c r="F754" s="35">
        <f>ROUND(АТС!$F752*$F$41*$F$42/100,2)</f>
        <v>127.81</v>
      </c>
      <c r="G754" s="35">
        <f>ROUND(АТС!$F752*$G$41*$G$42/100,2)</f>
        <v>74.8</v>
      </c>
    </row>
    <row r="755" spans="1:7" x14ac:dyDescent="0.25">
      <c r="A755" s="257"/>
      <c r="B755" s="123">
        <f t="shared" si="11"/>
        <v>42946.666669999999</v>
      </c>
      <c r="C755" s="124">
        <v>16</v>
      </c>
      <c r="D755" s="35">
        <f>ROUND(АТС!F753*$D$41*$D$42/100,2)</f>
        <v>203.34</v>
      </c>
      <c r="E755" s="35">
        <f>ROUND(АТС!F753*$E$41*$E$42/100,2)</f>
        <v>186.88</v>
      </c>
      <c r="F755" s="35">
        <f>ROUND(АТС!$F753*$F$41*$F$42/100,2)</f>
        <v>127.2</v>
      </c>
      <c r="G755" s="35">
        <f>ROUND(АТС!$F753*$G$41*$G$42/100,2)</f>
        <v>74.44</v>
      </c>
    </row>
    <row r="756" spans="1:7" x14ac:dyDescent="0.25">
      <c r="A756" s="257"/>
      <c r="B756" s="123">
        <f t="shared" si="11"/>
        <v>42946.708330000001</v>
      </c>
      <c r="C756" s="124">
        <v>17</v>
      </c>
      <c r="D756" s="35">
        <f>ROUND(АТС!F754*$D$41*$D$42/100,2)</f>
        <v>196.36</v>
      </c>
      <c r="E756" s="35">
        <f>ROUND(АТС!F754*$E$41*$E$42/100,2)</f>
        <v>180.47</v>
      </c>
      <c r="F756" s="35">
        <f>ROUND(АТС!$F754*$F$41*$F$42/100,2)</f>
        <v>122.84</v>
      </c>
      <c r="G756" s="35">
        <f>ROUND(АТС!$F754*$G$41*$G$42/100,2)</f>
        <v>71.89</v>
      </c>
    </row>
    <row r="757" spans="1:7" x14ac:dyDescent="0.25">
      <c r="A757" s="257"/>
      <c r="B757" s="123">
        <f t="shared" si="11"/>
        <v>42946.75</v>
      </c>
      <c r="C757" s="124">
        <v>18</v>
      </c>
      <c r="D757" s="35">
        <f>ROUND(АТС!F755*$D$41*$D$42/100,2)</f>
        <v>203.22</v>
      </c>
      <c r="E757" s="35">
        <f>ROUND(АТС!F755*$E$41*$E$42/100,2)</f>
        <v>186.78</v>
      </c>
      <c r="F757" s="35">
        <f>ROUND(АТС!$F755*$F$41*$F$42/100,2)</f>
        <v>127.13</v>
      </c>
      <c r="G757" s="35">
        <f>ROUND(АТС!$F755*$G$41*$G$42/100,2)</f>
        <v>74.400000000000006</v>
      </c>
    </row>
    <row r="758" spans="1:7" x14ac:dyDescent="0.25">
      <c r="A758" s="257"/>
      <c r="B758" s="123">
        <f t="shared" si="11"/>
        <v>42946.791669999999</v>
      </c>
      <c r="C758" s="124">
        <v>19</v>
      </c>
      <c r="D758" s="35">
        <f>ROUND(АТС!F756*$D$41*$D$42/100,2)</f>
        <v>205.83</v>
      </c>
      <c r="E758" s="35">
        <f>ROUND(АТС!F756*$E$41*$E$42/100,2)</f>
        <v>189.17</v>
      </c>
      <c r="F758" s="35">
        <f>ROUND(АТС!$F756*$F$41*$F$42/100,2)</f>
        <v>128.76</v>
      </c>
      <c r="G758" s="35">
        <f>ROUND(АТС!$F756*$G$41*$G$42/100,2)</f>
        <v>75.36</v>
      </c>
    </row>
    <row r="759" spans="1:7" x14ac:dyDescent="0.25">
      <c r="A759" s="257"/>
      <c r="B759" s="123">
        <f t="shared" si="11"/>
        <v>42946.833330000001</v>
      </c>
      <c r="C759" s="124">
        <v>20</v>
      </c>
      <c r="D759" s="35">
        <f>ROUND(АТС!F757*$D$41*$D$42/100,2)</f>
        <v>237.98</v>
      </c>
      <c r="E759" s="35">
        <f>ROUND(АТС!F757*$E$41*$E$42/100,2)</f>
        <v>218.71</v>
      </c>
      <c r="F759" s="35">
        <f>ROUND(АТС!$F757*$F$41*$F$42/100,2)</f>
        <v>148.87</v>
      </c>
      <c r="G759" s="35">
        <f>ROUND(АТС!$F757*$G$41*$G$42/100,2)</f>
        <v>87.13</v>
      </c>
    </row>
    <row r="760" spans="1:7" x14ac:dyDescent="0.25">
      <c r="A760" s="257"/>
      <c r="B760" s="123">
        <f t="shared" si="11"/>
        <v>42946.875</v>
      </c>
      <c r="C760" s="124">
        <v>21</v>
      </c>
      <c r="D760" s="35">
        <f>ROUND(АТС!F758*$D$41*$D$42/100,2)</f>
        <v>233.07</v>
      </c>
      <c r="E760" s="35">
        <f>ROUND(АТС!F758*$E$41*$E$42/100,2)</f>
        <v>214.2</v>
      </c>
      <c r="F760" s="35">
        <f>ROUND(АТС!$F758*$F$41*$F$42/100,2)</f>
        <v>145.80000000000001</v>
      </c>
      <c r="G760" s="35">
        <f>ROUND(АТС!$F758*$G$41*$G$42/100,2)</f>
        <v>85.33</v>
      </c>
    </row>
    <row r="761" spans="1:7" x14ac:dyDescent="0.25">
      <c r="A761" s="257"/>
      <c r="B761" s="123">
        <f t="shared" si="11"/>
        <v>42946.916669999999</v>
      </c>
      <c r="C761" s="124">
        <v>22</v>
      </c>
      <c r="D761" s="35">
        <f>ROUND(АТС!F759*$D$41*$D$42/100,2)</f>
        <v>209.8</v>
      </c>
      <c r="E761" s="35">
        <f>ROUND(АТС!F759*$E$41*$E$42/100,2)</f>
        <v>192.82</v>
      </c>
      <c r="F761" s="35">
        <f>ROUND(АТС!$F759*$F$41*$F$42/100,2)</f>
        <v>131.25</v>
      </c>
      <c r="G761" s="35">
        <f>ROUND(АТС!$F759*$G$41*$G$42/100,2)</f>
        <v>76.81</v>
      </c>
    </row>
    <row r="762" spans="1:7" x14ac:dyDescent="0.25">
      <c r="A762" s="257"/>
      <c r="B762" s="123">
        <f t="shared" si="11"/>
        <v>42946.958330000001</v>
      </c>
      <c r="C762" s="124">
        <v>23</v>
      </c>
      <c r="D762" s="35">
        <f>ROUND(АТС!F760*$D$41*$D$42/100,2)</f>
        <v>186.44</v>
      </c>
      <c r="E762" s="35">
        <f>ROUND(АТС!F760*$E$41*$E$42/100,2)</f>
        <v>171.35</v>
      </c>
      <c r="F762" s="35">
        <f>ROUND(АТС!$F760*$F$41*$F$42/100,2)</f>
        <v>116.63</v>
      </c>
      <c r="G762" s="35">
        <f>ROUND(АТС!$F760*$G$41*$G$42/100,2)</f>
        <v>68.260000000000005</v>
      </c>
    </row>
    <row r="763" spans="1:7" x14ac:dyDescent="0.25">
      <c r="A763" s="257"/>
      <c r="B763" s="123">
        <f t="shared" si="11"/>
        <v>42947</v>
      </c>
      <c r="C763" s="124">
        <v>0</v>
      </c>
      <c r="D763" s="35">
        <f>ROUND(АТС!F761*$D$41*$D$42/100,2)</f>
        <v>189.24</v>
      </c>
      <c r="E763" s="35">
        <f>ROUND(АТС!F761*$E$41*$E$42/100,2)</f>
        <v>173.92</v>
      </c>
      <c r="F763" s="35">
        <f>ROUND(АТС!$F761*$F$41*$F$42/100,2)</f>
        <v>118.38</v>
      </c>
      <c r="G763" s="35">
        <f>ROUND(АТС!$F761*$G$41*$G$42/100,2)</f>
        <v>69.28</v>
      </c>
    </row>
    <row r="764" spans="1:7" x14ac:dyDescent="0.25">
      <c r="A764" s="257"/>
      <c r="B764" s="123">
        <f t="shared" si="11"/>
        <v>42947.041669999999</v>
      </c>
      <c r="C764" s="124">
        <v>1</v>
      </c>
      <c r="D764" s="35">
        <f>ROUND(АТС!F762*$D$41*$D$42/100,2)</f>
        <v>184.44</v>
      </c>
      <c r="E764" s="35">
        <f>ROUND(АТС!F762*$E$41*$E$42/100,2)</f>
        <v>169.51</v>
      </c>
      <c r="F764" s="35">
        <f>ROUND(АТС!$F762*$F$41*$F$42/100,2)</f>
        <v>115.38</v>
      </c>
      <c r="G764" s="35">
        <f>ROUND(АТС!$F762*$G$41*$G$42/100,2)</f>
        <v>67.52</v>
      </c>
    </row>
    <row r="765" spans="1:7" x14ac:dyDescent="0.25">
      <c r="A765" s="257"/>
      <c r="B765" s="123">
        <f t="shared" si="11"/>
        <v>42947.083330000001</v>
      </c>
      <c r="C765" s="124">
        <v>2</v>
      </c>
      <c r="D765" s="35">
        <f>ROUND(АТС!F763*$D$41*$D$42/100,2)</f>
        <v>184.13</v>
      </c>
      <c r="E765" s="35">
        <f>ROUND(АТС!F763*$E$41*$E$42/100,2)</f>
        <v>169.23</v>
      </c>
      <c r="F765" s="35">
        <f>ROUND(АТС!$F763*$F$41*$F$42/100,2)</f>
        <v>115.19</v>
      </c>
      <c r="G765" s="35">
        <f>ROUND(АТС!$F763*$G$41*$G$42/100,2)</f>
        <v>67.41</v>
      </c>
    </row>
    <row r="766" spans="1:7" x14ac:dyDescent="0.25">
      <c r="A766" s="257"/>
      <c r="B766" s="123">
        <f t="shared" si="11"/>
        <v>42947.125</v>
      </c>
      <c r="C766" s="124">
        <v>3</v>
      </c>
      <c r="D766" s="35">
        <f>ROUND(АТС!F764*$D$41*$D$42/100,2)</f>
        <v>182.3</v>
      </c>
      <c r="E766" s="35">
        <f>ROUND(АТС!F764*$E$41*$E$42/100,2)</f>
        <v>167.54</v>
      </c>
      <c r="F766" s="35">
        <f>ROUND(АТС!$F764*$F$41*$F$42/100,2)</f>
        <v>114.04</v>
      </c>
      <c r="G766" s="35">
        <f>ROUND(АТС!$F764*$G$41*$G$42/100,2)</f>
        <v>66.739999999999995</v>
      </c>
    </row>
    <row r="767" spans="1:7" x14ac:dyDescent="0.25">
      <c r="A767" s="257"/>
      <c r="B767" s="123">
        <f t="shared" si="11"/>
        <v>42947.166669999999</v>
      </c>
      <c r="C767" s="124">
        <v>4</v>
      </c>
      <c r="D767" s="35">
        <f>ROUND(АТС!F765*$D$41*$D$42/100,2)</f>
        <v>200.51</v>
      </c>
      <c r="E767" s="35">
        <f>ROUND(АТС!F765*$E$41*$E$42/100,2)</f>
        <v>184.28</v>
      </c>
      <c r="F767" s="35">
        <f>ROUND(АТС!$F765*$F$41*$F$42/100,2)</f>
        <v>125.43</v>
      </c>
      <c r="G767" s="35">
        <f>ROUND(АТС!$F765*$G$41*$G$42/100,2)</f>
        <v>73.41</v>
      </c>
    </row>
    <row r="768" spans="1:7" x14ac:dyDescent="0.25">
      <c r="A768" s="257"/>
      <c r="B768" s="123">
        <f t="shared" si="11"/>
        <v>42947.208330000001</v>
      </c>
      <c r="C768" s="124">
        <v>5</v>
      </c>
      <c r="D768" s="35">
        <f>ROUND(АТС!F766*$D$41*$D$42/100,2)</f>
        <v>200.5</v>
      </c>
      <c r="E768" s="35">
        <f>ROUND(АТС!F766*$E$41*$E$42/100,2)</f>
        <v>184.27</v>
      </c>
      <c r="F768" s="35">
        <f>ROUND(АТС!$F766*$F$41*$F$42/100,2)</f>
        <v>125.42</v>
      </c>
      <c r="G768" s="35">
        <f>ROUND(АТС!$F766*$G$41*$G$42/100,2)</f>
        <v>73.400000000000006</v>
      </c>
    </row>
    <row r="769" spans="1:7" x14ac:dyDescent="0.25">
      <c r="A769" s="257"/>
      <c r="B769" s="123">
        <f t="shared" si="11"/>
        <v>42947.25</v>
      </c>
      <c r="C769" s="124">
        <v>6</v>
      </c>
      <c r="D769" s="35">
        <f>ROUND(АТС!F767*$D$41*$D$42/100,2)</f>
        <v>178.7</v>
      </c>
      <c r="E769" s="35">
        <f>ROUND(АТС!F767*$E$41*$E$42/100,2)</f>
        <v>164.24</v>
      </c>
      <c r="F769" s="35">
        <f>ROUND(АТС!$F767*$F$41*$F$42/100,2)</f>
        <v>111.79</v>
      </c>
      <c r="G769" s="35">
        <f>ROUND(АТС!$F767*$G$41*$G$42/100,2)</f>
        <v>65.42</v>
      </c>
    </row>
    <row r="770" spans="1:7" x14ac:dyDescent="0.25">
      <c r="A770" s="257"/>
      <c r="B770" s="123">
        <f t="shared" si="11"/>
        <v>42947.291669999999</v>
      </c>
      <c r="C770" s="124">
        <v>7</v>
      </c>
      <c r="D770" s="35">
        <f>ROUND(АТС!F768*$D$41*$D$42/100,2)</f>
        <v>235.61</v>
      </c>
      <c r="E770" s="35">
        <f>ROUND(АТС!F768*$E$41*$E$42/100,2)</f>
        <v>216.54</v>
      </c>
      <c r="F770" s="35">
        <f>ROUND(АТС!$F768*$F$41*$F$42/100,2)</f>
        <v>147.38999999999999</v>
      </c>
      <c r="G770" s="35">
        <f>ROUND(АТС!$F768*$G$41*$G$42/100,2)</f>
        <v>86.26</v>
      </c>
    </row>
    <row r="771" spans="1:7" x14ac:dyDescent="0.25">
      <c r="A771" s="257"/>
      <c r="B771" s="123">
        <f t="shared" si="11"/>
        <v>42947.333330000001</v>
      </c>
      <c r="C771" s="124">
        <v>8</v>
      </c>
      <c r="D771" s="35">
        <f>ROUND(АТС!F769*$D$41*$D$42/100,2)</f>
        <v>202.13</v>
      </c>
      <c r="E771" s="35">
        <f>ROUND(АТС!F769*$E$41*$E$42/100,2)</f>
        <v>185.77</v>
      </c>
      <c r="F771" s="35">
        <f>ROUND(АТС!$F769*$F$41*$F$42/100,2)</f>
        <v>126.45</v>
      </c>
      <c r="G771" s="35">
        <f>ROUND(АТС!$F769*$G$41*$G$42/100,2)</f>
        <v>74</v>
      </c>
    </row>
    <row r="772" spans="1:7" x14ac:dyDescent="0.25">
      <c r="A772" s="257"/>
      <c r="B772" s="123">
        <f t="shared" si="11"/>
        <v>42947.375</v>
      </c>
      <c r="C772" s="124">
        <v>9</v>
      </c>
      <c r="D772" s="35">
        <f>ROUND(АТС!F770*$D$41*$D$42/100,2)</f>
        <v>208.07</v>
      </c>
      <c r="E772" s="35">
        <f>ROUND(АТС!F770*$E$41*$E$42/100,2)</f>
        <v>191.23</v>
      </c>
      <c r="F772" s="35">
        <f>ROUND(АТС!$F770*$F$41*$F$42/100,2)</f>
        <v>130.16</v>
      </c>
      <c r="G772" s="35">
        <f>ROUND(АТС!$F770*$G$41*$G$42/100,2)</f>
        <v>76.180000000000007</v>
      </c>
    </row>
    <row r="773" spans="1:7" x14ac:dyDescent="0.25">
      <c r="A773" s="257"/>
      <c r="B773" s="123">
        <f t="shared" si="11"/>
        <v>42947.416669999999</v>
      </c>
      <c r="C773" s="124">
        <v>10</v>
      </c>
      <c r="D773" s="35">
        <f>ROUND(АТС!F771*$D$41*$D$42/100,2)</f>
        <v>222.09</v>
      </c>
      <c r="E773" s="35">
        <f>ROUND(АТС!F771*$E$41*$E$42/100,2)</f>
        <v>204.11</v>
      </c>
      <c r="F773" s="35">
        <f>ROUND(АТС!$F771*$F$41*$F$42/100,2)</f>
        <v>138.93</v>
      </c>
      <c r="G773" s="35">
        <f>ROUND(АТС!$F771*$G$41*$G$42/100,2)</f>
        <v>81.31</v>
      </c>
    </row>
    <row r="774" spans="1:7" x14ac:dyDescent="0.25">
      <c r="A774" s="257"/>
      <c r="B774" s="123">
        <f t="shared" si="11"/>
        <v>42947.458330000001</v>
      </c>
      <c r="C774" s="124">
        <v>11</v>
      </c>
      <c r="D774" s="35">
        <f>ROUND(АТС!F772*$D$41*$D$42/100,2)</f>
        <v>233.12</v>
      </c>
      <c r="E774" s="35">
        <f>ROUND(АТС!F772*$E$41*$E$42/100,2)</f>
        <v>214.25</v>
      </c>
      <c r="F774" s="35">
        <f>ROUND(АТС!$F772*$F$41*$F$42/100,2)</f>
        <v>145.83000000000001</v>
      </c>
      <c r="G774" s="35">
        <f>ROUND(АТС!$F772*$G$41*$G$42/100,2)</f>
        <v>85.35</v>
      </c>
    </row>
    <row r="775" spans="1:7" x14ac:dyDescent="0.25">
      <c r="A775" s="257"/>
      <c r="B775" s="123">
        <f t="shared" si="11"/>
        <v>42947.5</v>
      </c>
      <c r="C775" s="124">
        <v>12</v>
      </c>
      <c r="D775" s="35">
        <f>ROUND(АТС!F773*$D$41*$D$42/100,2)</f>
        <v>228.27</v>
      </c>
      <c r="E775" s="35">
        <f>ROUND(АТС!F773*$E$41*$E$42/100,2)</f>
        <v>209.8</v>
      </c>
      <c r="F775" s="35">
        <f>ROUND(АТС!$F773*$F$41*$F$42/100,2)</f>
        <v>142.80000000000001</v>
      </c>
      <c r="G775" s="35">
        <f>ROUND(АТС!$F773*$G$41*$G$42/100,2)</f>
        <v>83.57</v>
      </c>
    </row>
    <row r="776" spans="1:7" x14ac:dyDescent="0.25">
      <c r="A776" s="257"/>
      <c r="B776" s="123">
        <f t="shared" si="11"/>
        <v>42947.541669999999</v>
      </c>
      <c r="C776" s="124">
        <v>13</v>
      </c>
      <c r="D776" s="35">
        <f>ROUND(АТС!F774*$D$41*$D$42/100,2)</f>
        <v>232.25</v>
      </c>
      <c r="E776" s="35">
        <f>ROUND(АТС!F774*$E$41*$E$42/100,2)</f>
        <v>213.45</v>
      </c>
      <c r="F776" s="35">
        <f>ROUND(АТС!$F774*$F$41*$F$42/100,2)</f>
        <v>145.29</v>
      </c>
      <c r="G776" s="35">
        <f>ROUND(АТС!$F774*$G$41*$G$42/100,2)</f>
        <v>85.03</v>
      </c>
    </row>
    <row r="777" spans="1:7" x14ac:dyDescent="0.25">
      <c r="A777" s="257"/>
      <c r="B777" s="123">
        <f t="shared" si="11"/>
        <v>42947.583330000001</v>
      </c>
      <c r="C777" s="124">
        <v>14</v>
      </c>
      <c r="D777" s="35">
        <f>ROUND(АТС!F775*$D$41*$D$42/100,2)</f>
        <v>235.82</v>
      </c>
      <c r="E777" s="35">
        <f>ROUND(АТС!F775*$E$41*$E$42/100,2)</f>
        <v>216.74</v>
      </c>
      <c r="F777" s="35">
        <f>ROUND(АТС!$F775*$F$41*$F$42/100,2)</f>
        <v>147.52000000000001</v>
      </c>
      <c r="G777" s="35">
        <f>ROUND(АТС!$F775*$G$41*$G$42/100,2)</f>
        <v>86.34</v>
      </c>
    </row>
    <row r="778" spans="1:7" x14ac:dyDescent="0.25">
      <c r="A778" s="257"/>
      <c r="B778" s="123">
        <f t="shared" si="11"/>
        <v>42947.625</v>
      </c>
      <c r="C778" s="124">
        <v>15</v>
      </c>
      <c r="D778" s="35">
        <f>ROUND(АТС!F776*$D$41*$D$42/100,2)</f>
        <v>238.37</v>
      </c>
      <c r="E778" s="35">
        <f>ROUND(АТС!F776*$E$41*$E$42/100,2)</f>
        <v>219.08</v>
      </c>
      <c r="F778" s="35">
        <f>ROUND(АТС!$F776*$F$41*$F$42/100,2)</f>
        <v>149.12</v>
      </c>
      <c r="G778" s="35">
        <f>ROUND(АТС!$F776*$G$41*$G$42/100,2)</f>
        <v>87.27</v>
      </c>
    </row>
    <row r="779" spans="1:7" x14ac:dyDescent="0.25">
      <c r="A779" s="257"/>
      <c r="B779" s="123">
        <f t="shared" si="11"/>
        <v>42947.666669999999</v>
      </c>
      <c r="C779" s="124">
        <v>16</v>
      </c>
      <c r="D779" s="35">
        <f>ROUND(АТС!F777*$D$41*$D$42/100,2)</f>
        <v>219.34</v>
      </c>
      <c r="E779" s="35">
        <f>ROUND(АТС!F777*$E$41*$E$42/100,2)</f>
        <v>201.59</v>
      </c>
      <c r="F779" s="35">
        <f>ROUND(АТС!$F777*$F$41*$F$42/100,2)</f>
        <v>137.21</v>
      </c>
      <c r="G779" s="35">
        <f>ROUND(АТС!$F777*$G$41*$G$42/100,2)</f>
        <v>80.3</v>
      </c>
    </row>
    <row r="780" spans="1:7" x14ac:dyDescent="0.25">
      <c r="A780" s="257"/>
      <c r="B780" s="123">
        <f t="shared" si="11"/>
        <v>42947.708330000001</v>
      </c>
      <c r="C780" s="124">
        <v>17</v>
      </c>
      <c r="D780" s="35">
        <f>ROUND(АТС!F778*$D$41*$D$42/100,2)</f>
        <v>211.2</v>
      </c>
      <c r="E780" s="35">
        <f>ROUND(АТС!F778*$E$41*$E$42/100,2)</f>
        <v>194.11</v>
      </c>
      <c r="F780" s="35">
        <f>ROUND(АТС!$F778*$F$41*$F$42/100,2)</f>
        <v>132.12</v>
      </c>
      <c r="G780" s="35">
        <f>ROUND(АТС!$F778*$G$41*$G$42/100,2)</f>
        <v>77.319999999999993</v>
      </c>
    </row>
    <row r="781" spans="1:7" x14ac:dyDescent="0.25">
      <c r="A781" s="257"/>
      <c r="B781" s="123">
        <f t="shared" si="11"/>
        <v>42947.75</v>
      </c>
      <c r="C781" s="124">
        <v>18</v>
      </c>
      <c r="D781" s="35">
        <f>ROUND(АТС!F779*$D$41*$D$42/100,2)</f>
        <v>197.15</v>
      </c>
      <c r="E781" s="35">
        <f>ROUND(АТС!F779*$E$41*$E$42/100,2)</f>
        <v>181.19</v>
      </c>
      <c r="F781" s="35">
        <f>ROUND(АТС!$F779*$F$41*$F$42/100,2)</f>
        <v>123.33</v>
      </c>
      <c r="G781" s="35">
        <f>ROUND(АТС!$F779*$G$41*$G$42/100,2)</f>
        <v>72.180000000000007</v>
      </c>
    </row>
    <row r="782" spans="1:7" x14ac:dyDescent="0.25">
      <c r="A782" s="257"/>
      <c r="B782" s="123">
        <f t="shared" si="11"/>
        <v>42947.791669999999</v>
      </c>
      <c r="C782" s="124">
        <v>19</v>
      </c>
      <c r="D782" s="35">
        <f>ROUND(АТС!F780*$D$41*$D$42/100,2)</f>
        <v>199.13</v>
      </c>
      <c r="E782" s="35">
        <f>ROUND(АТС!F780*$E$41*$E$42/100,2)</f>
        <v>183.01</v>
      </c>
      <c r="F782" s="35">
        <f>ROUND(АТС!$F780*$F$41*$F$42/100,2)</f>
        <v>124.57</v>
      </c>
      <c r="G782" s="35">
        <f>ROUND(АТС!$F780*$G$41*$G$42/100,2)</f>
        <v>72.900000000000006</v>
      </c>
    </row>
    <row r="783" spans="1:7" x14ac:dyDescent="0.25">
      <c r="A783" s="257"/>
      <c r="B783" s="123">
        <f t="shared" si="11"/>
        <v>42947.833330000001</v>
      </c>
      <c r="C783" s="124">
        <v>20</v>
      </c>
      <c r="D783" s="35">
        <f>ROUND(АТС!F781*$D$41*$D$42/100,2)</f>
        <v>223.01</v>
      </c>
      <c r="E783" s="35">
        <f>ROUND(АТС!F781*$E$41*$E$42/100,2)</f>
        <v>204.96</v>
      </c>
      <c r="F783" s="35">
        <f>ROUND(АТС!$F781*$F$41*$F$42/100,2)</f>
        <v>139.51</v>
      </c>
      <c r="G783" s="35">
        <f>ROUND(АТС!$F781*$G$41*$G$42/100,2)</f>
        <v>81.650000000000006</v>
      </c>
    </row>
    <row r="784" spans="1:7" x14ac:dyDescent="0.25">
      <c r="A784" s="257"/>
      <c r="B784" s="123">
        <f t="shared" si="11"/>
        <v>42947.875</v>
      </c>
      <c r="C784" s="124">
        <v>21</v>
      </c>
      <c r="D784" s="35">
        <f>ROUND(АТС!F782*$D$41*$D$42/100,2)</f>
        <v>216.58</v>
      </c>
      <c r="E784" s="35">
        <f>ROUND(АТС!F782*$E$41*$E$42/100,2)</f>
        <v>199.05</v>
      </c>
      <c r="F784" s="35">
        <f>ROUND(АТС!$F782*$F$41*$F$42/100,2)</f>
        <v>135.49</v>
      </c>
      <c r="G784" s="35">
        <f>ROUND(АТС!$F782*$G$41*$G$42/100,2)</f>
        <v>79.290000000000006</v>
      </c>
    </row>
    <row r="785" spans="1:9" x14ac:dyDescent="0.25">
      <c r="A785" s="257"/>
      <c r="B785" s="123">
        <f t="shared" si="11"/>
        <v>42947.916669999999</v>
      </c>
      <c r="C785" s="124">
        <v>22</v>
      </c>
      <c r="D785" s="35">
        <f>ROUND(АТС!F783*$D$41*$D$42/100,2)</f>
        <v>192.98</v>
      </c>
      <c r="E785" s="35">
        <f>ROUND(АТС!F783*$E$41*$E$42/100,2)</f>
        <v>177.36</v>
      </c>
      <c r="F785" s="35">
        <f>ROUND(АТС!$F783*$F$41*$F$42/100,2)</f>
        <v>120.72</v>
      </c>
      <c r="G785" s="35">
        <f>ROUND(АТС!$F783*$G$41*$G$42/100,2)</f>
        <v>70.650000000000006</v>
      </c>
    </row>
    <row r="786" spans="1:9" x14ac:dyDescent="0.25">
      <c r="A786" s="257"/>
      <c r="B786" s="123">
        <f t="shared" si="11"/>
        <v>42947.958330000001</v>
      </c>
      <c r="C786" s="124">
        <v>23</v>
      </c>
      <c r="D786" s="35">
        <f>ROUND(АТС!F784*$D$41*$D$42/100,2)</f>
        <v>192.45</v>
      </c>
      <c r="E786" s="35">
        <f>ROUND(АТС!F784*$E$41*$E$42/100,2)</f>
        <v>176.87</v>
      </c>
      <c r="F786" s="35">
        <f>ROUND(АТС!$F784*$F$41*$F$42/100,2)</f>
        <v>120.39</v>
      </c>
      <c r="G786" s="35">
        <f>ROUND(АТС!$F784*$G$41*$G$42/100,2)</f>
        <v>70.459999999999994</v>
      </c>
    </row>
    <row r="787" spans="1:9" x14ac:dyDescent="0.25">
      <c r="A787" s="106"/>
      <c r="B787" s="125"/>
      <c r="C787" s="126"/>
      <c r="D787" s="107"/>
      <c r="E787" s="107"/>
      <c r="F787" s="107"/>
      <c r="G787" s="107"/>
    </row>
    <row r="789" spans="1:9" x14ac:dyDescent="0.25">
      <c r="A789" s="255" t="s">
        <v>47</v>
      </c>
      <c r="B789" s="255"/>
      <c r="C789" s="255"/>
      <c r="D789" s="255"/>
      <c r="E789" s="255"/>
      <c r="F789" s="255"/>
      <c r="G789" s="255"/>
    </row>
    <row r="790" spans="1:9" ht="94.5" x14ac:dyDescent="0.25">
      <c r="A790" s="19" t="s">
        <v>11</v>
      </c>
      <c r="B790" s="74" t="s">
        <v>32</v>
      </c>
      <c r="C790" s="74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36" t="s">
        <v>10</v>
      </c>
      <c r="B791" s="237"/>
      <c r="C791" s="238"/>
      <c r="D791" s="15">
        <f>'РСТ РСО-А'!G9</f>
        <v>26.44</v>
      </c>
      <c r="E791" s="15">
        <f>'РСТ РСО-А'!H9</f>
        <v>24.3</v>
      </c>
      <c r="F791" s="15">
        <f>'РСТ РСО-А'!I9</f>
        <v>16.54</v>
      </c>
      <c r="G791" s="15">
        <f>'РСТ РСО-А'!J9</f>
        <v>9.68</v>
      </c>
    </row>
    <row r="792" spans="1:9" ht="31.5" customHeight="1" x14ac:dyDescent="0.25">
      <c r="A792" s="239" t="s">
        <v>8</v>
      </c>
      <c r="B792" s="240"/>
      <c r="C792" s="241"/>
      <c r="D792" s="14">
        <f>'РСТ РСО-А'!G10</f>
        <v>0.92900000000000005</v>
      </c>
      <c r="E792" s="14">
        <f>'РСТ РСО-А'!H10</f>
        <v>0.92900000000000005</v>
      </c>
      <c r="F792" s="14">
        <f>'РСТ РСО-А'!I10</f>
        <v>0.92900000000000005</v>
      </c>
      <c r="G792" s="14">
        <f>'РСТ РСО-А'!J10</f>
        <v>0.92900000000000005</v>
      </c>
      <c r="I792" s="38"/>
    </row>
    <row r="793" spans="1:9" x14ac:dyDescent="0.25">
      <c r="A793" s="257" t="s">
        <v>180</v>
      </c>
      <c r="B793" s="121">
        <f>B43</f>
        <v>42917</v>
      </c>
      <c r="C793" s="124">
        <v>0</v>
      </c>
      <c r="D793" s="35">
        <f>ROUND($D$791/100*$D$792*АТС!$C41,2)</f>
        <v>189.86</v>
      </c>
      <c r="E793" s="35">
        <f>ROUND($E$791/100*$E$792*АТС!C41,2)</f>
        <v>174.49</v>
      </c>
      <c r="F793" s="35">
        <f>ROUND($F$791/100*$F$792*АТС!C41,2)</f>
        <v>118.77</v>
      </c>
      <c r="G793" s="35">
        <f>ROUND($G$791/100*$G$792*АТС!C41,2)</f>
        <v>69.510000000000005</v>
      </c>
    </row>
    <row r="794" spans="1:9" x14ac:dyDescent="0.25">
      <c r="A794" s="257"/>
      <c r="B794" s="123">
        <f>B$43+ROUND(C794/24,5)</f>
        <v>42917.041669999999</v>
      </c>
      <c r="C794" s="124">
        <v>1</v>
      </c>
      <c r="D794" s="35">
        <f>ROUND($D$791/100*$D$792*АТС!$C42,2)</f>
        <v>180.25</v>
      </c>
      <c r="E794" s="35">
        <f>ROUND($E$791/100*$E$792*АТС!C42,2)</f>
        <v>165.66</v>
      </c>
      <c r="F794" s="35">
        <f>ROUND($F$791/100*$F$792*АТС!C42,2)</f>
        <v>112.76</v>
      </c>
      <c r="G794" s="35">
        <f>ROUND($G$791/100*$G$792*АТС!C42,2)</f>
        <v>65.989999999999995</v>
      </c>
    </row>
    <row r="795" spans="1:9" x14ac:dyDescent="0.25">
      <c r="A795" s="257"/>
      <c r="B795" s="121">
        <f>B$43+ROUND(C795/24,5)</f>
        <v>42917.083330000001</v>
      </c>
      <c r="C795" s="124">
        <v>2</v>
      </c>
      <c r="D795" s="35">
        <f>ROUND($D$791/100*$D$792*АТС!$C43,2)</f>
        <v>178.94</v>
      </c>
      <c r="E795" s="35">
        <f>ROUND($E$791/100*$E$792*АТС!C43,2)</f>
        <v>164.46</v>
      </c>
      <c r="F795" s="35">
        <f>ROUND($F$791/100*$F$792*АТС!C43,2)</f>
        <v>111.94</v>
      </c>
      <c r="G795" s="35">
        <f>ROUND($G$791/100*$G$792*АТС!C43,2)</f>
        <v>65.510000000000005</v>
      </c>
    </row>
    <row r="796" spans="1:9" x14ac:dyDescent="0.25">
      <c r="A796" s="257"/>
      <c r="B796" s="123">
        <f t="shared" ref="B796:B816" si="12">B$43+ROUND(C796/24,5)</f>
        <v>42917.125</v>
      </c>
      <c r="C796" s="124">
        <v>3</v>
      </c>
      <c r="D796" s="35">
        <f>ROUND($D$791/100*$D$792*АТС!$C44,2)</f>
        <v>178.28</v>
      </c>
      <c r="E796" s="35">
        <f>ROUND($E$791/100*$E$792*АТС!C44,2)</f>
        <v>163.85</v>
      </c>
      <c r="F796" s="35">
        <f>ROUND($F$791/100*$F$792*АТС!C44,2)</f>
        <v>111.52</v>
      </c>
      <c r="G796" s="35">
        <f>ROUND($G$791/100*$G$792*АТС!C44,2)</f>
        <v>65.27</v>
      </c>
    </row>
    <row r="797" spans="1:9" x14ac:dyDescent="0.25">
      <c r="A797" s="257"/>
      <c r="B797" s="121">
        <f t="shared" si="12"/>
        <v>42917.166669999999</v>
      </c>
      <c r="C797" s="124">
        <v>4</v>
      </c>
      <c r="D797" s="35">
        <f>ROUND($D$791/100*$D$792*АТС!$C45,2)</f>
        <v>191.46</v>
      </c>
      <c r="E797" s="35">
        <f>ROUND($E$791/100*$E$792*АТС!C45,2)</f>
        <v>175.97</v>
      </c>
      <c r="F797" s="35">
        <f>ROUND($F$791/100*$F$792*АТС!C45,2)</f>
        <v>119.77</v>
      </c>
      <c r="G797" s="35">
        <f>ROUND($G$791/100*$G$792*АТС!C45,2)</f>
        <v>70.099999999999994</v>
      </c>
    </row>
    <row r="798" spans="1:9" x14ac:dyDescent="0.25">
      <c r="A798" s="257"/>
      <c r="B798" s="123">
        <f t="shared" si="12"/>
        <v>42917.208330000001</v>
      </c>
      <c r="C798" s="124">
        <v>5</v>
      </c>
      <c r="D798" s="35">
        <f>ROUND($D$791/100*$D$792*АТС!$C46,2)</f>
        <v>191.44</v>
      </c>
      <c r="E798" s="35">
        <f>ROUND($E$791/100*$E$792*АТС!C46,2)</f>
        <v>175.94</v>
      </c>
      <c r="F798" s="35">
        <f>ROUND($F$791/100*$F$792*АТС!C46,2)</f>
        <v>119.76</v>
      </c>
      <c r="G798" s="35">
        <f>ROUND($G$791/100*$G$792*АТС!C46,2)</f>
        <v>70.09</v>
      </c>
    </row>
    <row r="799" spans="1:9" x14ac:dyDescent="0.25">
      <c r="A799" s="257"/>
      <c r="B799" s="121">
        <f t="shared" si="12"/>
        <v>42917.25</v>
      </c>
      <c r="C799" s="124">
        <v>6</v>
      </c>
      <c r="D799" s="35">
        <f>ROUND($D$791/100*$D$792*АТС!$C47,2)</f>
        <v>178.13</v>
      </c>
      <c r="E799" s="35">
        <f>ROUND($E$791/100*$E$792*АТС!C47,2)</f>
        <v>163.71</v>
      </c>
      <c r="F799" s="35">
        <f>ROUND($F$791/100*$F$792*АТС!C47,2)</f>
        <v>111.43</v>
      </c>
      <c r="G799" s="35">
        <f>ROUND($G$791/100*$G$792*АТС!C47,2)</f>
        <v>65.22</v>
      </c>
    </row>
    <row r="800" spans="1:9" x14ac:dyDescent="0.25">
      <c r="A800" s="257"/>
      <c r="B800" s="123">
        <f t="shared" si="12"/>
        <v>42917.291669999999</v>
      </c>
      <c r="C800" s="124">
        <v>7</v>
      </c>
      <c r="D800" s="35">
        <f>ROUND($D$791/100*$D$792*АТС!$C48,2)</f>
        <v>179.03</v>
      </c>
      <c r="E800" s="35">
        <f>ROUND($E$791/100*$E$792*АТС!C48,2)</f>
        <v>164.54</v>
      </c>
      <c r="F800" s="35">
        <f>ROUND($F$791/100*$F$792*АТС!C48,2)</f>
        <v>112</v>
      </c>
      <c r="G800" s="35">
        <f>ROUND($G$791/100*$G$792*АТС!C48,2)</f>
        <v>65.55</v>
      </c>
    </row>
    <row r="801" spans="1:7" x14ac:dyDescent="0.25">
      <c r="A801" s="257"/>
      <c r="B801" s="121">
        <f t="shared" si="12"/>
        <v>42917.333330000001</v>
      </c>
      <c r="C801" s="124">
        <v>8</v>
      </c>
      <c r="D801" s="35">
        <f>ROUND($D$791/100*$D$792*АТС!$C49,2)</f>
        <v>201.83</v>
      </c>
      <c r="E801" s="35">
        <f>ROUND($E$791/100*$E$792*АТС!C49,2)</f>
        <v>185.49</v>
      </c>
      <c r="F801" s="35">
        <f>ROUND($F$791/100*$F$792*АТС!C49,2)</f>
        <v>126.26</v>
      </c>
      <c r="G801" s="35">
        <f>ROUND($G$791/100*$G$792*АТС!C49,2)</f>
        <v>73.89</v>
      </c>
    </row>
    <row r="802" spans="1:7" x14ac:dyDescent="0.25">
      <c r="A802" s="257"/>
      <c r="B802" s="123">
        <f t="shared" si="12"/>
        <v>42917.375</v>
      </c>
      <c r="C802" s="124">
        <v>9</v>
      </c>
      <c r="D802" s="35">
        <f>ROUND($D$791/100*$D$792*АТС!$C50,2)</f>
        <v>181.11</v>
      </c>
      <c r="E802" s="35">
        <f>ROUND($E$791/100*$E$792*АТС!C50,2)</f>
        <v>166.45</v>
      </c>
      <c r="F802" s="35">
        <f>ROUND($F$791/100*$F$792*АТС!C50,2)</f>
        <v>113.3</v>
      </c>
      <c r="G802" s="35">
        <f>ROUND($G$791/100*$G$792*АТС!C50,2)</f>
        <v>66.31</v>
      </c>
    </row>
    <row r="803" spans="1:7" x14ac:dyDescent="0.25">
      <c r="A803" s="257"/>
      <c r="B803" s="121">
        <f t="shared" si="12"/>
        <v>42917.416669999999</v>
      </c>
      <c r="C803" s="124">
        <v>10</v>
      </c>
      <c r="D803" s="35">
        <f>ROUND($D$791/100*$D$792*АТС!$C51,2)</f>
        <v>183.33</v>
      </c>
      <c r="E803" s="35">
        <f>ROUND($E$791/100*$E$792*АТС!C51,2)</f>
        <v>168.5</v>
      </c>
      <c r="F803" s="35">
        <f>ROUND($F$791/100*$F$792*АТС!C51,2)</f>
        <v>114.69</v>
      </c>
      <c r="G803" s="35">
        <f>ROUND($G$791/100*$G$792*АТС!C51,2)</f>
        <v>67.12</v>
      </c>
    </row>
    <row r="804" spans="1:7" x14ac:dyDescent="0.25">
      <c r="A804" s="257"/>
      <c r="B804" s="123">
        <f t="shared" si="12"/>
        <v>42917.458330000001</v>
      </c>
      <c r="C804" s="124">
        <v>11</v>
      </c>
      <c r="D804" s="35">
        <f>ROUND($D$791/100*$D$792*АТС!$C52,2)</f>
        <v>183.49</v>
      </c>
      <c r="E804" s="35">
        <f>ROUND($E$791/100*$E$792*АТС!C52,2)</f>
        <v>168.64</v>
      </c>
      <c r="F804" s="35">
        <f>ROUND($F$791/100*$F$792*АТС!C52,2)</f>
        <v>114.78</v>
      </c>
      <c r="G804" s="35">
        <f>ROUND($G$791/100*$G$792*АТС!C52,2)</f>
        <v>67.180000000000007</v>
      </c>
    </row>
    <row r="805" spans="1:7" x14ac:dyDescent="0.25">
      <c r="A805" s="257"/>
      <c r="B805" s="121">
        <f t="shared" si="12"/>
        <v>42917.5</v>
      </c>
      <c r="C805" s="124">
        <v>12</v>
      </c>
      <c r="D805" s="35">
        <f>ROUND($D$791/100*$D$792*АТС!$C53,2)</f>
        <v>183.44</v>
      </c>
      <c r="E805" s="35">
        <f>ROUND($E$791/100*$E$792*АТС!C53,2)</f>
        <v>168.6</v>
      </c>
      <c r="F805" s="35">
        <f>ROUND($F$791/100*$F$792*АТС!C53,2)</f>
        <v>114.76</v>
      </c>
      <c r="G805" s="35">
        <f>ROUND($G$791/100*$G$792*АТС!C53,2)</f>
        <v>67.16</v>
      </c>
    </row>
    <row r="806" spans="1:7" x14ac:dyDescent="0.25">
      <c r="A806" s="257"/>
      <c r="B806" s="123">
        <f t="shared" si="12"/>
        <v>42917.541669999999</v>
      </c>
      <c r="C806" s="124">
        <v>13</v>
      </c>
      <c r="D806" s="35">
        <f>ROUND($D$791/100*$D$792*АТС!$C54,2)</f>
        <v>183.51</v>
      </c>
      <c r="E806" s="35">
        <f>ROUND($E$791/100*$E$792*АТС!C54,2)</f>
        <v>168.65</v>
      </c>
      <c r="F806" s="35">
        <f>ROUND($F$791/100*$F$792*АТС!C54,2)</f>
        <v>114.8</v>
      </c>
      <c r="G806" s="35">
        <f>ROUND($G$791/100*$G$792*АТС!C54,2)</f>
        <v>67.180000000000007</v>
      </c>
    </row>
    <row r="807" spans="1:7" x14ac:dyDescent="0.25">
      <c r="A807" s="257"/>
      <c r="B807" s="121">
        <f t="shared" si="12"/>
        <v>42917.583330000001</v>
      </c>
      <c r="C807" s="124">
        <v>14</v>
      </c>
      <c r="D807" s="35">
        <f>ROUND($D$791/100*$D$792*АТС!$C55,2)</f>
        <v>183.79</v>
      </c>
      <c r="E807" s="35">
        <f>ROUND($E$791/100*$E$792*АТС!C55,2)</f>
        <v>168.92</v>
      </c>
      <c r="F807" s="35">
        <f>ROUND($F$791/100*$F$792*АТС!C55,2)</f>
        <v>114.97</v>
      </c>
      <c r="G807" s="35">
        <f>ROUND($G$791/100*$G$792*АТС!C55,2)</f>
        <v>67.290000000000006</v>
      </c>
    </row>
    <row r="808" spans="1:7" x14ac:dyDescent="0.25">
      <c r="A808" s="257"/>
      <c r="B808" s="123">
        <f t="shared" si="12"/>
        <v>42917.625</v>
      </c>
      <c r="C808" s="124">
        <v>15</v>
      </c>
      <c r="D808" s="35">
        <f>ROUND($D$791/100*$D$792*АТС!$C56,2)</f>
        <v>183.96</v>
      </c>
      <c r="E808" s="35">
        <f>ROUND($E$791/100*$E$792*АТС!C56,2)</f>
        <v>169.07</v>
      </c>
      <c r="F808" s="35">
        <f>ROUND($F$791/100*$F$792*АТС!C56,2)</f>
        <v>115.08</v>
      </c>
      <c r="G808" s="35">
        <f>ROUND($G$791/100*$G$792*АТС!C56,2)</f>
        <v>67.349999999999994</v>
      </c>
    </row>
    <row r="809" spans="1:7" x14ac:dyDescent="0.25">
      <c r="A809" s="257"/>
      <c r="B809" s="121">
        <f t="shared" si="12"/>
        <v>42917.666669999999</v>
      </c>
      <c r="C809" s="124">
        <v>16</v>
      </c>
      <c r="D809" s="35">
        <f>ROUND($D$791/100*$D$792*АТС!$C57,2)</f>
        <v>183.78</v>
      </c>
      <c r="E809" s="35">
        <f>ROUND($E$791/100*$E$792*АТС!C57,2)</f>
        <v>168.91</v>
      </c>
      <c r="F809" s="35">
        <f>ROUND($F$791/100*$F$792*АТС!C57,2)</f>
        <v>114.97</v>
      </c>
      <c r="G809" s="35">
        <f>ROUND($G$791/100*$G$792*АТС!C57,2)</f>
        <v>67.28</v>
      </c>
    </row>
    <row r="810" spans="1:7" x14ac:dyDescent="0.25">
      <c r="A810" s="257"/>
      <c r="B810" s="123">
        <f t="shared" si="12"/>
        <v>42917.708330000001</v>
      </c>
      <c r="C810" s="124">
        <v>17</v>
      </c>
      <c r="D810" s="35">
        <f>ROUND($D$791/100*$D$792*АТС!$C58,2)</f>
        <v>183.45</v>
      </c>
      <c r="E810" s="35">
        <f>ROUND($E$791/100*$E$792*АТС!C58,2)</f>
        <v>168.6</v>
      </c>
      <c r="F810" s="35">
        <f>ROUND($F$791/100*$F$792*АТС!C58,2)</f>
        <v>114.76</v>
      </c>
      <c r="G810" s="35">
        <f>ROUND($G$791/100*$G$792*АТС!C58,2)</f>
        <v>67.16</v>
      </c>
    </row>
    <row r="811" spans="1:7" x14ac:dyDescent="0.25">
      <c r="A811" s="257"/>
      <c r="B811" s="121">
        <f t="shared" si="12"/>
        <v>42917.75</v>
      </c>
      <c r="C811" s="124">
        <v>18</v>
      </c>
      <c r="D811" s="35">
        <f>ROUND($D$791/100*$D$792*АТС!$C59,2)</f>
        <v>184.35</v>
      </c>
      <c r="E811" s="35">
        <f>ROUND($E$791/100*$E$792*АТС!C59,2)</f>
        <v>169.43</v>
      </c>
      <c r="F811" s="35">
        <f>ROUND($F$791/100*$F$792*АТС!C59,2)</f>
        <v>115.33</v>
      </c>
      <c r="G811" s="35">
        <f>ROUND($G$791/100*$G$792*АТС!C59,2)</f>
        <v>67.489999999999995</v>
      </c>
    </row>
    <row r="812" spans="1:7" x14ac:dyDescent="0.25">
      <c r="A812" s="257"/>
      <c r="B812" s="123">
        <f t="shared" si="12"/>
        <v>42917.791669999999</v>
      </c>
      <c r="C812" s="124">
        <v>19</v>
      </c>
      <c r="D812" s="35">
        <f>ROUND($D$791/100*$D$792*АТС!$C60,2)</f>
        <v>184.34</v>
      </c>
      <c r="E812" s="35">
        <f>ROUND($E$791/100*$E$792*АТС!C60,2)</f>
        <v>169.42</v>
      </c>
      <c r="F812" s="35">
        <f>ROUND($F$791/100*$F$792*АТС!C60,2)</f>
        <v>115.32</v>
      </c>
      <c r="G812" s="35">
        <f>ROUND($G$791/100*$G$792*АТС!C60,2)</f>
        <v>67.489999999999995</v>
      </c>
    </row>
    <row r="813" spans="1:7" x14ac:dyDescent="0.25">
      <c r="A813" s="257"/>
      <c r="B813" s="121">
        <f t="shared" si="12"/>
        <v>42917.833330000001</v>
      </c>
      <c r="C813" s="124">
        <v>20</v>
      </c>
      <c r="D813" s="35">
        <f>ROUND($D$791/100*$D$792*АТС!$C61,2)</f>
        <v>193.96</v>
      </c>
      <c r="E813" s="35">
        <f>ROUND($E$791/100*$E$792*АТС!C61,2)</f>
        <v>178.26</v>
      </c>
      <c r="F813" s="35">
        <f>ROUND($F$791/100*$F$792*АТС!C61,2)</f>
        <v>121.33</v>
      </c>
      <c r="G813" s="35">
        <f>ROUND($G$791/100*$G$792*АТС!C61,2)</f>
        <v>71.010000000000005</v>
      </c>
    </row>
    <row r="814" spans="1:7" x14ac:dyDescent="0.25">
      <c r="A814" s="257"/>
      <c r="B814" s="123">
        <f t="shared" si="12"/>
        <v>42917.875</v>
      </c>
      <c r="C814" s="124">
        <v>21</v>
      </c>
      <c r="D814" s="35">
        <f>ROUND($D$791/100*$D$792*АТС!$C62,2)</f>
        <v>204.1</v>
      </c>
      <c r="E814" s="35">
        <f>ROUND($E$791/100*$E$792*АТС!C62,2)</f>
        <v>187.58</v>
      </c>
      <c r="F814" s="35">
        <f>ROUND($F$791/100*$F$792*АТС!C62,2)</f>
        <v>127.68</v>
      </c>
      <c r="G814" s="35">
        <f>ROUND($G$791/100*$G$792*АТС!C62,2)</f>
        <v>74.72</v>
      </c>
    </row>
    <row r="815" spans="1:7" x14ac:dyDescent="0.25">
      <c r="A815" s="257"/>
      <c r="B815" s="121">
        <f t="shared" si="12"/>
        <v>42917.916669999999</v>
      </c>
      <c r="C815" s="124">
        <v>22</v>
      </c>
      <c r="D815" s="35">
        <f>ROUND($D$791/100*$D$792*АТС!$C63,2)</f>
        <v>183.24</v>
      </c>
      <c r="E815" s="35">
        <f>ROUND($E$791/100*$E$792*АТС!C63,2)</f>
        <v>168.41</v>
      </c>
      <c r="F815" s="35">
        <f>ROUND($F$791/100*$F$792*АТС!C63,2)</f>
        <v>114.63</v>
      </c>
      <c r="G815" s="35">
        <f>ROUND($G$791/100*$G$792*АТС!C63,2)</f>
        <v>67.09</v>
      </c>
    </row>
    <row r="816" spans="1:7" x14ac:dyDescent="0.25">
      <c r="A816" s="257"/>
      <c r="B816" s="123">
        <f t="shared" si="12"/>
        <v>42917.958330000001</v>
      </c>
      <c r="C816" s="124">
        <v>23</v>
      </c>
      <c r="D816" s="35">
        <f>ROUND($D$791/100*$D$792*АТС!$C64,2)</f>
        <v>184.31</v>
      </c>
      <c r="E816" s="35">
        <f>ROUND($E$791/100*$E$792*АТС!C64,2)</f>
        <v>169.39</v>
      </c>
      <c r="F816" s="35">
        <f>ROUND($F$791/100*$F$792*АТС!C64,2)</f>
        <v>115.3</v>
      </c>
      <c r="G816" s="35">
        <f>ROUND($G$791/100*$G$792*АТС!C64,2)</f>
        <v>67.48</v>
      </c>
    </row>
    <row r="817" spans="1:7" x14ac:dyDescent="0.25">
      <c r="A817" s="257"/>
      <c r="B817" s="121">
        <f>B793+1</f>
        <v>42918</v>
      </c>
      <c r="C817" s="124">
        <v>0</v>
      </c>
      <c r="D817" s="35">
        <f>ROUND($D$791/100*$D$792*АТС!$C65,2)</f>
        <v>188.54</v>
      </c>
      <c r="E817" s="35">
        <f>ROUND($E$791/100*$E$792*АТС!C65,2)</f>
        <v>173.28</v>
      </c>
      <c r="F817" s="35">
        <f>ROUND($F$791/100*$F$792*АТС!C65,2)</f>
        <v>117.94</v>
      </c>
      <c r="G817" s="35">
        <f>ROUND($G$791/100*$G$792*АТС!C65,2)</f>
        <v>69.03</v>
      </c>
    </row>
    <row r="818" spans="1:7" x14ac:dyDescent="0.25">
      <c r="A818" s="257"/>
      <c r="B818" s="123">
        <f t="shared" ref="B818:B881" si="13">B794+1</f>
        <v>42918.041669999999</v>
      </c>
      <c r="C818" s="124">
        <v>1</v>
      </c>
      <c r="D818" s="35">
        <f>ROUND($D$791/100*$D$792*АТС!$C66,2)</f>
        <v>181.32</v>
      </c>
      <c r="E818" s="35">
        <f>ROUND($E$791/100*$E$792*АТС!C66,2)</f>
        <v>166.64</v>
      </c>
      <c r="F818" s="35">
        <f>ROUND($F$791/100*$F$792*АТС!C66,2)</f>
        <v>113.43</v>
      </c>
      <c r="G818" s="35">
        <f>ROUND($G$791/100*$G$792*АТС!C66,2)</f>
        <v>66.38</v>
      </c>
    </row>
    <row r="819" spans="1:7" x14ac:dyDescent="0.25">
      <c r="A819" s="257"/>
      <c r="B819" s="121">
        <f t="shared" si="13"/>
        <v>42918.083330000001</v>
      </c>
      <c r="C819" s="124">
        <v>2</v>
      </c>
      <c r="D819" s="35">
        <f>ROUND($D$791/100*$D$792*АТС!$C67,2)</f>
        <v>178.61</v>
      </c>
      <c r="E819" s="35">
        <f>ROUND($E$791/100*$E$792*АТС!C67,2)</f>
        <v>164.15</v>
      </c>
      <c r="F819" s="35">
        <f>ROUND($F$791/100*$F$792*АТС!C67,2)</f>
        <v>111.73</v>
      </c>
      <c r="G819" s="35">
        <f>ROUND($G$791/100*$G$792*АТС!C67,2)</f>
        <v>65.39</v>
      </c>
    </row>
    <row r="820" spans="1:7" x14ac:dyDescent="0.25">
      <c r="A820" s="257"/>
      <c r="B820" s="123">
        <f t="shared" si="13"/>
        <v>42918.125</v>
      </c>
      <c r="C820" s="124">
        <v>3</v>
      </c>
      <c r="D820" s="35">
        <f>ROUND($D$791/100*$D$792*АТС!$C68,2)</f>
        <v>189.06</v>
      </c>
      <c r="E820" s="35">
        <f>ROUND($E$791/100*$E$792*АТС!C68,2)</f>
        <v>173.76</v>
      </c>
      <c r="F820" s="35">
        <f>ROUND($F$791/100*$F$792*АТС!C68,2)</f>
        <v>118.27</v>
      </c>
      <c r="G820" s="35">
        <f>ROUND($G$791/100*$G$792*АТС!C68,2)</f>
        <v>69.22</v>
      </c>
    </row>
    <row r="821" spans="1:7" x14ac:dyDescent="0.25">
      <c r="A821" s="257"/>
      <c r="B821" s="121">
        <f t="shared" si="13"/>
        <v>42918.166669999999</v>
      </c>
      <c r="C821" s="124">
        <v>4</v>
      </c>
      <c r="D821" s="35">
        <f>ROUND($D$791/100*$D$792*АТС!$C69,2)</f>
        <v>199.4</v>
      </c>
      <c r="E821" s="35">
        <f>ROUND($E$791/100*$E$792*АТС!C69,2)</f>
        <v>183.26</v>
      </c>
      <c r="F821" s="35">
        <f>ROUND($F$791/100*$F$792*АТС!C69,2)</f>
        <v>124.74</v>
      </c>
      <c r="G821" s="35">
        <f>ROUND($G$791/100*$G$792*АТС!C69,2)</f>
        <v>73</v>
      </c>
    </row>
    <row r="822" spans="1:7" x14ac:dyDescent="0.25">
      <c r="A822" s="257"/>
      <c r="B822" s="123">
        <f t="shared" si="13"/>
        <v>42918.208330000001</v>
      </c>
      <c r="C822" s="124">
        <v>5</v>
      </c>
      <c r="D822" s="35">
        <f>ROUND($D$791/100*$D$792*АТС!$C70,2)</f>
        <v>191.47</v>
      </c>
      <c r="E822" s="35">
        <f>ROUND($E$791/100*$E$792*АТС!C70,2)</f>
        <v>175.97</v>
      </c>
      <c r="F822" s="35">
        <f>ROUND($F$791/100*$F$792*АТС!C70,2)</f>
        <v>119.78</v>
      </c>
      <c r="G822" s="35">
        <f>ROUND($G$791/100*$G$792*АТС!C70,2)</f>
        <v>70.099999999999994</v>
      </c>
    </row>
    <row r="823" spans="1:7" x14ac:dyDescent="0.25">
      <c r="A823" s="257"/>
      <c r="B823" s="121">
        <f t="shared" si="13"/>
        <v>42918.25</v>
      </c>
      <c r="C823" s="124">
        <v>6</v>
      </c>
      <c r="D823" s="35">
        <f>ROUND($D$791/100*$D$792*АТС!$C71,2)</f>
        <v>184.12</v>
      </c>
      <c r="E823" s="35">
        <f>ROUND($E$791/100*$E$792*АТС!C71,2)</f>
        <v>169.22</v>
      </c>
      <c r="F823" s="35">
        <f>ROUND($F$791/100*$F$792*АТС!C71,2)</f>
        <v>115.18</v>
      </c>
      <c r="G823" s="35">
        <f>ROUND($G$791/100*$G$792*АТС!C71,2)</f>
        <v>67.41</v>
      </c>
    </row>
    <row r="824" spans="1:7" x14ac:dyDescent="0.25">
      <c r="A824" s="257"/>
      <c r="B824" s="123">
        <f t="shared" si="13"/>
        <v>42918.291669999999</v>
      </c>
      <c r="C824" s="124">
        <v>7</v>
      </c>
      <c r="D824" s="35">
        <f>ROUND($D$791/100*$D$792*АТС!$C72,2)</f>
        <v>178.6</v>
      </c>
      <c r="E824" s="35">
        <f>ROUND($E$791/100*$E$792*АТС!C72,2)</f>
        <v>164.15</v>
      </c>
      <c r="F824" s="35">
        <f>ROUND($F$791/100*$F$792*АТС!C72,2)</f>
        <v>111.73</v>
      </c>
      <c r="G824" s="35">
        <f>ROUND($G$791/100*$G$792*АТС!C72,2)</f>
        <v>65.39</v>
      </c>
    </row>
    <row r="825" spans="1:7" x14ac:dyDescent="0.25">
      <c r="A825" s="257"/>
      <c r="B825" s="121">
        <f t="shared" si="13"/>
        <v>42918.333330000001</v>
      </c>
      <c r="C825" s="124">
        <v>8</v>
      </c>
      <c r="D825" s="35">
        <f>ROUND($D$791/100*$D$792*АТС!$C73,2)</f>
        <v>223</v>
      </c>
      <c r="E825" s="35">
        <f>ROUND($E$791/100*$E$792*АТС!C73,2)</f>
        <v>204.95</v>
      </c>
      <c r="F825" s="35">
        <f>ROUND($F$791/100*$F$792*АТС!C73,2)</f>
        <v>139.5</v>
      </c>
      <c r="G825" s="35">
        <f>ROUND($G$791/100*$G$792*АТС!C73,2)</f>
        <v>81.64</v>
      </c>
    </row>
    <row r="826" spans="1:7" x14ac:dyDescent="0.25">
      <c r="A826" s="257"/>
      <c r="B826" s="123">
        <f t="shared" si="13"/>
        <v>42918.375</v>
      </c>
      <c r="C826" s="124">
        <v>9</v>
      </c>
      <c r="D826" s="35">
        <f>ROUND($D$791/100*$D$792*АТС!$C74,2)</f>
        <v>206.72</v>
      </c>
      <c r="E826" s="35">
        <f>ROUND($E$791/100*$E$792*АТС!C74,2)</f>
        <v>189.99</v>
      </c>
      <c r="F826" s="35">
        <f>ROUND($F$791/100*$F$792*АТС!C74,2)</f>
        <v>129.32</v>
      </c>
      <c r="G826" s="35">
        <f>ROUND($G$791/100*$G$792*АТС!C74,2)</f>
        <v>75.680000000000007</v>
      </c>
    </row>
    <row r="827" spans="1:7" x14ac:dyDescent="0.25">
      <c r="A827" s="257"/>
      <c r="B827" s="121">
        <f t="shared" si="13"/>
        <v>42918.416669999999</v>
      </c>
      <c r="C827" s="124">
        <v>10</v>
      </c>
      <c r="D827" s="35">
        <f>ROUND($D$791/100*$D$792*АТС!$C75,2)</f>
        <v>192.64</v>
      </c>
      <c r="E827" s="35">
        <f>ROUND($E$791/100*$E$792*АТС!C75,2)</f>
        <v>177.04</v>
      </c>
      <c r="F827" s="35">
        <f>ROUND($F$791/100*$F$792*АТС!C75,2)</f>
        <v>120.51</v>
      </c>
      <c r="G827" s="35">
        <f>ROUND($G$791/100*$G$792*АТС!C75,2)</f>
        <v>70.53</v>
      </c>
    </row>
    <row r="828" spans="1:7" x14ac:dyDescent="0.25">
      <c r="A828" s="257"/>
      <c r="B828" s="123">
        <f t="shared" si="13"/>
        <v>42918.458330000001</v>
      </c>
      <c r="C828" s="124">
        <v>11</v>
      </c>
      <c r="D828" s="35">
        <f>ROUND($D$791/100*$D$792*АТС!$C76,2)</f>
        <v>188.36</v>
      </c>
      <c r="E828" s="35">
        <f>ROUND($E$791/100*$E$792*АТС!C76,2)</f>
        <v>173.12</v>
      </c>
      <c r="F828" s="35">
        <f>ROUND($F$791/100*$F$792*АТС!C76,2)</f>
        <v>117.83</v>
      </c>
      <c r="G828" s="35">
        <f>ROUND($G$791/100*$G$792*АТС!C76,2)</f>
        <v>68.959999999999994</v>
      </c>
    </row>
    <row r="829" spans="1:7" x14ac:dyDescent="0.25">
      <c r="A829" s="257"/>
      <c r="B829" s="121">
        <f t="shared" si="13"/>
        <v>42918.5</v>
      </c>
      <c r="C829" s="124">
        <v>12</v>
      </c>
      <c r="D829" s="35">
        <f>ROUND($D$791/100*$D$792*АТС!$C77,2)</f>
        <v>188.36</v>
      </c>
      <c r="E829" s="35">
        <f>ROUND($E$791/100*$E$792*АТС!C77,2)</f>
        <v>173.12</v>
      </c>
      <c r="F829" s="35">
        <f>ROUND($F$791/100*$F$792*АТС!C77,2)</f>
        <v>117.83</v>
      </c>
      <c r="G829" s="35">
        <f>ROUND($G$791/100*$G$792*АТС!C77,2)</f>
        <v>68.959999999999994</v>
      </c>
    </row>
    <row r="830" spans="1:7" x14ac:dyDescent="0.25">
      <c r="A830" s="257"/>
      <c r="B830" s="123">
        <f t="shared" si="13"/>
        <v>42918.541669999999</v>
      </c>
      <c r="C830" s="124">
        <v>13</v>
      </c>
      <c r="D830" s="35">
        <f>ROUND($D$791/100*$D$792*АТС!$C78,2)</f>
        <v>184.24</v>
      </c>
      <c r="E830" s="35">
        <f>ROUND($E$791/100*$E$792*АТС!C78,2)</f>
        <v>169.32</v>
      </c>
      <c r="F830" s="35">
        <f>ROUND($F$791/100*$F$792*АТС!C78,2)</f>
        <v>115.25</v>
      </c>
      <c r="G830" s="35">
        <f>ROUND($G$791/100*$G$792*АТС!C78,2)</f>
        <v>67.45</v>
      </c>
    </row>
    <row r="831" spans="1:7" x14ac:dyDescent="0.25">
      <c r="A831" s="257"/>
      <c r="B831" s="121">
        <f t="shared" si="13"/>
        <v>42918.583330000001</v>
      </c>
      <c r="C831" s="124">
        <v>14</v>
      </c>
      <c r="D831" s="35">
        <f>ROUND($D$791/100*$D$792*АТС!$C79,2)</f>
        <v>184.24</v>
      </c>
      <c r="E831" s="35">
        <f>ROUND($E$791/100*$E$792*АТС!C79,2)</f>
        <v>169.33</v>
      </c>
      <c r="F831" s="35">
        <f>ROUND($F$791/100*$F$792*АТС!C79,2)</f>
        <v>115.25</v>
      </c>
      <c r="G831" s="35">
        <f>ROUND($G$791/100*$G$792*АТС!C79,2)</f>
        <v>67.45</v>
      </c>
    </row>
    <row r="832" spans="1:7" x14ac:dyDescent="0.25">
      <c r="A832" s="257"/>
      <c r="B832" s="123">
        <f t="shared" si="13"/>
        <v>42918.625</v>
      </c>
      <c r="C832" s="124">
        <v>15</v>
      </c>
      <c r="D832" s="35">
        <f>ROUND($D$791/100*$D$792*АТС!$C80,2)</f>
        <v>188.35</v>
      </c>
      <c r="E832" s="35">
        <f>ROUND($E$791/100*$E$792*АТС!C80,2)</f>
        <v>173.1</v>
      </c>
      <c r="F832" s="35">
        <f>ROUND($F$791/100*$F$792*АТС!C80,2)</f>
        <v>117.82</v>
      </c>
      <c r="G832" s="35">
        <f>ROUND($G$791/100*$G$792*АТС!C80,2)</f>
        <v>68.959999999999994</v>
      </c>
    </row>
    <row r="833" spans="1:7" x14ac:dyDescent="0.25">
      <c r="A833" s="257"/>
      <c r="B833" s="121">
        <f t="shared" si="13"/>
        <v>42918.666669999999</v>
      </c>
      <c r="C833" s="124">
        <v>16</v>
      </c>
      <c r="D833" s="35">
        <f>ROUND($D$791/100*$D$792*АТС!$C81,2)</f>
        <v>188.26</v>
      </c>
      <c r="E833" s="35">
        <f>ROUND($E$791/100*$E$792*АТС!C81,2)</f>
        <v>173.02</v>
      </c>
      <c r="F833" s="35">
        <f>ROUND($F$791/100*$F$792*АТС!C81,2)</f>
        <v>117.77</v>
      </c>
      <c r="G833" s="35">
        <f>ROUND($G$791/100*$G$792*АТС!C81,2)</f>
        <v>68.92</v>
      </c>
    </row>
    <row r="834" spans="1:7" x14ac:dyDescent="0.25">
      <c r="A834" s="257"/>
      <c r="B834" s="123">
        <f t="shared" si="13"/>
        <v>42918.708330000001</v>
      </c>
      <c r="C834" s="124">
        <v>17</v>
      </c>
      <c r="D834" s="35">
        <f>ROUND($D$791/100*$D$792*АТС!$C82,2)</f>
        <v>192.66</v>
      </c>
      <c r="E834" s="35">
        <f>ROUND($E$791/100*$E$792*АТС!C82,2)</f>
        <v>177.07</v>
      </c>
      <c r="F834" s="35">
        <f>ROUND($F$791/100*$F$792*АТС!C82,2)</f>
        <v>120.52</v>
      </c>
      <c r="G834" s="35">
        <f>ROUND($G$791/100*$G$792*АТС!C82,2)</f>
        <v>70.540000000000006</v>
      </c>
    </row>
    <row r="835" spans="1:7" x14ac:dyDescent="0.25">
      <c r="A835" s="257"/>
      <c r="B835" s="121">
        <f t="shared" si="13"/>
        <v>42918.75</v>
      </c>
      <c r="C835" s="124">
        <v>18</v>
      </c>
      <c r="D835" s="35">
        <f>ROUND($D$791/100*$D$792*АТС!$C83,2)</f>
        <v>184.26</v>
      </c>
      <c r="E835" s="35">
        <f>ROUND($E$791/100*$E$792*АТС!C83,2)</f>
        <v>169.35</v>
      </c>
      <c r="F835" s="35">
        <f>ROUND($F$791/100*$F$792*АТС!C83,2)</f>
        <v>115.27</v>
      </c>
      <c r="G835" s="35">
        <f>ROUND($G$791/100*$G$792*АТС!C83,2)</f>
        <v>67.459999999999994</v>
      </c>
    </row>
    <row r="836" spans="1:7" x14ac:dyDescent="0.25">
      <c r="A836" s="257"/>
      <c r="B836" s="123">
        <f t="shared" si="13"/>
        <v>42918.791669999999</v>
      </c>
      <c r="C836" s="124">
        <v>19</v>
      </c>
      <c r="D836" s="35">
        <f>ROUND($D$791/100*$D$792*АТС!$C84,2)</f>
        <v>181.97</v>
      </c>
      <c r="E836" s="35">
        <f>ROUND($E$791/100*$E$792*АТС!C84,2)</f>
        <v>167.24</v>
      </c>
      <c r="F836" s="35">
        <f>ROUND($F$791/100*$F$792*АТС!C84,2)</f>
        <v>113.83</v>
      </c>
      <c r="G836" s="35">
        <f>ROUND($G$791/100*$G$792*АТС!C84,2)</f>
        <v>66.62</v>
      </c>
    </row>
    <row r="837" spans="1:7" x14ac:dyDescent="0.25">
      <c r="A837" s="257"/>
      <c r="B837" s="121">
        <f t="shared" si="13"/>
        <v>42918.833330000001</v>
      </c>
      <c r="C837" s="124">
        <v>20</v>
      </c>
      <c r="D837" s="35">
        <f>ROUND($D$791/100*$D$792*АТС!$C85,2)</f>
        <v>213.89</v>
      </c>
      <c r="E837" s="35">
        <f>ROUND($E$791/100*$E$792*АТС!C85,2)</f>
        <v>196.58</v>
      </c>
      <c r="F837" s="35">
        <f>ROUND($F$791/100*$F$792*АТС!C85,2)</f>
        <v>133.80000000000001</v>
      </c>
      <c r="G837" s="35">
        <f>ROUND($G$791/100*$G$792*АТС!C85,2)</f>
        <v>78.31</v>
      </c>
    </row>
    <row r="838" spans="1:7" x14ac:dyDescent="0.25">
      <c r="A838" s="257"/>
      <c r="B838" s="123">
        <f t="shared" si="13"/>
        <v>42918.875</v>
      </c>
      <c r="C838" s="124">
        <v>21</v>
      </c>
      <c r="D838" s="35">
        <f>ROUND($D$791/100*$D$792*АТС!$C86,2)</f>
        <v>215.59</v>
      </c>
      <c r="E838" s="35">
        <f>ROUND($E$791/100*$E$792*АТС!C86,2)</f>
        <v>198.14</v>
      </c>
      <c r="F838" s="35">
        <f>ROUND($F$791/100*$F$792*АТС!C86,2)</f>
        <v>134.86000000000001</v>
      </c>
      <c r="G838" s="35">
        <f>ROUND($G$791/100*$G$792*АТС!C86,2)</f>
        <v>78.930000000000007</v>
      </c>
    </row>
    <row r="839" spans="1:7" x14ac:dyDescent="0.25">
      <c r="A839" s="257"/>
      <c r="B839" s="121">
        <f t="shared" si="13"/>
        <v>42918.916669999999</v>
      </c>
      <c r="C839" s="124">
        <v>22</v>
      </c>
      <c r="D839" s="35">
        <f>ROUND($D$791/100*$D$792*АТС!$C87,2)</f>
        <v>184.46</v>
      </c>
      <c r="E839" s="35">
        <f>ROUND($E$791/100*$E$792*АТС!C87,2)</f>
        <v>169.53</v>
      </c>
      <c r="F839" s="35">
        <f>ROUND($F$791/100*$F$792*АТС!C87,2)</f>
        <v>115.39</v>
      </c>
      <c r="G839" s="35">
        <f>ROUND($G$791/100*$G$792*АТС!C87,2)</f>
        <v>67.53</v>
      </c>
    </row>
    <row r="840" spans="1:7" x14ac:dyDescent="0.25">
      <c r="A840" s="257"/>
      <c r="B840" s="123">
        <f t="shared" si="13"/>
        <v>42918.958330000001</v>
      </c>
      <c r="C840" s="124">
        <v>23</v>
      </c>
      <c r="D840" s="35">
        <f>ROUND($D$791/100*$D$792*АТС!$C88,2)</f>
        <v>188.45</v>
      </c>
      <c r="E840" s="35">
        <f>ROUND($E$791/100*$E$792*АТС!C88,2)</f>
        <v>173.2</v>
      </c>
      <c r="F840" s="35">
        <f>ROUND($F$791/100*$F$792*АТС!C88,2)</f>
        <v>117.89</v>
      </c>
      <c r="G840" s="35">
        <f>ROUND($G$791/100*$G$792*АТС!C88,2)</f>
        <v>68.989999999999995</v>
      </c>
    </row>
    <row r="841" spans="1:7" x14ac:dyDescent="0.25">
      <c r="A841" s="257"/>
      <c r="B841" s="121">
        <f t="shared" si="13"/>
        <v>42919</v>
      </c>
      <c r="C841" s="124">
        <v>0</v>
      </c>
      <c r="D841" s="35">
        <f>ROUND($D$791/100*$D$792*АТС!$C89,2)</f>
        <v>181.94</v>
      </c>
      <c r="E841" s="35">
        <f>ROUND($E$791/100*$E$792*АТС!C89,2)</f>
        <v>167.22</v>
      </c>
      <c r="F841" s="35">
        <f>ROUND($F$791/100*$F$792*АТС!C89,2)</f>
        <v>113.82</v>
      </c>
      <c r="G841" s="35">
        <f>ROUND($G$791/100*$G$792*АТС!C89,2)</f>
        <v>66.61</v>
      </c>
    </row>
    <row r="842" spans="1:7" x14ac:dyDescent="0.25">
      <c r="A842" s="257"/>
      <c r="B842" s="123">
        <f t="shared" si="13"/>
        <v>42919.041669999999</v>
      </c>
      <c r="C842" s="124">
        <v>1</v>
      </c>
      <c r="D842" s="35">
        <f>ROUND($D$791/100*$D$792*АТС!$C90,2)</f>
        <v>178.58</v>
      </c>
      <c r="E842" s="35">
        <f>ROUND($E$791/100*$E$792*АТС!C90,2)</f>
        <v>164.12</v>
      </c>
      <c r="F842" s="35">
        <f>ROUND($F$791/100*$F$792*АТС!C90,2)</f>
        <v>111.71</v>
      </c>
      <c r="G842" s="35">
        <f>ROUND($G$791/100*$G$792*АТС!C90,2)</f>
        <v>65.38</v>
      </c>
    </row>
    <row r="843" spans="1:7" x14ac:dyDescent="0.25">
      <c r="A843" s="257"/>
      <c r="B843" s="121">
        <f t="shared" si="13"/>
        <v>42919.083330000001</v>
      </c>
      <c r="C843" s="124">
        <v>2</v>
      </c>
      <c r="D843" s="35">
        <f>ROUND($D$791/100*$D$792*АТС!$C91,2)</f>
        <v>179.9</v>
      </c>
      <c r="E843" s="35">
        <f>ROUND($E$791/100*$E$792*АТС!C91,2)</f>
        <v>165.34</v>
      </c>
      <c r="F843" s="35">
        <f>ROUND($F$791/100*$F$792*АТС!C91,2)</f>
        <v>112.54</v>
      </c>
      <c r="G843" s="35">
        <f>ROUND($G$791/100*$G$792*АТС!C91,2)</f>
        <v>65.86</v>
      </c>
    </row>
    <row r="844" spans="1:7" x14ac:dyDescent="0.25">
      <c r="A844" s="257"/>
      <c r="B844" s="123">
        <f t="shared" si="13"/>
        <v>42919.125</v>
      </c>
      <c r="C844" s="124">
        <v>3</v>
      </c>
      <c r="D844" s="35">
        <f>ROUND($D$791/100*$D$792*АТС!$C92,2)</f>
        <v>194.47</v>
      </c>
      <c r="E844" s="35">
        <f>ROUND($E$791/100*$E$792*АТС!C92,2)</f>
        <v>178.73</v>
      </c>
      <c r="F844" s="35">
        <f>ROUND($F$791/100*$F$792*АТС!C92,2)</f>
        <v>121.66</v>
      </c>
      <c r="G844" s="35">
        <f>ROUND($G$791/100*$G$792*АТС!C92,2)</f>
        <v>71.2</v>
      </c>
    </row>
    <row r="845" spans="1:7" x14ac:dyDescent="0.25">
      <c r="A845" s="257"/>
      <c r="B845" s="121">
        <f t="shared" si="13"/>
        <v>42919.166669999999</v>
      </c>
      <c r="C845" s="124">
        <v>4</v>
      </c>
      <c r="D845" s="35">
        <f>ROUND($D$791/100*$D$792*АТС!$C93,2)</f>
        <v>208.78</v>
      </c>
      <c r="E845" s="35">
        <f>ROUND($E$791/100*$E$792*АТС!C93,2)</f>
        <v>191.88</v>
      </c>
      <c r="F845" s="35">
        <f>ROUND($F$791/100*$F$792*АТС!C93,2)</f>
        <v>130.61000000000001</v>
      </c>
      <c r="G845" s="35">
        <f>ROUND($G$791/100*$G$792*АТС!C93,2)</f>
        <v>76.44</v>
      </c>
    </row>
    <row r="846" spans="1:7" x14ac:dyDescent="0.25">
      <c r="A846" s="257"/>
      <c r="B846" s="123">
        <f t="shared" si="13"/>
        <v>42919.208330000001</v>
      </c>
      <c r="C846" s="124">
        <v>5</v>
      </c>
      <c r="D846" s="35">
        <f>ROUND($D$791/100*$D$792*АТС!$C94,2)</f>
        <v>203.68</v>
      </c>
      <c r="E846" s="35">
        <f>ROUND($E$791/100*$E$792*АТС!C94,2)</f>
        <v>187.2</v>
      </c>
      <c r="F846" s="35">
        <f>ROUND($F$791/100*$F$792*АТС!C94,2)</f>
        <v>127.42</v>
      </c>
      <c r="G846" s="35">
        <f>ROUND($G$791/100*$G$792*АТС!C94,2)</f>
        <v>74.569999999999993</v>
      </c>
    </row>
    <row r="847" spans="1:7" x14ac:dyDescent="0.25">
      <c r="A847" s="257"/>
      <c r="B847" s="121">
        <f t="shared" si="13"/>
        <v>42919.25</v>
      </c>
      <c r="C847" s="124">
        <v>6</v>
      </c>
      <c r="D847" s="35">
        <f>ROUND($D$791/100*$D$792*АТС!$C95,2)</f>
        <v>185.65</v>
      </c>
      <c r="E847" s="35">
        <f>ROUND($E$791/100*$E$792*АТС!C95,2)</f>
        <v>170.62</v>
      </c>
      <c r="F847" s="35">
        <f>ROUND($F$791/100*$F$792*АТС!C95,2)</f>
        <v>116.14</v>
      </c>
      <c r="G847" s="35">
        <f>ROUND($G$791/100*$G$792*АТС!C95,2)</f>
        <v>67.97</v>
      </c>
    </row>
    <row r="848" spans="1:7" x14ac:dyDescent="0.25">
      <c r="A848" s="257"/>
      <c r="B848" s="123">
        <f t="shared" si="13"/>
        <v>42919.291669999999</v>
      </c>
      <c r="C848" s="124">
        <v>7</v>
      </c>
      <c r="D848" s="35">
        <f>ROUND($D$791/100*$D$792*АТС!$C96,2)</f>
        <v>221.96</v>
      </c>
      <c r="E848" s="35">
        <f>ROUND($E$791/100*$E$792*АТС!C96,2)</f>
        <v>204</v>
      </c>
      <c r="F848" s="35">
        <f>ROUND($F$791/100*$F$792*АТС!C96,2)</f>
        <v>138.85</v>
      </c>
      <c r="G848" s="35">
        <f>ROUND($G$791/100*$G$792*АТС!C96,2)</f>
        <v>81.260000000000005</v>
      </c>
    </row>
    <row r="849" spans="1:7" x14ac:dyDescent="0.25">
      <c r="A849" s="257"/>
      <c r="B849" s="121">
        <f t="shared" si="13"/>
        <v>42919.333330000001</v>
      </c>
      <c r="C849" s="124">
        <v>8</v>
      </c>
      <c r="D849" s="35">
        <f>ROUND($D$791/100*$D$792*АТС!$C97,2)</f>
        <v>191.5</v>
      </c>
      <c r="E849" s="35">
        <f>ROUND($E$791/100*$E$792*АТС!C97,2)</f>
        <v>176</v>
      </c>
      <c r="F849" s="35">
        <f>ROUND($F$791/100*$F$792*АТС!C97,2)</f>
        <v>119.8</v>
      </c>
      <c r="G849" s="35">
        <f>ROUND($G$791/100*$G$792*АТС!C97,2)</f>
        <v>70.11</v>
      </c>
    </row>
    <row r="850" spans="1:7" x14ac:dyDescent="0.25">
      <c r="A850" s="257"/>
      <c r="B850" s="123">
        <f t="shared" si="13"/>
        <v>42919.375</v>
      </c>
      <c r="C850" s="124">
        <v>9</v>
      </c>
      <c r="D850" s="35">
        <f>ROUND($D$791/100*$D$792*АТС!$C98,2)</f>
        <v>185.57</v>
      </c>
      <c r="E850" s="35">
        <f>ROUND($E$791/100*$E$792*АТС!C98,2)</f>
        <v>170.55</v>
      </c>
      <c r="F850" s="35">
        <f>ROUND($F$791/100*$F$792*АТС!C98,2)</f>
        <v>116.09</v>
      </c>
      <c r="G850" s="35">
        <f>ROUND($G$791/100*$G$792*АТС!C98,2)</f>
        <v>67.94</v>
      </c>
    </row>
    <row r="851" spans="1:7" x14ac:dyDescent="0.25">
      <c r="A851" s="257"/>
      <c r="B851" s="121">
        <f t="shared" si="13"/>
        <v>42919.416669999999</v>
      </c>
      <c r="C851" s="124">
        <v>10</v>
      </c>
      <c r="D851" s="35">
        <f>ROUND($D$791/100*$D$792*АТС!$C99,2)</f>
        <v>202.67</v>
      </c>
      <c r="E851" s="35">
        <f>ROUND($E$791/100*$E$792*АТС!C99,2)</f>
        <v>186.27</v>
      </c>
      <c r="F851" s="35">
        <f>ROUND($F$791/100*$F$792*АТС!C99,2)</f>
        <v>126.78</v>
      </c>
      <c r="G851" s="35">
        <f>ROUND($G$791/100*$G$792*АТС!C99,2)</f>
        <v>74.2</v>
      </c>
    </row>
    <row r="852" spans="1:7" x14ac:dyDescent="0.25">
      <c r="A852" s="257"/>
      <c r="B852" s="123">
        <f t="shared" si="13"/>
        <v>42919.458330000001</v>
      </c>
      <c r="C852" s="124">
        <v>11</v>
      </c>
      <c r="D852" s="35">
        <f>ROUND($D$791/100*$D$792*АТС!$C100,2)</f>
        <v>203</v>
      </c>
      <c r="E852" s="35">
        <f>ROUND($E$791/100*$E$792*АТС!C100,2)</f>
        <v>186.57</v>
      </c>
      <c r="F852" s="35">
        <f>ROUND($F$791/100*$F$792*АТС!C100,2)</f>
        <v>126.99</v>
      </c>
      <c r="G852" s="35">
        <f>ROUND($G$791/100*$G$792*АТС!C100,2)</f>
        <v>74.319999999999993</v>
      </c>
    </row>
    <row r="853" spans="1:7" x14ac:dyDescent="0.25">
      <c r="A853" s="257"/>
      <c r="B853" s="121">
        <f t="shared" si="13"/>
        <v>42919.5</v>
      </c>
      <c r="C853" s="124">
        <v>12</v>
      </c>
      <c r="D853" s="35">
        <f>ROUND($D$791/100*$D$792*АТС!$C101,2)</f>
        <v>203.03</v>
      </c>
      <c r="E853" s="35">
        <f>ROUND($E$791/100*$E$792*АТС!C101,2)</f>
        <v>186.59</v>
      </c>
      <c r="F853" s="35">
        <f>ROUND($F$791/100*$F$792*АТС!C101,2)</f>
        <v>127.01</v>
      </c>
      <c r="G853" s="35">
        <f>ROUND($G$791/100*$G$792*АТС!C101,2)</f>
        <v>74.33</v>
      </c>
    </row>
    <row r="854" spans="1:7" x14ac:dyDescent="0.25">
      <c r="A854" s="257"/>
      <c r="B854" s="123">
        <f t="shared" si="13"/>
        <v>42919.541669999999</v>
      </c>
      <c r="C854" s="124">
        <v>13</v>
      </c>
      <c r="D854" s="35">
        <f>ROUND($D$791/100*$D$792*АТС!$C102,2)</f>
        <v>203.53</v>
      </c>
      <c r="E854" s="35">
        <f>ROUND($E$791/100*$E$792*АТС!C102,2)</f>
        <v>187.06</v>
      </c>
      <c r="F854" s="35">
        <f>ROUND($F$791/100*$F$792*АТС!C102,2)</f>
        <v>127.32</v>
      </c>
      <c r="G854" s="35">
        <f>ROUND($G$791/100*$G$792*АТС!C102,2)</f>
        <v>74.510000000000005</v>
      </c>
    </row>
    <row r="855" spans="1:7" x14ac:dyDescent="0.25">
      <c r="A855" s="257"/>
      <c r="B855" s="121">
        <f t="shared" si="13"/>
        <v>42919.583330000001</v>
      </c>
      <c r="C855" s="124">
        <v>14</v>
      </c>
      <c r="D855" s="35">
        <f>ROUND($D$791/100*$D$792*АТС!$C103,2)</f>
        <v>190.83</v>
      </c>
      <c r="E855" s="35">
        <f>ROUND($E$791/100*$E$792*АТС!C103,2)</f>
        <v>175.38</v>
      </c>
      <c r="F855" s="35">
        <f>ROUND($F$791/100*$F$792*АТС!C103,2)</f>
        <v>119.37</v>
      </c>
      <c r="G855" s="35">
        <f>ROUND($G$791/100*$G$792*АТС!C103,2)</f>
        <v>69.86</v>
      </c>
    </row>
    <row r="856" spans="1:7" x14ac:dyDescent="0.25">
      <c r="A856" s="257"/>
      <c r="B856" s="123">
        <f t="shared" si="13"/>
        <v>42919.625</v>
      </c>
      <c r="C856" s="124">
        <v>15</v>
      </c>
      <c r="D856" s="35">
        <f>ROUND($D$791/100*$D$792*АТС!$C104,2)</f>
        <v>184.04</v>
      </c>
      <c r="E856" s="35">
        <f>ROUND($E$791/100*$E$792*АТС!C104,2)</f>
        <v>169.14</v>
      </c>
      <c r="F856" s="35">
        <f>ROUND($F$791/100*$F$792*АТС!C104,2)</f>
        <v>115.13</v>
      </c>
      <c r="G856" s="35">
        <f>ROUND($G$791/100*$G$792*АТС!C104,2)</f>
        <v>67.38</v>
      </c>
    </row>
    <row r="857" spans="1:7" x14ac:dyDescent="0.25">
      <c r="A857" s="257"/>
      <c r="B857" s="121">
        <f t="shared" si="13"/>
        <v>42919.666669999999</v>
      </c>
      <c r="C857" s="124">
        <v>16</v>
      </c>
      <c r="D857" s="35">
        <f>ROUND($D$791/100*$D$792*АТС!$C105,2)</f>
        <v>184.41</v>
      </c>
      <c r="E857" s="35">
        <f>ROUND($E$791/100*$E$792*АТС!C105,2)</f>
        <v>169.48</v>
      </c>
      <c r="F857" s="35">
        <f>ROUND($F$791/100*$F$792*АТС!C105,2)</f>
        <v>115.36</v>
      </c>
      <c r="G857" s="35">
        <f>ROUND($G$791/100*$G$792*АТС!C105,2)</f>
        <v>67.510000000000005</v>
      </c>
    </row>
    <row r="858" spans="1:7" x14ac:dyDescent="0.25">
      <c r="A858" s="257"/>
      <c r="B858" s="123">
        <f t="shared" si="13"/>
        <v>42919.708330000001</v>
      </c>
      <c r="C858" s="124">
        <v>17</v>
      </c>
      <c r="D858" s="35">
        <f>ROUND($D$791/100*$D$792*АТС!$C106,2)</f>
        <v>182.93</v>
      </c>
      <c r="E858" s="35">
        <f>ROUND($E$791/100*$E$792*АТС!C106,2)</f>
        <v>168.12</v>
      </c>
      <c r="F858" s="35">
        <f>ROUND($F$791/100*$F$792*АТС!C106,2)</f>
        <v>114.43</v>
      </c>
      <c r="G858" s="35">
        <f>ROUND($G$791/100*$G$792*АТС!C106,2)</f>
        <v>66.97</v>
      </c>
    </row>
    <row r="859" spans="1:7" x14ac:dyDescent="0.25">
      <c r="A859" s="257"/>
      <c r="B859" s="121">
        <f t="shared" si="13"/>
        <v>42919.75</v>
      </c>
      <c r="C859" s="124">
        <v>18</v>
      </c>
      <c r="D859" s="35">
        <f>ROUND($D$791/100*$D$792*АТС!$C107,2)</f>
        <v>187.98</v>
      </c>
      <c r="E859" s="35">
        <f>ROUND($E$791/100*$E$792*АТС!C107,2)</f>
        <v>172.77</v>
      </c>
      <c r="F859" s="35">
        <f>ROUND($F$791/100*$F$792*АТС!C107,2)</f>
        <v>117.6</v>
      </c>
      <c r="G859" s="35">
        <f>ROUND($G$791/100*$G$792*АТС!C107,2)</f>
        <v>68.819999999999993</v>
      </c>
    </row>
    <row r="860" spans="1:7" x14ac:dyDescent="0.25">
      <c r="A860" s="257"/>
      <c r="B860" s="123">
        <f t="shared" si="13"/>
        <v>42919.791669999999</v>
      </c>
      <c r="C860" s="124">
        <v>19</v>
      </c>
      <c r="D860" s="35">
        <f>ROUND($D$791/100*$D$792*АТС!$C108,2)</f>
        <v>181.75</v>
      </c>
      <c r="E860" s="35">
        <f>ROUND($E$791/100*$E$792*АТС!C108,2)</f>
        <v>167.04</v>
      </c>
      <c r="F860" s="35">
        <f>ROUND($F$791/100*$F$792*АТС!C108,2)</f>
        <v>113.7</v>
      </c>
      <c r="G860" s="35">
        <f>ROUND($G$791/100*$G$792*АТС!C108,2)</f>
        <v>66.540000000000006</v>
      </c>
    </row>
    <row r="861" spans="1:7" x14ac:dyDescent="0.25">
      <c r="A861" s="257"/>
      <c r="B861" s="121">
        <f t="shared" si="13"/>
        <v>42919.833330000001</v>
      </c>
      <c r="C861" s="124">
        <v>20</v>
      </c>
      <c r="D861" s="35">
        <f>ROUND($D$791/100*$D$792*АТС!$C109,2)</f>
        <v>202.59</v>
      </c>
      <c r="E861" s="35">
        <f>ROUND($E$791/100*$E$792*АТС!C109,2)</f>
        <v>186.19</v>
      </c>
      <c r="F861" s="35">
        <f>ROUND($F$791/100*$F$792*АТС!C109,2)</f>
        <v>126.73</v>
      </c>
      <c r="G861" s="35">
        <f>ROUND($G$791/100*$G$792*АТС!C109,2)</f>
        <v>74.17</v>
      </c>
    </row>
    <row r="862" spans="1:7" x14ac:dyDescent="0.25">
      <c r="A862" s="257"/>
      <c r="B862" s="123">
        <f t="shared" si="13"/>
        <v>42919.875</v>
      </c>
      <c r="C862" s="124">
        <v>21</v>
      </c>
      <c r="D862" s="35">
        <f>ROUND($D$791/100*$D$792*АТС!$C110,2)</f>
        <v>204.21</v>
      </c>
      <c r="E862" s="35">
        <f>ROUND($E$791/100*$E$792*АТС!C110,2)</f>
        <v>187.68</v>
      </c>
      <c r="F862" s="35">
        <f>ROUND($F$791/100*$F$792*АТС!C110,2)</f>
        <v>127.75</v>
      </c>
      <c r="G862" s="35">
        <f>ROUND($G$791/100*$G$792*АТС!C110,2)</f>
        <v>74.760000000000005</v>
      </c>
    </row>
    <row r="863" spans="1:7" x14ac:dyDescent="0.25">
      <c r="A863" s="257"/>
      <c r="B863" s="121">
        <f t="shared" si="13"/>
        <v>42919.916669999999</v>
      </c>
      <c r="C863" s="124">
        <v>22</v>
      </c>
      <c r="D863" s="35">
        <f>ROUND($D$791/100*$D$792*АТС!$C111,2)</f>
        <v>183.36</v>
      </c>
      <c r="E863" s="35">
        <f>ROUND($E$791/100*$E$792*АТС!C111,2)</f>
        <v>168.52</v>
      </c>
      <c r="F863" s="35">
        <f>ROUND($F$791/100*$F$792*АТС!C111,2)</f>
        <v>114.7</v>
      </c>
      <c r="G863" s="35">
        <f>ROUND($G$791/100*$G$792*АТС!C111,2)</f>
        <v>67.13</v>
      </c>
    </row>
    <row r="864" spans="1:7" x14ac:dyDescent="0.25">
      <c r="A864" s="257"/>
      <c r="B864" s="123">
        <f t="shared" si="13"/>
        <v>42919.958330000001</v>
      </c>
      <c r="C864" s="124">
        <v>23</v>
      </c>
      <c r="D864" s="35">
        <f>ROUND($D$791/100*$D$792*АТС!$C112,2)</f>
        <v>196.19</v>
      </c>
      <c r="E864" s="35">
        <f>ROUND($E$791/100*$E$792*АТС!C112,2)</f>
        <v>180.31</v>
      </c>
      <c r="F864" s="35">
        <f>ROUND($F$791/100*$F$792*АТС!C112,2)</f>
        <v>122.73</v>
      </c>
      <c r="G864" s="35">
        <f>ROUND($G$791/100*$G$792*АТС!C112,2)</f>
        <v>71.83</v>
      </c>
    </row>
    <row r="865" spans="1:7" x14ac:dyDescent="0.25">
      <c r="A865" s="257"/>
      <c r="B865" s="121">
        <f t="shared" si="13"/>
        <v>42920</v>
      </c>
      <c r="C865" s="124">
        <v>0</v>
      </c>
      <c r="D865" s="35">
        <f>ROUND($D$791/100*$D$792*АТС!$C113,2)</f>
        <v>180.22</v>
      </c>
      <c r="E865" s="35">
        <f>ROUND($E$791/100*$E$792*АТС!C113,2)</f>
        <v>165.64</v>
      </c>
      <c r="F865" s="35">
        <f>ROUND($F$791/100*$F$792*АТС!C113,2)</f>
        <v>112.74</v>
      </c>
      <c r="G865" s="35">
        <f>ROUND($G$791/100*$G$792*АТС!C113,2)</f>
        <v>65.98</v>
      </c>
    </row>
    <row r="866" spans="1:7" x14ac:dyDescent="0.25">
      <c r="A866" s="257"/>
      <c r="B866" s="123">
        <f t="shared" si="13"/>
        <v>42920.041669999999</v>
      </c>
      <c r="C866" s="124">
        <v>1</v>
      </c>
      <c r="D866" s="35">
        <f>ROUND($D$791/100*$D$792*АТС!$C114,2)</f>
        <v>176.18</v>
      </c>
      <c r="E866" s="35">
        <f>ROUND($E$791/100*$E$792*АТС!C114,2)</f>
        <v>161.91999999999999</v>
      </c>
      <c r="F866" s="35">
        <f>ROUND($F$791/100*$F$792*АТС!C114,2)</f>
        <v>110.21</v>
      </c>
      <c r="G866" s="35">
        <f>ROUND($G$791/100*$G$792*АТС!C114,2)</f>
        <v>64.5</v>
      </c>
    </row>
    <row r="867" spans="1:7" x14ac:dyDescent="0.25">
      <c r="A867" s="257"/>
      <c r="B867" s="121">
        <f t="shared" si="13"/>
        <v>42920.083330000001</v>
      </c>
      <c r="C867" s="124">
        <v>2</v>
      </c>
      <c r="D867" s="35">
        <f>ROUND($D$791/100*$D$792*АТС!$C115,2)</f>
        <v>176.13</v>
      </c>
      <c r="E867" s="35">
        <f>ROUND($E$791/100*$E$792*АТС!C115,2)</f>
        <v>161.88</v>
      </c>
      <c r="F867" s="35">
        <f>ROUND($F$791/100*$F$792*АТС!C115,2)</f>
        <v>110.18</v>
      </c>
      <c r="G867" s="35">
        <f>ROUND($G$791/100*$G$792*АТС!C115,2)</f>
        <v>64.48</v>
      </c>
    </row>
    <row r="868" spans="1:7" x14ac:dyDescent="0.25">
      <c r="A868" s="257"/>
      <c r="B868" s="123">
        <f t="shared" si="13"/>
        <v>42920.125</v>
      </c>
      <c r="C868" s="124">
        <v>3</v>
      </c>
      <c r="D868" s="35">
        <f>ROUND($D$791/100*$D$792*АТС!$C116,2)</f>
        <v>190.03</v>
      </c>
      <c r="E868" s="35">
        <f>ROUND($E$791/100*$E$792*АТС!C116,2)</f>
        <v>174.65</v>
      </c>
      <c r="F868" s="35">
        <f>ROUND($F$791/100*$F$792*АТС!C116,2)</f>
        <v>118.87</v>
      </c>
      <c r="G868" s="35">
        <f>ROUND($G$791/100*$G$792*АТС!C116,2)</f>
        <v>69.569999999999993</v>
      </c>
    </row>
    <row r="869" spans="1:7" x14ac:dyDescent="0.25">
      <c r="A869" s="257"/>
      <c r="B869" s="121">
        <f t="shared" si="13"/>
        <v>42920.166669999999</v>
      </c>
      <c r="C869" s="124">
        <v>4</v>
      </c>
      <c r="D869" s="35">
        <f>ROUND($D$791/100*$D$792*АТС!$C117,2)</f>
        <v>189.95</v>
      </c>
      <c r="E869" s="35">
        <f>ROUND($E$791/100*$E$792*АТС!C117,2)</f>
        <v>174.57</v>
      </c>
      <c r="F869" s="35">
        <f>ROUND($F$791/100*$F$792*АТС!C117,2)</f>
        <v>118.83</v>
      </c>
      <c r="G869" s="35">
        <f>ROUND($G$791/100*$G$792*АТС!C117,2)</f>
        <v>69.540000000000006</v>
      </c>
    </row>
    <row r="870" spans="1:7" x14ac:dyDescent="0.25">
      <c r="A870" s="257"/>
      <c r="B870" s="123">
        <f t="shared" si="13"/>
        <v>42920.208330000001</v>
      </c>
      <c r="C870" s="124">
        <v>5</v>
      </c>
      <c r="D870" s="35">
        <f>ROUND($D$791/100*$D$792*АТС!$C118,2)</f>
        <v>189.9</v>
      </c>
      <c r="E870" s="35">
        <f>ROUND($E$791/100*$E$792*АТС!C118,2)</f>
        <v>174.53</v>
      </c>
      <c r="F870" s="35">
        <f>ROUND($F$791/100*$F$792*АТС!C118,2)</f>
        <v>118.8</v>
      </c>
      <c r="G870" s="35">
        <f>ROUND($G$791/100*$G$792*АТС!C118,2)</f>
        <v>69.53</v>
      </c>
    </row>
    <row r="871" spans="1:7" x14ac:dyDescent="0.25">
      <c r="A871" s="257"/>
      <c r="B871" s="121">
        <f t="shared" si="13"/>
        <v>42920.25</v>
      </c>
      <c r="C871" s="124">
        <v>6</v>
      </c>
      <c r="D871" s="35">
        <f>ROUND($D$791/100*$D$792*АТС!$C119,2)</f>
        <v>178.45</v>
      </c>
      <c r="E871" s="35">
        <f>ROUND($E$791/100*$E$792*АТС!C119,2)</f>
        <v>164</v>
      </c>
      <c r="F871" s="35">
        <f>ROUND($F$791/100*$F$792*АТС!C119,2)</f>
        <v>111.63</v>
      </c>
      <c r="G871" s="35">
        <f>ROUND($G$791/100*$G$792*АТС!C119,2)</f>
        <v>65.33</v>
      </c>
    </row>
    <row r="872" spans="1:7" x14ac:dyDescent="0.25">
      <c r="A872" s="257"/>
      <c r="B872" s="123">
        <f t="shared" si="13"/>
        <v>42920.291669999999</v>
      </c>
      <c r="C872" s="124">
        <v>7</v>
      </c>
      <c r="D872" s="35">
        <f>ROUND($D$791/100*$D$792*АТС!$C120,2)</f>
        <v>226.81</v>
      </c>
      <c r="E872" s="35">
        <f>ROUND($E$791/100*$E$792*АТС!C120,2)</f>
        <v>208.45</v>
      </c>
      <c r="F872" s="35">
        <f>ROUND($F$791/100*$F$792*АТС!C120,2)</f>
        <v>141.88999999999999</v>
      </c>
      <c r="G872" s="35">
        <f>ROUND($G$791/100*$G$792*АТС!C120,2)</f>
        <v>83.04</v>
      </c>
    </row>
    <row r="873" spans="1:7" x14ac:dyDescent="0.25">
      <c r="A873" s="257"/>
      <c r="B873" s="121">
        <f t="shared" si="13"/>
        <v>42920.333330000001</v>
      </c>
      <c r="C873" s="124">
        <v>8</v>
      </c>
      <c r="D873" s="35">
        <f>ROUND($D$791/100*$D$792*АТС!$C121,2)</f>
        <v>195.68</v>
      </c>
      <c r="E873" s="35">
        <f>ROUND($E$791/100*$E$792*АТС!C121,2)</f>
        <v>179.85</v>
      </c>
      <c r="F873" s="35">
        <f>ROUND($F$791/100*$F$792*АТС!C121,2)</f>
        <v>122.41</v>
      </c>
      <c r="G873" s="35">
        <f>ROUND($G$791/100*$G$792*АТС!C121,2)</f>
        <v>71.64</v>
      </c>
    </row>
    <row r="874" spans="1:7" x14ac:dyDescent="0.25">
      <c r="A874" s="257"/>
      <c r="B874" s="123">
        <f t="shared" si="13"/>
        <v>42920.375</v>
      </c>
      <c r="C874" s="124">
        <v>9</v>
      </c>
      <c r="D874" s="35">
        <f>ROUND($D$791/100*$D$792*АТС!$C122,2)</f>
        <v>183.53</v>
      </c>
      <c r="E874" s="35">
        <f>ROUND($E$791/100*$E$792*АТС!C122,2)</f>
        <v>168.67</v>
      </c>
      <c r="F874" s="35">
        <f>ROUND($F$791/100*$F$792*АТС!C122,2)</f>
        <v>114.81</v>
      </c>
      <c r="G874" s="35">
        <f>ROUND($G$791/100*$G$792*АТС!C122,2)</f>
        <v>67.19</v>
      </c>
    </row>
    <row r="875" spans="1:7" x14ac:dyDescent="0.25">
      <c r="A875" s="257"/>
      <c r="B875" s="121">
        <f t="shared" si="13"/>
        <v>42920.416669999999</v>
      </c>
      <c r="C875" s="124">
        <v>10</v>
      </c>
      <c r="D875" s="35">
        <f>ROUND($D$791/100*$D$792*АТС!$C123,2)</f>
        <v>183.54</v>
      </c>
      <c r="E875" s="35">
        <f>ROUND($E$791/100*$E$792*АТС!C123,2)</f>
        <v>168.68</v>
      </c>
      <c r="F875" s="35">
        <f>ROUND($F$791/100*$F$792*АТС!C123,2)</f>
        <v>114.82</v>
      </c>
      <c r="G875" s="35">
        <f>ROUND($G$791/100*$G$792*АТС!C123,2)</f>
        <v>67.2</v>
      </c>
    </row>
    <row r="876" spans="1:7" x14ac:dyDescent="0.25">
      <c r="A876" s="257"/>
      <c r="B876" s="123">
        <f t="shared" si="13"/>
        <v>42920.458330000001</v>
      </c>
      <c r="C876" s="124">
        <v>11</v>
      </c>
      <c r="D876" s="35">
        <f>ROUND($D$791/100*$D$792*АТС!$C124,2)</f>
        <v>183.48</v>
      </c>
      <c r="E876" s="35">
        <f>ROUND($E$791/100*$E$792*АТС!C124,2)</f>
        <v>168.63</v>
      </c>
      <c r="F876" s="35">
        <f>ROUND($F$791/100*$F$792*АТС!C124,2)</f>
        <v>114.78</v>
      </c>
      <c r="G876" s="35">
        <f>ROUND($G$791/100*$G$792*АТС!C124,2)</f>
        <v>67.17</v>
      </c>
    </row>
    <row r="877" spans="1:7" x14ac:dyDescent="0.25">
      <c r="A877" s="257"/>
      <c r="B877" s="121">
        <f t="shared" si="13"/>
        <v>42920.5</v>
      </c>
      <c r="C877" s="124">
        <v>12</v>
      </c>
      <c r="D877" s="35">
        <f>ROUND($D$791/100*$D$792*АТС!$C125,2)</f>
        <v>183.5</v>
      </c>
      <c r="E877" s="35">
        <f>ROUND($E$791/100*$E$792*АТС!C125,2)</f>
        <v>168.64</v>
      </c>
      <c r="F877" s="35">
        <f>ROUND($F$791/100*$F$792*АТС!C125,2)</f>
        <v>114.79</v>
      </c>
      <c r="G877" s="35">
        <f>ROUND($G$791/100*$G$792*АТС!C125,2)</f>
        <v>67.180000000000007</v>
      </c>
    </row>
    <row r="878" spans="1:7" x14ac:dyDescent="0.25">
      <c r="A878" s="257"/>
      <c r="B878" s="123">
        <f t="shared" si="13"/>
        <v>42920.541669999999</v>
      </c>
      <c r="C878" s="124">
        <v>13</v>
      </c>
      <c r="D878" s="35">
        <f>ROUND($D$791/100*$D$792*АТС!$C126,2)</f>
        <v>184.01</v>
      </c>
      <c r="E878" s="35">
        <f>ROUND($E$791/100*$E$792*АТС!C126,2)</f>
        <v>169.12</v>
      </c>
      <c r="F878" s="35">
        <f>ROUND($F$791/100*$F$792*АТС!C126,2)</f>
        <v>115.11</v>
      </c>
      <c r="G878" s="35">
        <f>ROUND($G$791/100*$G$792*АТС!C126,2)</f>
        <v>67.37</v>
      </c>
    </row>
    <row r="879" spans="1:7" x14ac:dyDescent="0.25">
      <c r="A879" s="257"/>
      <c r="B879" s="121">
        <f t="shared" si="13"/>
        <v>42920.583330000001</v>
      </c>
      <c r="C879" s="124">
        <v>14</v>
      </c>
      <c r="D879" s="35">
        <f>ROUND($D$791/100*$D$792*АТС!$C127,2)</f>
        <v>190.76</v>
      </c>
      <c r="E879" s="35">
        <f>ROUND($E$791/100*$E$792*АТС!C127,2)</f>
        <v>175.32</v>
      </c>
      <c r="F879" s="35">
        <f>ROUND($F$791/100*$F$792*АТС!C127,2)</f>
        <v>119.33</v>
      </c>
      <c r="G879" s="35">
        <f>ROUND($G$791/100*$G$792*АТС!C127,2)</f>
        <v>69.84</v>
      </c>
    </row>
    <row r="880" spans="1:7" x14ac:dyDescent="0.25">
      <c r="A880" s="257"/>
      <c r="B880" s="123">
        <f t="shared" si="13"/>
        <v>42920.625</v>
      </c>
      <c r="C880" s="124">
        <v>15</v>
      </c>
      <c r="D880" s="35">
        <f>ROUND($D$791/100*$D$792*АТС!$C128,2)</f>
        <v>183.86</v>
      </c>
      <c r="E880" s="35">
        <f>ROUND($E$791/100*$E$792*АТС!C128,2)</f>
        <v>168.98</v>
      </c>
      <c r="F880" s="35">
        <f>ROUND($F$791/100*$F$792*АТС!C128,2)</f>
        <v>115.02</v>
      </c>
      <c r="G880" s="35">
        <f>ROUND($G$791/100*$G$792*АТС!C128,2)</f>
        <v>67.31</v>
      </c>
    </row>
    <row r="881" spans="1:7" x14ac:dyDescent="0.25">
      <c r="A881" s="257"/>
      <c r="B881" s="121">
        <f t="shared" si="13"/>
        <v>42920.666669999999</v>
      </c>
      <c r="C881" s="124">
        <v>16</v>
      </c>
      <c r="D881" s="35">
        <f>ROUND($D$791/100*$D$792*АТС!$C129,2)</f>
        <v>183.94</v>
      </c>
      <c r="E881" s="35">
        <f>ROUND($E$791/100*$E$792*АТС!C129,2)</f>
        <v>169.05</v>
      </c>
      <c r="F881" s="35">
        <f>ROUND($F$791/100*$F$792*АТС!C129,2)</f>
        <v>115.07</v>
      </c>
      <c r="G881" s="35">
        <f>ROUND($G$791/100*$G$792*АТС!C129,2)</f>
        <v>67.34</v>
      </c>
    </row>
    <row r="882" spans="1:7" x14ac:dyDescent="0.25">
      <c r="A882" s="257"/>
      <c r="B882" s="123">
        <f t="shared" ref="B882:B945" si="14">B858+1</f>
        <v>42920.708330000001</v>
      </c>
      <c r="C882" s="124">
        <v>17</v>
      </c>
      <c r="D882" s="35">
        <f>ROUND($D$791/100*$D$792*АТС!$C130,2)</f>
        <v>182.18</v>
      </c>
      <c r="E882" s="35">
        <f>ROUND($E$791/100*$E$792*АТС!C130,2)</f>
        <v>167.44</v>
      </c>
      <c r="F882" s="35">
        <f>ROUND($F$791/100*$F$792*АТС!C130,2)</f>
        <v>113.97</v>
      </c>
      <c r="G882" s="35">
        <f>ROUND($G$791/100*$G$792*АТС!C130,2)</f>
        <v>66.7</v>
      </c>
    </row>
    <row r="883" spans="1:7" x14ac:dyDescent="0.25">
      <c r="A883" s="257"/>
      <c r="B883" s="121">
        <f t="shared" si="14"/>
        <v>42920.75</v>
      </c>
      <c r="C883" s="124">
        <v>18</v>
      </c>
      <c r="D883" s="35">
        <f>ROUND($D$791/100*$D$792*АТС!$C131,2)</f>
        <v>178.62</v>
      </c>
      <c r="E883" s="35">
        <f>ROUND($E$791/100*$E$792*АТС!C131,2)</f>
        <v>164.16</v>
      </c>
      <c r="F883" s="35">
        <f>ROUND($F$791/100*$F$792*АТС!C131,2)</f>
        <v>111.74</v>
      </c>
      <c r="G883" s="35">
        <f>ROUND($G$791/100*$G$792*АТС!C131,2)</f>
        <v>65.400000000000006</v>
      </c>
    </row>
    <row r="884" spans="1:7" x14ac:dyDescent="0.25">
      <c r="A884" s="257"/>
      <c r="B884" s="123">
        <f t="shared" si="14"/>
        <v>42920.791669999999</v>
      </c>
      <c r="C884" s="124">
        <v>19</v>
      </c>
      <c r="D884" s="35">
        <f>ROUND($D$791/100*$D$792*АТС!$C132,2)</f>
        <v>181.7</v>
      </c>
      <c r="E884" s="35">
        <f>ROUND($E$791/100*$E$792*АТС!C132,2)</f>
        <v>167</v>
      </c>
      <c r="F884" s="35">
        <f>ROUND($F$791/100*$F$792*АТС!C132,2)</f>
        <v>113.67</v>
      </c>
      <c r="G884" s="35">
        <f>ROUND($G$791/100*$G$792*АТС!C132,2)</f>
        <v>66.52</v>
      </c>
    </row>
    <row r="885" spans="1:7" x14ac:dyDescent="0.25">
      <c r="A885" s="257"/>
      <c r="B885" s="121">
        <f t="shared" si="14"/>
        <v>42920.833330000001</v>
      </c>
      <c r="C885" s="124">
        <v>20</v>
      </c>
      <c r="D885" s="35">
        <f>ROUND($D$791/100*$D$792*АТС!$C133,2)</f>
        <v>204.28</v>
      </c>
      <c r="E885" s="35">
        <f>ROUND($E$791/100*$E$792*АТС!C133,2)</f>
        <v>187.75</v>
      </c>
      <c r="F885" s="35">
        <f>ROUND($F$791/100*$F$792*АТС!C133,2)</f>
        <v>127.79</v>
      </c>
      <c r="G885" s="35">
        <f>ROUND($G$791/100*$G$792*АТС!C133,2)</f>
        <v>74.790000000000006</v>
      </c>
    </row>
    <row r="886" spans="1:7" x14ac:dyDescent="0.25">
      <c r="A886" s="257"/>
      <c r="B886" s="123">
        <f t="shared" si="14"/>
        <v>42920.875</v>
      </c>
      <c r="C886" s="124">
        <v>21</v>
      </c>
      <c r="D886" s="35">
        <f>ROUND($D$791/100*$D$792*АТС!$C134,2)</f>
        <v>205.38</v>
      </c>
      <c r="E886" s="35">
        <f>ROUND($E$791/100*$E$792*АТС!C134,2)</f>
        <v>188.76</v>
      </c>
      <c r="F886" s="35">
        <f>ROUND($F$791/100*$F$792*АТС!C134,2)</f>
        <v>128.47999999999999</v>
      </c>
      <c r="G886" s="35">
        <f>ROUND($G$791/100*$G$792*АТС!C134,2)</f>
        <v>75.19</v>
      </c>
    </row>
    <row r="887" spans="1:7" x14ac:dyDescent="0.25">
      <c r="A887" s="257"/>
      <c r="B887" s="121">
        <f t="shared" si="14"/>
        <v>42920.916669999999</v>
      </c>
      <c r="C887" s="124">
        <v>22</v>
      </c>
      <c r="D887" s="35">
        <f>ROUND($D$791/100*$D$792*АТС!$C135,2)</f>
        <v>184.69</v>
      </c>
      <c r="E887" s="35">
        <f>ROUND($E$791/100*$E$792*АТС!C135,2)</f>
        <v>169.74</v>
      </c>
      <c r="F887" s="35">
        <f>ROUND($F$791/100*$F$792*АТС!C135,2)</f>
        <v>115.54</v>
      </c>
      <c r="G887" s="35">
        <f>ROUND($G$791/100*$G$792*АТС!C135,2)</f>
        <v>67.62</v>
      </c>
    </row>
    <row r="888" spans="1:7" x14ac:dyDescent="0.25">
      <c r="A888" s="257"/>
      <c r="B888" s="123">
        <f t="shared" si="14"/>
        <v>42920.958330000001</v>
      </c>
      <c r="C888" s="124">
        <v>23</v>
      </c>
      <c r="D888" s="35">
        <f>ROUND($D$791/100*$D$792*АТС!$C136,2)</f>
        <v>201.85</v>
      </c>
      <c r="E888" s="35">
        <f>ROUND($E$791/100*$E$792*АТС!C136,2)</f>
        <v>185.51</v>
      </c>
      <c r="F888" s="35">
        <f>ROUND($F$791/100*$F$792*АТС!C136,2)</f>
        <v>126.27</v>
      </c>
      <c r="G888" s="35">
        <f>ROUND($G$791/100*$G$792*АТС!C136,2)</f>
        <v>73.900000000000006</v>
      </c>
    </row>
    <row r="889" spans="1:7" x14ac:dyDescent="0.25">
      <c r="A889" s="257"/>
      <c r="B889" s="121">
        <f t="shared" si="14"/>
        <v>42921</v>
      </c>
      <c r="C889" s="124">
        <v>0</v>
      </c>
      <c r="D889" s="35">
        <f>ROUND($D$791/100*$D$792*АТС!$C137,2)</f>
        <v>181.51</v>
      </c>
      <c r="E889" s="35">
        <f>ROUND($E$791/100*$E$792*АТС!C137,2)</f>
        <v>166.82</v>
      </c>
      <c r="F889" s="35">
        <f>ROUND($F$791/100*$F$792*АТС!C137,2)</f>
        <v>113.55</v>
      </c>
      <c r="G889" s="35">
        <f>ROUND($G$791/100*$G$792*АТС!C137,2)</f>
        <v>66.45</v>
      </c>
    </row>
    <row r="890" spans="1:7" x14ac:dyDescent="0.25">
      <c r="A890" s="257"/>
      <c r="B890" s="123">
        <f t="shared" si="14"/>
        <v>42921.041669999999</v>
      </c>
      <c r="C890" s="124">
        <v>1</v>
      </c>
      <c r="D890" s="35">
        <f>ROUND($D$791/100*$D$792*АТС!$C138,2)</f>
        <v>178.5</v>
      </c>
      <c r="E890" s="35">
        <f>ROUND($E$791/100*$E$792*АТС!C138,2)</f>
        <v>164.05</v>
      </c>
      <c r="F890" s="35">
        <f>ROUND($F$791/100*$F$792*АТС!C138,2)</f>
        <v>111.66</v>
      </c>
      <c r="G890" s="35">
        <f>ROUND($G$791/100*$G$792*АТС!C138,2)</f>
        <v>65.349999999999994</v>
      </c>
    </row>
    <row r="891" spans="1:7" x14ac:dyDescent="0.25">
      <c r="A891" s="257"/>
      <c r="B891" s="121">
        <f t="shared" si="14"/>
        <v>42921.083330000001</v>
      </c>
      <c r="C891" s="124">
        <v>2</v>
      </c>
      <c r="D891" s="35">
        <f>ROUND($D$791/100*$D$792*АТС!$C139,2)</f>
        <v>178.28</v>
      </c>
      <c r="E891" s="35">
        <f>ROUND($E$791/100*$E$792*АТС!C139,2)</f>
        <v>163.85</v>
      </c>
      <c r="F891" s="35">
        <f>ROUND($F$791/100*$F$792*АТС!C139,2)</f>
        <v>111.53</v>
      </c>
      <c r="G891" s="35">
        <f>ROUND($G$791/100*$G$792*АТС!C139,2)</f>
        <v>65.27</v>
      </c>
    </row>
    <row r="892" spans="1:7" x14ac:dyDescent="0.25">
      <c r="A892" s="257"/>
      <c r="B892" s="123">
        <f t="shared" si="14"/>
        <v>42921.125</v>
      </c>
      <c r="C892" s="124">
        <v>3</v>
      </c>
      <c r="D892" s="35">
        <f>ROUND($D$791/100*$D$792*АТС!$C140,2)</f>
        <v>178.12</v>
      </c>
      <c r="E892" s="35">
        <f>ROUND($E$791/100*$E$792*АТС!C140,2)</f>
        <v>163.71</v>
      </c>
      <c r="F892" s="35">
        <f>ROUND($F$791/100*$F$792*АТС!C140,2)</f>
        <v>111.43</v>
      </c>
      <c r="G892" s="35">
        <f>ROUND($G$791/100*$G$792*АТС!C140,2)</f>
        <v>65.209999999999994</v>
      </c>
    </row>
    <row r="893" spans="1:7" x14ac:dyDescent="0.25">
      <c r="A893" s="257"/>
      <c r="B893" s="121">
        <f t="shared" si="14"/>
        <v>42921.166669999999</v>
      </c>
      <c r="C893" s="124">
        <v>4</v>
      </c>
      <c r="D893" s="35">
        <f>ROUND($D$791/100*$D$792*АТС!$C141,2)</f>
        <v>190.01</v>
      </c>
      <c r="E893" s="35">
        <f>ROUND($E$791/100*$E$792*АТС!C141,2)</f>
        <v>174.63</v>
      </c>
      <c r="F893" s="35">
        <f>ROUND($F$791/100*$F$792*АТС!C141,2)</f>
        <v>118.87</v>
      </c>
      <c r="G893" s="35">
        <f>ROUND($G$791/100*$G$792*АТС!C141,2)</f>
        <v>69.569999999999993</v>
      </c>
    </row>
    <row r="894" spans="1:7" x14ac:dyDescent="0.25">
      <c r="A894" s="257"/>
      <c r="B894" s="123">
        <f t="shared" si="14"/>
        <v>42921.208330000001</v>
      </c>
      <c r="C894" s="124">
        <v>5</v>
      </c>
      <c r="D894" s="35">
        <f>ROUND($D$791/100*$D$792*АТС!$C142,2)</f>
        <v>194.24</v>
      </c>
      <c r="E894" s="35">
        <f>ROUND($E$791/100*$E$792*АТС!C142,2)</f>
        <v>178.52</v>
      </c>
      <c r="F894" s="35">
        <f>ROUND($F$791/100*$F$792*АТС!C142,2)</f>
        <v>121.51</v>
      </c>
      <c r="G894" s="35">
        <f>ROUND($G$791/100*$G$792*АТС!C142,2)</f>
        <v>71.11</v>
      </c>
    </row>
    <row r="895" spans="1:7" x14ac:dyDescent="0.25">
      <c r="A895" s="257"/>
      <c r="B895" s="121">
        <f t="shared" si="14"/>
        <v>42921.25</v>
      </c>
      <c r="C895" s="124">
        <v>6</v>
      </c>
      <c r="D895" s="35">
        <f>ROUND($D$791/100*$D$792*АТС!$C143,2)</f>
        <v>178.47</v>
      </c>
      <c r="E895" s="35">
        <f>ROUND($E$791/100*$E$792*АТС!C143,2)</f>
        <v>164.02</v>
      </c>
      <c r="F895" s="35">
        <f>ROUND($F$791/100*$F$792*АТС!C143,2)</f>
        <v>111.64</v>
      </c>
      <c r="G895" s="35">
        <f>ROUND($G$791/100*$G$792*АТС!C143,2)</f>
        <v>65.34</v>
      </c>
    </row>
    <row r="896" spans="1:7" x14ac:dyDescent="0.25">
      <c r="A896" s="257"/>
      <c r="B896" s="123">
        <f t="shared" si="14"/>
        <v>42921.291669999999</v>
      </c>
      <c r="C896" s="124">
        <v>7</v>
      </c>
      <c r="D896" s="35">
        <f>ROUND($D$791/100*$D$792*АТС!$C144,2)</f>
        <v>221.99</v>
      </c>
      <c r="E896" s="35">
        <f>ROUND($E$791/100*$E$792*АТС!C144,2)</f>
        <v>204.02</v>
      </c>
      <c r="F896" s="35">
        <f>ROUND($F$791/100*$F$792*АТС!C144,2)</f>
        <v>138.87</v>
      </c>
      <c r="G896" s="35">
        <f>ROUND($G$791/100*$G$792*АТС!C144,2)</f>
        <v>81.27</v>
      </c>
    </row>
    <row r="897" spans="1:7" x14ac:dyDescent="0.25">
      <c r="A897" s="257"/>
      <c r="B897" s="121">
        <f t="shared" si="14"/>
        <v>42921.333330000001</v>
      </c>
      <c r="C897" s="124">
        <v>8</v>
      </c>
      <c r="D897" s="35">
        <f>ROUND($D$791/100*$D$792*АТС!$C145,2)</f>
        <v>182.95</v>
      </c>
      <c r="E897" s="35">
        <f>ROUND($E$791/100*$E$792*АТС!C145,2)</f>
        <v>168.14</v>
      </c>
      <c r="F897" s="35">
        <f>ROUND($F$791/100*$F$792*АТС!C145,2)</f>
        <v>114.44</v>
      </c>
      <c r="G897" s="35">
        <f>ROUND($G$791/100*$G$792*АТС!C145,2)</f>
        <v>66.98</v>
      </c>
    </row>
    <row r="898" spans="1:7" x14ac:dyDescent="0.25">
      <c r="A898" s="257"/>
      <c r="B898" s="123">
        <f t="shared" si="14"/>
        <v>42921.375</v>
      </c>
      <c r="C898" s="124">
        <v>9</v>
      </c>
      <c r="D898" s="35">
        <f>ROUND($D$791/100*$D$792*АТС!$C146,2)</f>
        <v>191.42</v>
      </c>
      <c r="E898" s="35">
        <f>ROUND($E$791/100*$E$792*АТС!C146,2)</f>
        <v>175.92</v>
      </c>
      <c r="F898" s="35">
        <f>ROUND($F$791/100*$F$792*АТС!C146,2)</f>
        <v>119.74</v>
      </c>
      <c r="G898" s="35">
        <f>ROUND($G$791/100*$G$792*АТС!C146,2)</f>
        <v>70.08</v>
      </c>
    </row>
    <row r="899" spans="1:7" x14ac:dyDescent="0.25">
      <c r="A899" s="257"/>
      <c r="B899" s="121">
        <f t="shared" si="14"/>
        <v>42921.416669999999</v>
      </c>
      <c r="C899" s="124">
        <v>10</v>
      </c>
      <c r="D899" s="35">
        <f>ROUND($D$791/100*$D$792*АТС!$C147,2)</f>
        <v>210.87</v>
      </c>
      <c r="E899" s="35">
        <f>ROUND($E$791/100*$E$792*АТС!C147,2)</f>
        <v>193.8</v>
      </c>
      <c r="F899" s="35">
        <f>ROUND($F$791/100*$F$792*АТС!C147,2)</f>
        <v>131.91</v>
      </c>
      <c r="G899" s="35">
        <f>ROUND($G$791/100*$G$792*АТС!C147,2)</f>
        <v>77.2</v>
      </c>
    </row>
    <row r="900" spans="1:7" x14ac:dyDescent="0.25">
      <c r="A900" s="257"/>
      <c r="B900" s="123">
        <f t="shared" si="14"/>
        <v>42921.458330000001</v>
      </c>
      <c r="C900" s="124">
        <v>11</v>
      </c>
      <c r="D900" s="35">
        <f>ROUND($D$791/100*$D$792*АТС!$C148,2)</f>
        <v>219.46</v>
      </c>
      <c r="E900" s="35">
        <f>ROUND($E$791/100*$E$792*АТС!C148,2)</f>
        <v>201.69</v>
      </c>
      <c r="F900" s="35">
        <f>ROUND($F$791/100*$F$792*АТС!C148,2)</f>
        <v>137.28</v>
      </c>
      <c r="G900" s="35">
        <f>ROUND($G$791/100*$G$792*АТС!C148,2)</f>
        <v>80.349999999999994</v>
      </c>
    </row>
    <row r="901" spans="1:7" x14ac:dyDescent="0.25">
      <c r="A901" s="257"/>
      <c r="B901" s="121">
        <f t="shared" si="14"/>
        <v>42921.5</v>
      </c>
      <c r="C901" s="124">
        <v>12</v>
      </c>
      <c r="D901" s="35">
        <f>ROUND($D$791/100*$D$792*АТС!$C149,2)</f>
        <v>219.48</v>
      </c>
      <c r="E901" s="35">
        <f>ROUND($E$791/100*$E$792*АТС!C149,2)</f>
        <v>201.71</v>
      </c>
      <c r="F901" s="35">
        <f>ROUND($F$791/100*$F$792*АТС!C149,2)</f>
        <v>137.30000000000001</v>
      </c>
      <c r="G901" s="35">
        <f>ROUND($G$791/100*$G$792*АТС!C149,2)</f>
        <v>80.349999999999994</v>
      </c>
    </row>
    <row r="902" spans="1:7" x14ac:dyDescent="0.25">
      <c r="A902" s="257"/>
      <c r="B902" s="123">
        <f t="shared" si="14"/>
        <v>42921.541669999999</v>
      </c>
      <c r="C902" s="124">
        <v>13</v>
      </c>
      <c r="D902" s="35">
        <f>ROUND($D$791/100*$D$792*АТС!$C150,2)</f>
        <v>221.14</v>
      </c>
      <c r="E902" s="35">
        <f>ROUND($E$791/100*$E$792*АТС!C150,2)</f>
        <v>203.24</v>
      </c>
      <c r="F902" s="35">
        <f>ROUND($F$791/100*$F$792*АТС!C150,2)</f>
        <v>138.34</v>
      </c>
      <c r="G902" s="35">
        <f>ROUND($G$791/100*$G$792*АТС!C150,2)</f>
        <v>80.959999999999994</v>
      </c>
    </row>
    <row r="903" spans="1:7" x14ac:dyDescent="0.25">
      <c r="A903" s="257"/>
      <c r="B903" s="121">
        <f t="shared" si="14"/>
        <v>42921.583330000001</v>
      </c>
      <c r="C903" s="124">
        <v>14</v>
      </c>
      <c r="D903" s="35">
        <f>ROUND($D$791/100*$D$792*АТС!$C151,2)</f>
        <v>221.36</v>
      </c>
      <c r="E903" s="35">
        <f>ROUND($E$791/100*$E$792*АТС!C151,2)</f>
        <v>203.45</v>
      </c>
      <c r="F903" s="35">
        <f>ROUND($F$791/100*$F$792*АТС!C151,2)</f>
        <v>138.47999999999999</v>
      </c>
      <c r="G903" s="35">
        <f>ROUND($G$791/100*$G$792*АТС!C151,2)</f>
        <v>81.040000000000006</v>
      </c>
    </row>
    <row r="904" spans="1:7" x14ac:dyDescent="0.25">
      <c r="A904" s="257"/>
      <c r="B904" s="123">
        <f t="shared" si="14"/>
        <v>42921.625</v>
      </c>
      <c r="C904" s="124">
        <v>15</v>
      </c>
      <c r="D904" s="35">
        <f>ROUND($D$791/100*$D$792*АТС!$C152,2)</f>
        <v>221.58</v>
      </c>
      <c r="E904" s="35">
        <f>ROUND($E$791/100*$E$792*АТС!C152,2)</f>
        <v>203.65</v>
      </c>
      <c r="F904" s="35">
        <f>ROUND($F$791/100*$F$792*АТС!C152,2)</f>
        <v>138.61000000000001</v>
      </c>
      <c r="G904" s="35">
        <f>ROUND($G$791/100*$G$792*АТС!C152,2)</f>
        <v>81.12</v>
      </c>
    </row>
    <row r="905" spans="1:7" x14ac:dyDescent="0.25">
      <c r="A905" s="257"/>
      <c r="B905" s="121">
        <f t="shared" si="14"/>
        <v>42921.666669999999</v>
      </c>
      <c r="C905" s="124">
        <v>16</v>
      </c>
      <c r="D905" s="35">
        <f>ROUND($D$791/100*$D$792*АТС!$C153,2)</f>
        <v>208.12</v>
      </c>
      <c r="E905" s="35">
        <f>ROUND($E$791/100*$E$792*АТС!C153,2)</f>
        <v>191.28</v>
      </c>
      <c r="F905" s="35">
        <f>ROUND($F$791/100*$F$792*АТС!C153,2)</f>
        <v>130.19</v>
      </c>
      <c r="G905" s="35">
        <f>ROUND($G$791/100*$G$792*АТС!C153,2)</f>
        <v>76.2</v>
      </c>
    </row>
    <row r="906" spans="1:7" x14ac:dyDescent="0.25">
      <c r="A906" s="257"/>
      <c r="B906" s="123">
        <f t="shared" si="14"/>
        <v>42921.708330000001</v>
      </c>
      <c r="C906" s="124">
        <v>17</v>
      </c>
      <c r="D906" s="35">
        <f>ROUND($D$791/100*$D$792*АТС!$C154,2)</f>
        <v>198.77</v>
      </c>
      <c r="E906" s="35">
        <f>ROUND($E$791/100*$E$792*АТС!C154,2)</f>
        <v>182.68</v>
      </c>
      <c r="F906" s="35">
        <f>ROUND($F$791/100*$F$792*АТС!C154,2)</f>
        <v>124.35</v>
      </c>
      <c r="G906" s="35">
        <f>ROUND($G$791/100*$G$792*АТС!C154,2)</f>
        <v>72.77</v>
      </c>
    </row>
    <row r="907" spans="1:7" x14ac:dyDescent="0.25">
      <c r="A907" s="257"/>
      <c r="B907" s="121">
        <f t="shared" si="14"/>
        <v>42921.75</v>
      </c>
      <c r="C907" s="124">
        <v>18</v>
      </c>
      <c r="D907" s="35">
        <f>ROUND($D$791/100*$D$792*АТС!$C155,2)</f>
        <v>198.08</v>
      </c>
      <c r="E907" s="35">
        <f>ROUND($E$791/100*$E$792*АТС!C155,2)</f>
        <v>182.04</v>
      </c>
      <c r="F907" s="35">
        <f>ROUND($F$791/100*$F$792*АТС!C155,2)</f>
        <v>123.91</v>
      </c>
      <c r="G907" s="35">
        <f>ROUND($G$791/100*$G$792*АТС!C155,2)</f>
        <v>72.52</v>
      </c>
    </row>
    <row r="908" spans="1:7" x14ac:dyDescent="0.25">
      <c r="A908" s="257"/>
      <c r="B908" s="123">
        <f t="shared" si="14"/>
        <v>42921.791669999999</v>
      </c>
      <c r="C908" s="124">
        <v>19</v>
      </c>
      <c r="D908" s="35">
        <f>ROUND($D$791/100*$D$792*АТС!$C156,2)</f>
        <v>186.48</v>
      </c>
      <c r="E908" s="35">
        <f>ROUND($E$791/100*$E$792*АТС!C156,2)</f>
        <v>171.39</v>
      </c>
      <c r="F908" s="35">
        <f>ROUND($F$791/100*$F$792*АТС!C156,2)</f>
        <v>116.66</v>
      </c>
      <c r="G908" s="35">
        <f>ROUND($G$791/100*$G$792*АТС!C156,2)</f>
        <v>68.27</v>
      </c>
    </row>
    <row r="909" spans="1:7" x14ac:dyDescent="0.25">
      <c r="A909" s="257"/>
      <c r="B909" s="121">
        <f t="shared" si="14"/>
        <v>42921.833330000001</v>
      </c>
      <c r="C909" s="124">
        <v>20</v>
      </c>
      <c r="D909" s="35">
        <f>ROUND($D$791/100*$D$792*АТС!$C157,2)</f>
        <v>211.56</v>
      </c>
      <c r="E909" s="35">
        <f>ROUND($E$791/100*$E$792*АТС!C157,2)</f>
        <v>194.43</v>
      </c>
      <c r="F909" s="35">
        <f>ROUND($F$791/100*$F$792*АТС!C157,2)</f>
        <v>132.34</v>
      </c>
      <c r="G909" s="35">
        <f>ROUND($G$791/100*$G$792*АТС!C157,2)</f>
        <v>77.45</v>
      </c>
    </row>
    <row r="910" spans="1:7" x14ac:dyDescent="0.25">
      <c r="A910" s="257"/>
      <c r="B910" s="123">
        <f t="shared" si="14"/>
        <v>42921.875</v>
      </c>
      <c r="C910" s="124">
        <v>21</v>
      </c>
      <c r="D910" s="35">
        <f>ROUND($D$791/100*$D$792*АТС!$C158,2)</f>
        <v>225.07</v>
      </c>
      <c r="E910" s="35">
        <f>ROUND($E$791/100*$E$792*АТС!C158,2)</f>
        <v>206.85</v>
      </c>
      <c r="F910" s="35">
        <f>ROUND($F$791/100*$F$792*АТС!C158,2)</f>
        <v>140.80000000000001</v>
      </c>
      <c r="G910" s="35">
        <f>ROUND($G$791/100*$G$792*АТС!C158,2)</f>
        <v>82.4</v>
      </c>
    </row>
    <row r="911" spans="1:7" x14ac:dyDescent="0.25">
      <c r="A911" s="257"/>
      <c r="B911" s="121">
        <f t="shared" si="14"/>
        <v>42921.916669999999</v>
      </c>
      <c r="C911" s="124">
        <v>22</v>
      </c>
      <c r="D911" s="35">
        <f>ROUND($D$791/100*$D$792*АТС!$C159,2)</f>
        <v>203.55</v>
      </c>
      <c r="E911" s="35">
        <f>ROUND($E$791/100*$E$792*АТС!C159,2)</f>
        <v>187.08</v>
      </c>
      <c r="F911" s="35">
        <f>ROUND($F$791/100*$F$792*АТС!C159,2)</f>
        <v>127.34</v>
      </c>
      <c r="G911" s="35">
        <f>ROUND($G$791/100*$G$792*АТС!C159,2)</f>
        <v>74.52</v>
      </c>
    </row>
    <row r="912" spans="1:7" x14ac:dyDescent="0.25">
      <c r="A912" s="257"/>
      <c r="B912" s="123">
        <f t="shared" si="14"/>
        <v>42921.958330000001</v>
      </c>
      <c r="C912" s="124">
        <v>23</v>
      </c>
      <c r="D912" s="35">
        <f>ROUND($D$791/100*$D$792*АТС!$C160,2)</f>
        <v>210.73</v>
      </c>
      <c r="E912" s="35">
        <f>ROUND($E$791/100*$E$792*АТС!C160,2)</f>
        <v>193.68</v>
      </c>
      <c r="F912" s="35">
        <f>ROUND($F$791/100*$F$792*АТС!C160,2)</f>
        <v>131.83000000000001</v>
      </c>
      <c r="G912" s="35">
        <f>ROUND($G$791/100*$G$792*АТС!C160,2)</f>
        <v>77.150000000000006</v>
      </c>
    </row>
    <row r="913" spans="1:7" x14ac:dyDescent="0.25">
      <c r="A913" s="257"/>
      <c r="B913" s="121">
        <f t="shared" si="14"/>
        <v>42922</v>
      </c>
      <c r="C913" s="124">
        <v>0</v>
      </c>
      <c r="D913" s="35">
        <f>ROUND($D$791/100*$D$792*АТС!$C161,2)</f>
        <v>179.39</v>
      </c>
      <c r="E913" s="35">
        <f>ROUND($E$791/100*$E$792*АТС!C161,2)</f>
        <v>164.87</v>
      </c>
      <c r="F913" s="35">
        <f>ROUND($F$791/100*$F$792*АТС!C161,2)</f>
        <v>112.22</v>
      </c>
      <c r="G913" s="35">
        <f>ROUND($G$791/100*$G$792*АТС!C161,2)</f>
        <v>65.680000000000007</v>
      </c>
    </row>
    <row r="914" spans="1:7" x14ac:dyDescent="0.25">
      <c r="A914" s="257"/>
      <c r="B914" s="123">
        <f t="shared" si="14"/>
        <v>42922.041669999999</v>
      </c>
      <c r="C914" s="124">
        <v>1</v>
      </c>
      <c r="D914" s="35">
        <f>ROUND($D$791/100*$D$792*АТС!$C162,2)</f>
        <v>178.19</v>
      </c>
      <c r="E914" s="35">
        <f>ROUND($E$791/100*$E$792*АТС!C162,2)</f>
        <v>163.76</v>
      </c>
      <c r="F914" s="35">
        <f>ROUND($F$791/100*$F$792*АТС!C162,2)</f>
        <v>111.47</v>
      </c>
      <c r="G914" s="35">
        <f>ROUND($G$791/100*$G$792*АТС!C162,2)</f>
        <v>65.239999999999995</v>
      </c>
    </row>
    <row r="915" spans="1:7" x14ac:dyDescent="0.25">
      <c r="A915" s="257"/>
      <c r="B915" s="121">
        <f t="shared" si="14"/>
        <v>42922.083330000001</v>
      </c>
      <c r="C915" s="124">
        <v>2</v>
      </c>
      <c r="D915" s="35">
        <f>ROUND($D$791/100*$D$792*АТС!$C163,2)</f>
        <v>176.87</v>
      </c>
      <c r="E915" s="35">
        <f>ROUND($E$791/100*$E$792*АТС!C163,2)</f>
        <v>162.55000000000001</v>
      </c>
      <c r="F915" s="35">
        <f>ROUND($F$791/100*$F$792*АТС!C163,2)</f>
        <v>110.64</v>
      </c>
      <c r="G915" s="35">
        <f>ROUND($G$791/100*$G$792*АТС!C163,2)</f>
        <v>64.75</v>
      </c>
    </row>
    <row r="916" spans="1:7" x14ac:dyDescent="0.25">
      <c r="A916" s="257"/>
      <c r="B916" s="123">
        <f t="shared" si="14"/>
        <v>42922.125</v>
      </c>
      <c r="C916" s="124">
        <v>3</v>
      </c>
      <c r="D916" s="35">
        <f>ROUND($D$791/100*$D$792*АТС!$C164,2)</f>
        <v>176.12</v>
      </c>
      <c r="E916" s="35">
        <f>ROUND($E$791/100*$E$792*АТС!C164,2)</f>
        <v>161.86000000000001</v>
      </c>
      <c r="F916" s="35">
        <f>ROUND($F$791/100*$F$792*АТС!C164,2)</f>
        <v>110.17</v>
      </c>
      <c r="G916" s="35">
        <f>ROUND($G$791/100*$G$792*АТС!C164,2)</f>
        <v>64.48</v>
      </c>
    </row>
    <row r="917" spans="1:7" x14ac:dyDescent="0.25">
      <c r="A917" s="257"/>
      <c r="B917" s="121">
        <f t="shared" si="14"/>
        <v>42922.166669999999</v>
      </c>
      <c r="C917" s="124">
        <v>4</v>
      </c>
      <c r="D917" s="35">
        <f>ROUND($D$791/100*$D$792*АТС!$C165,2)</f>
        <v>190.03</v>
      </c>
      <c r="E917" s="35">
        <f>ROUND($E$791/100*$E$792*АТС!C165,2)</f>
        <v>174.65</v>
      </c>
      <c r="F917" s="35">
        <f>ROUND($F$791/100*$F$792*АТС!C165,2)</f>
        <v>118.88</v>
      </c>
      <c r="G917" s="35">
        <f>ROUND($G$791/100*$G$792*АТС!C165,2)</f>
        <v>69.569999999999993</v>
      </c>
    </row>
    <row r="918" spans="1:7" x14ac:dyDescent="0.25">
      <c r="A918" s="257"/>
      <c r="B918" s="123">
        <f t="shared" si="14"/>
        <v>42922.208330000001</v>
      </c>
      <c r="C918" s="124">
        <v>5</v>
      </c>
      <c r="D918" s="35">
        <f>ROUND($D$791/100*$D$792*АТС!$C166,2)</f>
        <v>185.82</v>
      </c>
      <c r="E918" s="35">
        <f>ROUND($E$791/100*$E$792*АТС!C166,2)</f>
        <v>170.78</v>
      </c>
      <c r="F918" s="35">
        <f>ROUND($F$791/100*$F$792*АТС!C166,2)</f>
        <v>116.24</v>
      </c>
      <c r="G918" s="35">
        <f>ROUND($G$791/100*$G$792*АТС!C166,2)</f>
        <v>68.03</v>
      </c>
    </row>
    <row r="919" spans="1:7" x14ac:dyDescent="0.25">
      <c r="A919" s="257"/>
      <c r="B919" s="121">
        <f t="shared" si="14"/>
        <v>42922.25</v>
      </c>
      <c r="C919" s="124">
        <v>6</v>
      </c>
      <c r="D919" s="35">
        <f>ROUND($D$791/100*$D$792*АТС!$C167,2)</f>
        <v>178.25</v>
      </c>
      <c r="E919" s="35">
        <f>ROUND($E$791/100*$E$792*АТС!C167,2)</f>
        <v>163.83000000000001</v>
      </c>
      <c r="F919" s="35">
        <f>ROUND($F$791/100*$F$792*АТС!C167,2)</f>
        <v>111.51</v>
      </c>
      <c r="G919" s="35">
        <f>ROUND($G$791/100*$G$792*АТС!C167,2)</f>
        <v>65.260000000000005</v>
      </c>
    </row>
    <row r="920" spans="1:7" x14ac:dyDescent="0.25">
      <c r="A920" s="257"/>
      <c r="B920" s="123">
        <f t="shared" si="14"/>
        <v>42922.291669999999</v>
      </c>
      <c r="C920" s="124">
        <v>7</v>
      </c>
      <c r="D920" s="35">
        <f>ROUND($D$791/100*$D$792*АТС!$C168,2)</f>
        <v>210.75</v>
      </c>
      <c r="E920" s="35">
        <f>ROUND($E$791/100*$E$792*АТС!C168,2)</f>
        <v>193.69</v>
      </c>
      <c r="F920" s="35">
        <f>ROUND($F$791/100*$F$792*АТС!C168,2)</f>
        <v>131.84</v>
      </c>
      <c r="G920" s="35">
        <f>ROUND($G$791/100*$G$792*АТС!C168,2)</f>
        <v>77.16</v>
      </c>
    </row>
    <row r="921" spans="1:7" x14ac:dyDescent="0.25">
      <c r="A921" s="257"/>
      <c r="B921" s="121">
        <f t="shared" si="14"/>
        <v>42922.333330000001</v>
      </c>
      <c r="C921" s="124">
        <v>8</v>
      </c>
      <c r="D921" s="35">
        <f>ROUND($D$791/100*$D$792*АТС!$C169,2)</f>
        <v>183.01</v>
      </c>
      <c r="E921" s="35">
        <f>ROUND($E$791/100*$E$792*АТС!C169,2)</f>
        <v>168.2</v>
      </c>
      <c r="F921" s="35">
        <f>ROUND($F$791/100*$F$792*АТС!C169,2)</f>
        <v>114.48</v>
      </c>
      <c r="G921" s="35">
        <f>ROUND($G$791/100*$G$792*АТС!C169,2)</f>
        <v>67</v>
      </c>
    </row>
    <row r="922" spans="1:7" x14ac:dyDescent="0.25">
      <c r="A922" s="257"/>
      <c r="B922" s="123">
        <f t="shared" si="14"/>
        <v>42922.375</v>
      </c>
      <c r="C922" s="124">
        <v>9</v>
      </c>
      <c r="D922" s="35">
        <f>ROUND($D$791/100*$D$792*АТС!$C170,2)</f>
        <v>191.73</v>
      </c>
      <c r="E922" s="35">
        <f>ROUND($E$791/100*$E$792*АТС!C170,2)</f>
        <v>176.21</v>
      </c>
      <c r="F922" s="35">
        <f>ROUND($F$791/100*$F$792*АТС!C170,2)</f>
        <v>119.94</v>
      </c>
      <c r="G922" s="35">
        <f>ROUND($G$791/100*$G$792*АТС!C170,2)</f>
        <v>70.2</v>
      </c>
    </row>
    <row r="923" spans="1:7" x14ac:dyDescent="0.25">
      <c r="A923" s="257"/>
      <c r="B923" s="121">
        <f t="shared" si="14"/>
        <v>42922.416669999999</v>
      </c>
      <c r="C923" s="124">
        <v>10</v>
      </c>
      <c r="D923" s="35">
        <f>ROUND($D$791/100*$D$792*АТС!$C171,2)</f>
        <v>192.19</v>
      </c>
      <c r="E923" s="35">
        <f>ROUND($E$791/100*$E$792*АТС!C171,2)</f>
        <v>176.64</v>
      </c>
      <c r="F923" s="35">
        <f>ROUND($F$791/100*$F$792*АТС!C171,2)</f>
        <v>120.23</v>
      </c>
      <c r="G923" s="35">
        <f>ROUND($G$791/100*$G$792*АТС!C171,2)</f>
        <v>70.36</v>
      </c>
    </row>
    <row r="924" spans="1:7" x14ac:dyDescent="0.25">
      <c r="A924" s="257"/>
      <c r="B924" s="123">
        <f t="shared" si="14"/>
        <v>42922.458330000001</v>
      </c>
      <c r="C924" s="124">
        <v>11</v>
      </c>
      <c r="D924" s="35">
        <f>ROUND($D$791/100*$D$792*АТС!$C172,2)</f>
        <v>192.16</v>
      </c>
      <c r="E924" s="35">
        <f>ROUND($E$791/100*$E$792*АТС!C172,2)</f>
        <v>176.61</v>
      </c>
      <c r="F924" s="35">
        <f>ROUND($F$791/100*$F$792*АТС!C172,2)</f>
        <v>120.21</v>
      </c>
      <c r="G924" s="35">
        <f>ROUND($G$791/100*$G$792*АТС!C172,2)</f>
        <v>70.349999999999994</v>
      </c>
    </row>
    <row r="925" spans="1:7" x14ac:dyDescent="0.25">
      <c r="A925" s="257"/>
      <c r="B925" s="121">
        <f t="shared" si="14"/>
        <v>42922.5</v>
      </c>
      <c r="C925" s="124">
        <v>12</v>
      </c>
      <c r="D925" s="35">
        <f>ROUND($D$791/100*$D$792*АТС!$C173,2)</f>
        <v>191.87</v>
      </c>
      <c r="E925" s="35">
        <f>ROUND($E$791/100*$E$792*АТС!C173,2)</f>
        <v>176.34</v>
      </c>
      <c r="F925" s="35">
        <f>ROUND($F$791/100*$F$792*АТС!C173,2)</f>
        <v>120.03</v>
      </c>
      <c r="G925" s="35">
        <f>ROUND($G$791/100*$G$792*АТС!C173,2)</f>
        <v>70.239999999999995</v>
      </c>
    </row>
    <row r="926" spans="1:7" x14ac:dyDescent="0.25">
      <c r="A926" s="257"/>
      <c r="B926" s="123">
        <f t="shared" si="14"/>
        <v>42922.541669999999</v>
      </c>
      <c r="C926" s="124">
        <v>13</v>
      </c>
      <c r="D926" s="35">
        <f>ROUND($D$791/100*$D$792*АТС!$C174,2)</f>
        <v>192.93</v>
      </c>
      <c r="E926" s="35">
        <f>ROUND($E$791/100*$E$792*АТС!C174,2)</f>
        <v>177.31</v>
      </c>
      <c r="F926" s="35">
        <f>ROUND($F$791/100*$F$792*АТС!C174,2)</f>
        <v>120.69</v>
      </c>
      <c r="G926" s="35">
        <f>ROUND($G$791/100*$G$792*АТС!C174,2)</f>
        <v>70.63</v>
      </c>
    </row>
    <row r="927" spans="1:7" x14ac:dyDescent="0.25">
      <c r="A927" s="257"/>
      <c r="B927" s="121">
        <f t="shared" si="14"/>
        <v>42922.583330000001</v>
      </c>
      <c r="C927" s="124">
        <v>14</v>
      </c>
      <c r="D927" s="35">
        <f>ROUND($D$791/100*$D$792*АТС!$C175,2)</f>
        <v>193.39</v>
      </c>
      <c r="E927" s="35">
        <f>ROUND($E$791/100*$E$792*АТС!C175,2)</f>
        <v>177.74</v>
      </c>
      <c r="F927" s="35">
        <f>ROUND($F$791/100*$F$792*АТС!C175,2)</f>
        <v>120.98</v>
      </c>
      <c r="G927" s="35">
        <f>ROUND($G$791/100*$G$792*АТС!C175,2)</f>
        <v>70.8</v>
      </c>
    </row>
    <row r="928" spans="1:7" x14ac:dyDescent="0.25">
      <c r="A928" s="257"/>
      <c r="B928" s="123">
        <f t="shared" si="14"/>
        <v>42922.625</v>
      </c>
      <c r="C928" s="124">
        <v>15</v>
      </c>
      <c r="D928" s="35">
        <f>ROUND($D$791/100*$D$792*АТС!$C176,2)</f>
        <v>193.61</v>
      </c>
      <c r="E928" s="35">
        <f>ROUND($E$791/100*$E$792*АТС!C176,2)</f>
        <v>177.94</v>
      </c>
      <c r="F928" s="35">
        <f>ROUND($F$791/100*$F$792*АТС!C176,2)</f>
        <v>121.12</v>
      </c>
      <c r="G928" s="35">
        <f>ROUND($G$791/100*$G$792*АТС!C176,2)</f>
        <v>70.88</v>
      </c>
    </row>
    <row r="929" spans="1:7" x14ac:dyDescent="0.25">
      <c r="A929" s="257"/>
      <c r="B929" s="121">
        <f t="shared" si="14"/>
        <v>42922.666669999999</v>
      </c>
      <c r="C929" s="124">
        <v>16</v>
      </c>
      <c r="D929" s="35">
        <f>ROUND($D$791/100*$D$792*АТС!$C177,2)</f>
        <v>191.87</v>
      </c>
      <c r="E929" s="35">
        <f>ROUND($E$791/100*$E$792*АТС!C177,2)</f>
        <v>176.34</v>
      </c>
      <c r="F929" s="35">
        <f>ROUND($F$791/100*$F$792*АТС!C177,2)</f>
        <v>120.03</v>
      </c>
      <c r="G929" s="35">
        <f>ROUND($G$791/100*$G$792*АТС!C177,2)</f>
        <v>70.25</v>
      </c>
    </row>
    <row r="930" spans="1:7" x14ac:dyDescent="0.25">
      <c r="A930" s="257"/>
      <c r="B930" s="123">
        <f t="shared" si="14"/>
        <v>42922.708330000001</v>
      </c>
      <c r="C930" s="124">
        <v>17</v>
      </c>
      <c r="D930" s="35">
        <f>ROUND($D$791/100*$D$792*АТС!$C178,2)</f>
        <v>185.62</v>
      </c>
      <c r="E930" s="35">
        <f>ROUND($E$791/100*$E$792*АТС!C178,2)</f>
        <v>170.6</v>
      </c>
      <c r="F930" s="35">
        <f>ROUND($F$791/100*$F$792*АТС!C178,2)</f>
        <v>116.12</v>
      </c>
      <c r="G930" s="35">
        <f>ROUND($G$791/100*$G$792*АТС!C178,2)</f>
        <v>67.959999999999994</v>
      </c>
    </row>
    <row r="931" spans="1:7" x14ac:dyDescent="0.25">
      <c r="A931" s="257"/>
      <c r="B931" s="121">
        <f t="shared" si="14"/>
        <v>42922.75</v>
      </c>
      <c r="C931" s="124">
        <v>18</v>
      </c>
      <c r="D931" s="35">
        <f>ROUND($D$791/100*$D$792*АТС!$C179,2)</f>
        <v>185.18</v>
      </c>
      <c r="E931" s="35">
        <f>ROUND($E$791/100*$E$792*АТС!C179,2)</f>
        <v>170.19</v>
      </c>
      <c r="F931" s="35">
        <f>ROUND($F$791/100*$F$792*АТС!C179,2)</f>
        <v>115.84</v>
      </c>
      <c r="G931" s="35">
        <f>ROUND($G$791/100*$G$792*АТС!C179,2)</f>
        <v>67.8</v>
      </c>
    </row>
    <row r="932" spans="1:7" x14ac:dyDescent="0.25">
      <c r="A932" s="257"/>
      <c r="B932" s="123">
        <f t="shared" si="14"/>
        <v>42922.791669999999</v>
      </c>
      <c r="C932" s="124">
        <v>19</v>
      </c>
      <c r="D932" s="35">
        <f>ROUND($D$791/100*$D$792*АТС!$C180,2)</f>
        <v>186.53</v>
      </c>
      <c r="E932" s="35">
        <f>ROUND($E$791/100*$E$792*АТС!C180,2)</f>
        <v>171.43</v>
      </c>
      <c r="F932" s="35">
        <f>ROUND($F$791/100*$F$792*АТС!C180,2)</f>
        <v>116.69</v>
      </c>
      <c r="G932" s="35">
        <f>ROUND($G$791/100*$G$792*АТС!C180,2)</f>
        <v>68.290000000000006</v>
      </c>
    </row>
    <row r="933" spans="1:7" x14ac:dyDescent="0.25">
      <c r="A933" s="257"/>
      <c r="B933" s="121">
        <f t="shared" si="14"/>
        <v>42922.833330000001</v>
      </c>
      <c r="C933" s="124">
        <v>20</v>
      </c>
      <c r="D933" s="35">
        <f>ROUND($D$791/100*$D$792*АТС!$C181,2)</f>
        <v>212.56</v>
      </c>
      <c r="E933" s="35">
        <f>ROUND($E$791/100*$E$792*АТС!C181,2)</f>
        <v>195.35</v>
      </c>
      <c r="F933" s="35">
        <f>ROUND($F$791/100*$F$792*АТС!C181,2)</f>
        <v>132.97</v>
      </c>
      <c r="G933" s="35">
        <f>ROUND($G$791/100*$G$792*АТС!C181,2)</f>
        <v>77.819999999999993</v>
      </c>
    </row>
    <row r="934" spans="1:7" x14ac:dyDescent="0.25">
      <c r="A934" s="257"/>
      <c r="B934" s="123">
        <f t="shared" si="14"/>
        <v>42922.875</v>
      </c>
      <c r="C934" s="124">
        <v>21</v>
      </c>
      <c r="D934" s="35">
        <f>ROUND($D$791/100*$D$792*АТС!$C182,2)</f>
        <v>217.1</v>
      </c>
      <c r="E934" s="35">
        <f>ROUND($E$791/100*$E$792*АТС!C182,2)</f>
        <v>199.53</v>
      </c>
      <c r="F934" s="35">
        <f>ROUND($F$791/100*$F$792*АТС!C182,2)</f>
        <v>135.81</v>
      </c>
      <c r="G934" s="35">
        <f>ROUND($G$791/100*$G$792*АТС!C182,2)</f>
        <v>79.48</v>
      </c>
    </row>
    <row r="935" spans="1:7" x14ac:dyDescent="0.25">
      <c r="A935" s="257"/>
      <c r="B935" s="121">
        <f t="shared" si="14"/>
        <v>42922.916669999999</v>
      </c>
      <c r="C935" s="124">
        <v>22</v>
      </c>
      <c r="D935" s="35">
        <f>ROUND($D$791/100*$D$792*АТС!$C183,2)</f>
        <v>195.9</v>
      </c>
      <c r="E935" s="35">
        <f>ROUND($E$791/100*$E$792*АТС!C183,2)</f>
        <v>180.04</v>
      </c>
      <c r="F935" s="35">
        <f>ROUND($F$791/100*$F$792*АТС!C183,2)</f>
        <v>122.55</v>
      </c>
      <c r="G935" s="35">
        <f>ROUND($G$791/100*$G$792*АТС!C183,2)</f>
        <v>71.72</v>
      </c>
    </row>
    <row r="936" spans="1:7" x14ac:dyDescent="0.25">
      <c r="A936" s="257"/>
      <c r="B936" s="123">
        <f t="shared" si="14"/>
        <v>42922.958330000001</v>
      </c>
      <c r="C936" s="124">
        <v>23</v>
      </c>
      <c r="D936" s="35">
        <f>ROUND($D$791/100*$D$792*АТС!$C184,2)</f>
        <v>210.7</v>
      </c>
      <c r="E936" s="35">
        <f>ROUND($E$791/100*$E$792*АТС!C184,2)</f>
        <v>193.65</v>
      </c>
      <c r="F936" s="35">
        <f>ROUND($F$791/100*$F$792*АТС!C184,2)</f>
        <v>131.81</v>
      </c>
      <c r="G936" s="35">
        <f>ROUND($G$791/100*$G$792*АТС!C184,2)</f>
        <v>77.14</v>
      </c>
    </row>
    <row r="937" spans="1:7" x14ac:dyDescent="0.25">
      <c r="A937" s="257"/>
      <c r="B937" s="121">
        <f t="shared" si="14"/>
        <v>42923</v>
      </c>
      <c r="C937" s="124">
        <v>0</v>
      </c>
      <c r="D937" s="35">
        <f>ROUND($D$791/100*$D$792*АТС!$C185,2)</f>
        <v>180.29</v>
      </c>
      <c r="E937" s="35">
        <f>ROUND($E$791/100*$E$792*АТС!C185,2)</f>
        <v>165.69</v>
      </c>
      <c r="F937" s="35">
        <f>ROUND($F$791/100*$F$792*АТС!C185,2)</f>
        <v>112.78</v>
      </c>
      <c r="G937" s="35">
        <f>ROUND($G$791/100*$G$792*АТС!C185,2)</f>
        <v>66</v>
      </c>
    </row>
    <row r="938" spans="1:7" x14ac:dyDescent="0.25">
      <c r="A938" s="257"/>
      <c r="B938" s="123">
        <f t="shared" si="14"/>
        <v>42923.041669999999</v>
      </c>
      <c r="C938" s="124">
        <v>1</v>
      </c>
      <c r="D938" s="35">
        <f>ROUND($D$791/100*$D$792*АТС!$C186,2)</f>
        <v>177.95</v>
      </c>
      <c r="E938" s="35">
        <f>ROUND($E$791/100*$E$792*АТС!C186,2)</f>
        <v>163.55000000000001</v>
      </c>
      <c r="F938" s="35">
        <f>ROUND($F$791/100*$F$792*АТС!C186,2)</f>
        <v>111.32</v>
      </c>
      <c r="G938" s="35">
        <f>ROUND($G$791/100*$G$792*АТС!C186,2)</f>
        <v>65.150000000000006</v>
      </c>
    </row>
    <row r="939" spans="1:7" x14ac:dyDescent="0.25">
      <c r="A939" s="257"/>
      <c r="B939" s="121">
        <f t="shared" si="14"/>
        <v>42923.083330000001</v>
      </c>
      <c r="C939" s="124">
        <v>2</v>
      </c>
      <c r="D939" s="35">
        <f>ROUND($D$791/100*$D$792*АТС!$C187,2)</f>
        <v>176.77</v>
      </c>
      <c r="E939" s="35">
        <f>ROUND($E$791/100*$E$792*АТС!C187,2)</f>
        <v>162.47</v>
      </c>
      <c r="F939" s="35">
        <f>ROUND($F$791/100*$F$792*АТС!C187,2)</f>
        <v>110.58</v>
      </c>
      <c r="G939" s="35">
        <f>ROUND($G$791/100*$G$792*АТС!C187,2)</f>
        <v>64.72</v>
      </c>
    </row>
    <row r="940" spans="1:7" x14ac:dyDescent="0.25">
      <c r="A940" s="257"/>
      <c r="B940" s="123">
        <f t="shared" si="14"/>
        <v>42923.125</v>
      </c>
      <c r="C940" s="124">
        <v>3</v>
      </c>
      <c r="D940" s="35">
        <f>ROUND($D$791/100*$D$792*АТС!$C188,2)</f>
        <v>176.13</v>
      </c>
      <c r="E940" s="35">
        <f>ROUND($E$791/100*$E$792*АТС!C188,2)</f>
        <v>161.87</v>
      </c>
      <c r="F940" s="35">
        <f>ROUND($F$791/100*$F$792*АТС!C188,2)</f>
        <v>110.18</v>
      </c>
      <c r="G940" s="35">
        <f>ROUND($G$791/100*$G$792*АТС!C188,2)</f>
        <v>64.48</v>
      </c>
    </row>
    <row r="941" spans="1:7" x14ac:dyDescent="0.25">
      <c r="A941" s="257"/>
      <c r="B941" s="121">
        <f t="shared" si="14"/>
        <v>42923.166669999999</v>
      </c>
      <c r="C941" s="124">
        <v>4</v>
      </c>
      <c r="D941" s="35">
        <f>ROUND($D$791/100*$D$792*АТС!$C189,2)</f>
        <v>176.15</v>
      </c>
      <c r="E941" s="35">
        <f>ROUND($E$791/100*$E$792*АТС!C189,2)</f>
        <v>161.88999999999999</v>
      </c>
      <c r="F941" s="35">
        <f>ROUND($F$791/100*$F$792*АТС!C189,2)</f>
        <v>110.19</v>
      </c>
      <c r="G941" s="35">
        <f>ROUND($G$791/100*$G$792*АТС!C189,2)</f>
        <v>64.489999999999995</v>
      </c>
    </row>
    <row r="942" spans="1:7" x14ac:dyDescent="0.25">
      <c r="A942" s="257"/>
      <c r="B942" s="123">
        <f t="shared" si="14"/>
        <v>42923.208330000001</v>
      </c>
      <c r="C942" s="124">
        <v>5</v>
      </c>
      <c r="D942" s="35">
        <f>ROUND($D$791/100*$D$792*АТС!$C190,2)</f>
        <v>178.06</v>
      </c>
      <c r="E942" s="35">
        <f>ROUND($E$791/100*$E$792*АТС!C190,2)</f>
        <v>163.63999999999999</v>
      </c>
      <c r="F942" s="35">
        <f>ROUND($F$791/100*$F$792*АТС!C190,2)</f>
        <v>111.39</v>
      </c>
      <c r="G942" s="35">
        <f>ROUND($G$791/100*$G$792*АТС!C190,2)</f>
        <v>65.19</v>
      </c>
    </row>
    <row r="943" spans="1:7" x14ac:dyDescent="0.25">
      <c r="A943" s="257"/>
      <c r="B943" s="121">
        <f t="shared" si="14"/>
        <v>42923.25</v>
      </c>
      <c r="C943" s="124">
        <v>6</v>
      </c>
      <c r="D943" s="35">
        <f>ROUND($D$791/100*$D$792*АТС!$C191,2)</f>
        <v>178.37</v>
      </c>
      <c r="E943" s="35">
        <f>ROUND($E$791/100*$E$792*АТС!C191,2)</f>
        <v>163.94</v>
      </c>
      <c r="F943" s="35">
        <f>ROUND($F$791/100*$F$792*АТС!C191,2)</f>
        <v>111.59</v>
      </c>
      <c r="G943" s="35">
        <f>ROUND($G$791/100*$G$792*АТС!C191,2)</f>
        <v>65.31</v>
      </c>
    </row>
    <row r="944" spans="1:7" x14ac:dyDescent="0.25">
      <c r="A944" s="257"/>
      <c r="B944" s="123">
        <f t="shared" si="14"/>
        <v>42923.291669999999</v>
      </c>
      <c r="C944" s="124">
        <v>7</v>
      </c>
      <c r="D944" s="35">
        <f>ROUND($D$791/100*$D$792*АТС!$C192,2)</f>
        <v>215.21</v>
      </c>
      <c r="E944" s="35">
        <f>ROUND($E$791/100*$E$792*АТС!C192,2)</f>
        <v>197.8</v>
      </c>
      <c r="F944" s="35">
        <f>ROUND($F$791/100*$F$792*АТС!C192,2)</f>
        <v>134.63</v>
      </c>
      <c r="G944" s="35">
        <f>ROUND($G$791/100*$G$792*АТС!C192,2)</f>
        <v>78.790000000000006</v>
      </c>
    </row>
    <row r="945" spans="1:7" x14ac:dyDescent="0.25">
      <c r="A945" s="257"/>
      <c r="B945" s="121">
        <f t="shared" si="14"/>
        <v>42923.333330000001</v>
      </c>
      <c r="C945" s="124">
        <v>8</v>
      </c>
      <c r="D945" s="35">
        <f>ROUND($D$791/100*$D$792*АТС!$C193,2)</f>
        <v>185.33</v>
      </c>
      <c r="E945" s="35">
        <f>ROUND($E$791/100*$E$792*АТС!C193,2)</f>
        <v>170.33</v>
      </c>
      <c r="F945" s="35">
        <f>ROUND($F$791/100*$F$792*АТС!C193,2)</f>
        <v>115.94</v>
      </c>
      <c r="G945" s="35">
        <f>ROUND($G$791/100*$G$792*АТС!C193,2)</f>
        <v>67.849999999999994</v>
      </c>
    </row>
    <row r="946" spans="1:7" x14ac:dyDescent="0.25">
      <c r="A946" s="257"/>
      <c r="B946" s="123">
        <f t="shared" ref="B946:B1009" si="15">B922+1</f>
        <v>42923.375</v>
      </c>
      <c r="C946" s="124">
        <v>9</v>
      </c>
      <c r="D946" s="35">
        <f>ROUND($D$791/100*$D$792*АТС!$C194,2)</f>
        <v>185.07</v>
      </c>
      <c r="E946" s="35">
        <f>ROUND($E$791/100*$E$792*АТС!C194,2)</f>
        <v>170.09</v>
      </c>
      <c r="F946" s="35">
        <f>ROUND($F$791/100*$F$792*АТС!C194,2)</f>
        <v>115.77</v>
      </c>
      <c r="G946" s="35">
        <f>ROUND($G$791/100*$G$792*АТС!C194,2)</f>
        <v>67.75</v>
      </c>
    </row>
    <row r="947" spans="1:7" x14ac:dyDescent="0.25">
      <c r="A947" s="257"/>
      <c r="B947" s="121">
        <f t="shared" si="15"/>
        <v>42923.416669999999</v>
      </c>
      <c r="C947" s="124">
        <v>10</v>
      </c>
      <c r="D947" s="35">
        <f>ROUND($D$791/100*$D$792*АТС!$C195,2)</f>
        <v>196.49</v>
      </c>
      <c r="E947" s="35">
        <f>ROUND($E$791/100*$E$792*АТС!C195,2)</f>
        <v>180.59</v>
      </c>
      <c r="F947" s="35">
        <f>ROUND($F$791/100*$F$792*АТС!C195,2)</f>
        <v>122.92</v>
      </c>
      <c r="G947" s="35">
        <f>ROUND($G$791/100*$G$792*АТС!C195,2)</f>
        <v>71.94</v>
      </c>
    </row>
    <row r="948" spans="1:7" x14ac:dyDescent="0.25">
      <c r="A948" s="257"/>
      <c r="B948" s="123">
        <f t="shared" si="15"/>
        <v>42923.458330000001</v>
      </c>
      <c r="C948" s="124">
        <v>11</v>
      </c>
      <c r="D948" s="35">
        <f>ROUND($D$791/100*$D$792*АТС!$C196,2)</f>
        <v>196.72</v>
      </c>
      <c r="E948" s="35">
        <f>ROUND($E$791/100*$E$792*АТС!C196,2)</f>
        <v>180.79</v>
      </c>
      <c r="F948" s="35">
        <f>ROUND($F$791/100*$F$792*АТС!C196,2)</f>
        <v>123.06</v>
      </c>
      <c r="G948" s="35">
        <f>ROUND($G$791/100*$G$792*АТС!C196,2)</f>
        <v>72.02</v>
      </c>
    </row>
    <row r="949" spans="1:7" x14ac:dyDescent="0.25">
      <c r="A949" s="257"/>
      <c r="B949" s="121">
        <f t="shared" si="15"/>
        <v>42923.5</v>
      </c>
      <c r="C949" s="124">
        <v>12</v>
      </c>
      <c r="D949" s="35">
        <f>ROUND($D$791/100*$D$792*АТС!$C197,2)</f>
        <v>192.63</v>
      </c>
      <c r="E949" s="35">
        <f>ROUND($E$791/100*$E$792*АТС!C197,2)</f>
        <v>177.04</v>
      </c>
      <c r="F949" s="35">
        <f>ROUND($F$791/100*$F$792*АТС!C197,2)</f>
        <v>120.51</v>
      </c>
      <c r="G949" s="35">
        <f>ROUND($G$791/100*$G$792*АТС!C197,2)</f>
        <v>70.53</v>
      </c>
    </row>
    <row r="950" spans="1:7" x14ac:dyDescent="0.25">
      <c r="A950" s="257"/>
      <c r="B950" s="123">
        <f t="shared" si="15"/>
        <v>42923.541669999999</v>
      </c>
      <c r="C950" s="124">
        <v>13</v>
      </c>
      <c r="D950" s="35">
        <f>ROUND($D$791/100*$D$792*АТС!$C198,2)</f>
        <v>192.99</v>
      </c>
      <c r="E950" s="35">
        <f>ROUND($E$791/100*$E$792*АТС!C198,2)</f>
        <v>177.37</v>
      </c>
      <c r="F950" s="35">
        <f>ROUND($F$791/100*$F$792*АТС!C198,2)</f>
        <v>120.73</v>
      </c>
      <c r="G950" s="35">
        <f>ROUND($G$791/100*$G$792*АТС!C198,2)</f>
        <v>70.650000000000006</v>
      </c>
    </row>
    <row r="951" spans="1:7" x14ac:dyDescent="0.25">
      <c r="A951" s="257"/>
      <c r="B951" s="121">
        <f t="shared" si="15"/>
        <v>42923.583330000001</v>
      </c>
      <c r="C951" s="124">
        <v>14</v>
      </c>
      <c r="D951" s="35">
        <f>ROUND($D$791/100*$D$792*АТС!$C199,2)</f>
        <v>193.15</v>
      </c>
      <c r="E951" s="35">
        <f>ROUND($E$791/100*$E$792*АТС!C199,2)</f>
        <v>177.52</v>
      </c>
      <c r="F951" s="35">
        <f>ROUND($F$791/100*$F$792*АТС!C199,2)</f>
        <v>120.83</v>
      </c>
      <c r="G951" s="35">
        <f>ROUND($G$791/100*$G$792*АТС!C199,2)</f>
        <v>70.72</v>
      </c>
    </row>
    <row r="952" spans="1:7" x14ac:dyDescent="0.25">
      <c r="A952" s="257"/>
      <c r="B952" s="123">
        <f t="shared" si="15"/>
        <v>42923.625</v>
      </c>
      <c r="C952" s="124">
        <v>15</v>
      </c>
      <c r="D952" s="35">
        <f>ROUND($D$791/100*$D$792*АТС!$C200,2)</f>
        <v>191.17</v>
      </c>
      <c r="E952" s="35">
        <f>ROUND($E$791/100*$E$792*АТС!C200,2)</f>
        <v>175.7</v>
      </c>
      <c r="F952" s="35">
        <f>ROUND($F$791/100*$F$792*АТС!C200,2)</f>
        <v>119.59</v>
      </c>
      <c r="G952" s="35">
        <f>ROUND($G$791/100*$G$792*АТС!C200,2)</f>
        <v>69.989999999999995</v>
      </c>
    </row>
    <row r="953" spans="1:7" x14ac:dyDescent="0.25">
      <c r="A953" s="257"/>
      <c r="B953" s="121">
        <f t="shared" si="15"/>
        <v>42923.666669999999</v>
      </c>
      <c r="C953" s="124">
        <v>16</v>
      </c>
      <c r="D953" s="35">
        <f>ROUND($D$791/100*$D$792*АТС!$C201,2)</f>
        <v>189.63</v>
      </c>
      <c r="E953" s="35">
        <f>ROUND($E$791/100*$E$792*АТС!C201,2)</f>
        <v>174.28</v>
      </c>
      <c r="F953" s="35">
        <f>ROUND($F$791/100*$F$792*АТС!C201,2)</f>
        <v>118.63</v>
      </c>
      <c r="G953" s="35">
        <f>ROUND($G$791/100*$G$792*АТС!C201,2)</f>
        <v>69.430000000000007</v>
      </c>
    </row>
    <row r="954" spans="1:7" x14ac:dyDescent="0.25">
      <c r="A954" s="257"/>
      <c r="B954" s="123">
        <f t="shared" si="15"/>
        <v>42923.708330000001</v>
      </c>
      <c r="C954" s="124">
        <v>17</v>
      </c>
      <c r="D954" s="35">
        <f>ROUND($D$791/100*$D$792*АТС!$C202,2)</f>
        <v>184.42</v>
      </c>
      <c r="E954" s="35">
        <f>ROUND($E$791/100*$E$792*АТС!C202,2)</f>
        <v>169.49</v>
      </c>
      <c r="F954" s="35">
        <f>ROUND($F$791/100*$F$792*АТС!C202,2)</f>
        <v>115.37</v>
      </c>
      <c r="G954" s="35">
        <f>ROUND($G$791/100*$G$792*АТС!C202,2)</f>
        <v>67.52</v>
      </c>
    </row>
    <row r="955" spans="1:7" x14ac:dyDescent="0.25">
      <c r="A955" s="257"/>
      <c r="B955" s="121">
        <f t="shared" si="15"/>
        <v>42923.75</v>
      </c>
      <c r="C955" s="124">
        <v>18</v>
      </c>
      <c r="D955" s="35">
        <f>ROUND($D$791/100*$D$792*АТС!$C203,2)</f>
        <v>183.62</v>
      </c>
      <c r="E955" s="35">
        <f>ROUND($E$791/100*$E$792*АТС!C203,2)</f>
        <v>168.76</v>
      </c>
      <c r="F955" s="35">
        <f>ROUND($F$791/100*$F$792*АТС!C203,2)</f>
        <v>114.87</v>
      </c>
      <c r="G955" s="35">
        <f>ROUND($G$791/100*$G$792*АТС!C203,2)</f>
        <v>67.23</v>
      </c>
    </row>
    <row r="956" spans="1:7" x14ac:dyDescent="0.25">
      <c r="A956" s="257"/>
      <c r="B956" s="123">
        <f t="shared" si="15"/>
        <v>42923.791669999999</v>
      </c>
      <c r="C956" s="124">
        <v>19</v>
      </c>
      <c r="D956" s="35">
        <f>ROUND($D$791/100*$D$792*АТС!$C204,2)</f>
        <v>187.84</v>
      </c>
      <c r="E956" s="35">
        <f>ROUND($E$791/100*$E$792*АТС!C204,2)</f>
        <v>172.64</v>
      </c>
      <c r="F956" s="35">
        <f>ROUND($F$791/100*$F$792*АТС!C204,2)</f>
        <v>117.51</v>
      </c>
      <c r="G956" s="35">
        <f>ROUND($G$791/100*$G$792*АТС!C204,2)</f>
        <v>68.77</v>
      </c>
    </row>
    <row r="957" spans="1:7" x14ac:dyDescent="0.25">
      <c r="A957" s="257"/>
      <c r="B957" s="121">
        <f t="shared" si="15"/>
        <v>42923.833330000001</v>
      </c>
      <c r="C957" s="124">
        <v>20</v>
      </c>
      <c r="D957" s="35">
        <f>ROUND($D$791/100*$D$792*АТС!$C205,2)</f>
        <v>205.83</v>
      </c>
      <c r="E957" s="35">
        <f>ROUND($E$791/100*$E$792*АТС!C205,2)</f>
        <v>189.17</v>
      </c>
      <c r="F957" s="35">
        <f>ROUND($F$791/100*$F$792*АТС!C205,2)</f>
        <v>128.76</v>
      </c>
      <c r="G957" s="35">
        <f>ROUND($G$791/100*$G$792*АТС!C205,2)</f>
        <v>75.36</v>
      </c>
    </row>
    <row r="958" spans="1:7" x14ac:dyDescent="0.25">
      <c r="A958" s="257"/>
      <c r="B958" s="123">
        <f t="shared" si="15"/>
        <v>42923.875</v>
      </c>
      <c r="C958" s="124">
        <v>21</v>
      </c>
      <c r="D958" s="35">
        <f>ROUND($D$791/100*$D$792*АТС!$C206,2)</f>
        <v>211.43</v>
      </c>
      <c r="E958" s="35">
        <f>ROUND($E$791/100*$E$792*АТС!C206,2)</f>
        <v>194.32</v>
      </c>
      <c r="F958" s="35">
        <f>ROUND($F$791/100*$F$792*АТС!C206,2)</f>
        <v>132.26</v>
      </c>
      <c r="G958" s="35">
        <f>ROUND($G$791/100*$G$792*АТС!C206,2)</f>
        <v>77.41</v>
      </c>
    </row>
    <row r="959" spans="1:7" x14ac:dyDescent="0.25">
      <c r="A959" s="257"/>
      <c r="B959" s="121">
        <f t="shared" si="15"/>
        <v>42923.916669999999</v>
      </c>
      <c r="C959" s="124">
        <v>22</v>
      </c>
      <c r="D959" s="35">
        <f>ROUND($D$791/100*$D$792*АТС!$C207,2)</f>
        <v>186.54</v>
      </c>
      <c r="E959" s="35">
        <f>ROUND($E$791/100*$E$792*АТС!C207,2)</f>
        <v>171.44</v>
      </c>
      <c r="F959" s="35">
        <f>ROUND($F$791/100*$F$792*АТС!C207,2)</f>
        <v>116.69</v>
      </c>
      <c r="G959" s="35">
        <f>ROUND($G$791/100*$G$792*АТС!C207,2)</f>
        <v>68.290000000000006</v>
      </c>
    </row>
    <row r="960" spans="1:7" x14ac:dyDescent="0.25">
      <c r="A960" s="257"/>
      <c r="B960" s="123">
        <f t="shared" si="15"/>
        <v>42923.958330000001</v>
      </c>
      <c r="C960" s="124">
        <v>23</v>
      </c>
      <c r="D960" s="35">
        <f>ROUND($D$791/100*$D$792*АТС!$C208,2)</f>
        <v>195.03</v>
      </c>
      <c r="E960" s="35">
        <f>ROUND($E$791/100*$E$792*АТС!C208,2)</f>
        <v>179.25</v>
      </c>
      <c r="F960" s="35">
        <f>ROUND($F$791/100*$F$792*АТС!C208,2)</f>
        <v>122</v>
      </c>
      <c r="G960" s="35">
        <f>ROUND($G$791/100*$G$792*АТС!C208,2)</f>
        <v>71.400000000000006</v>
      </c>
    </row>
    <row r="961" spans="1:7" x14ac:dyDescent="0.25">
      <c r="A961" s="257"/>
      <c r="B961" s="121">
        <f t="shared" si="15"/>
        <v>42924</v>
      </c>
      <c r="C961" s="124">
        <v>0</v>
      </c>
      <c r="D961" s="35">
        <f>ROUND($D$791/100*$D$792*АТС!$C209,2)</f>
        <v>184.87</v>
      </c>
      <c r="E961" s="35">
        <f>ROUND($E$791/100*$E$792*АТС!C209,2)</f>
        <v>169.91</v>
      </c>
      <c r="F961" s="35">
        <f>ROUND($F$791/100*$F$792*АТС!C209,2)</f>
        <v>115.65</v>
      </c>
      <c r="G961" s="35">
        <f>ROUND($G$791/100*$G$792*АТС!C209,2)</f>
        <v>67.680000000000007</v>
      </c>
    </row>
    <row r="962" spans="1:7" x14ac:dyDescent="0.25">
      <c r="A962" s="257"/>
      <c r="B962" s="123">
        <f t="shared" si="15"/>
        <v>42924.041669999999</v>
      </c>
      <c r="C962" s="124">
        <v>1</v>
      </c>
      <c r="D962" s="35">
        <f>ROUND($D$791/100*$D$792*АТС!$C210,2)</f>
        <v>181.7</v>
      </c>
      <c r="E962" s="35">
        <f>ROUND($E$791/100*$E$792*АТС!C210,2)</f>
        <v>166.99</v>
      </c>
      <c r="F962" s="35">
        <f>ROUND($F$791/100*$F$792*АТС!C210,2)</f>
        <v>113.66</v>
      </c>
      <c r="G962" s="35">
        <f>ROUND($G$791/100*$G$792*АТС!C210,2)</f>
        <v>66.52</v>
      </c>
    </row>
    <row r="963" spans="1:7" x14ac:dyDescent="0.25">
      <c r="A963" s="257"/>
      <c r="B963" s="121">
        <f t="shared" si="15"/>
        <v>42924.083330000001</v>
      </c>
      <c r="C963" s="124">
        <v>2</v>
      </c>
      <c r="D963" s="35">
        <f>ROUND($D$791/100*$D$792*АТС!$C211,2)</f>
        <v>178.44</v>
      </c>
      <c r="E963" s="35">
        <f>ROUND($E$791/100*$E$792*АТС!C211,2)</f>
        <v>164</v>
      </c>
      <c r="F963" s="35">
        <f>ROUND($F$791/100*$F$792*АТС!C211,2)</f>
        <v>111.63</v>
      </c>
      <c r="G963" s="35">
        <f>ROUND($G$791/100*$G$792*АТС!C211,2)</f>
        <v>65.33</v>
      </c>
    </row>
    <row r="964" spans="1:7" x14ac:dyDescent="0.25">
      <c r="A964" s="257"/>
      <c r="B964" s="123">
        <f t="shared" si="15"/>
        <v>42924.125</v>
      </c>
      <c r="C964" s="124">
        <v>3</v>
      </c>
      <c r="D964" s="35">
        <f>ROUND($D$791/100*$D$792*АТС!$C212,2)</f>
        <v>177.81</v>
      </c>
      <c r="E964" s="35">
        <f>ROUND($E$791/100*$E$792*АТС!C212,2)</f>
        <v>163.41999999999999</v>
      </c>
      <c r="F964" s="35">
        <f>ROUND($F$791/100*$F$792*АТС!C212,2)</f>
        <v>111.24</v>
      </c>
      <c r="G964" s="35">
        <f>ROUND($G$791/100*$G$792*АТС!C212,2)</f>
        <v>65.099999999999994</v>
      </c>
    </row>
    <row r="965" spans="1:7" x14ac:dyDescent="0.25">
      <c r="A965" s="257"/>
      <c r="B965" s="121">
        <f t="shared" si="15"/>
        <v>42924.166669999999</v>
      </c>
      <c r="C965" s="124">
        <v>4</v>
      </c>
      <c r="D965" s="35">
        <f>ROUND($D$791/100*$D$792*АТС!$C213,2)</f>
        <v>177.63</v>
      </c>
      <c r="E965" s="35">
        <f>ROUND($E$791/100*$E$792*АТС!C213,2)</f>
        <v>163.26</v>
      </c>
      <c r="F965" s="35">
        <f>ROUND($F$791/100*$F$792*АТС!C213,2)</f>
        <v>111.12</v>
      </c>
      <c r="G965" s="35">
        <f>ROUND($G$791/100*$G$792*АТС!C213,2)</f>
        <v>65.03</v>
      </c>
    </row>
    <row r="966" spans="1:7" x14ac:dyDescent="0.25">
      <c r="A966" s="257"/>
      <c r="B966" s="123">
        <f t="shared" si="15"/>
        <v>42924.208330000001</v>
      </c>
      <c r="C966" s="124">
        <v>5</v>
      </c>
      <c r="D966" s="35">
        <f>ROUND($D$791/100*$D$792*АТС!$C214,2)</f>
        <v>178.15</v>
      </c>
      <c r="E966" s="35">
        <f>ROUND($E$791/100*$E$792*АТС!C214,2)</f>
        <v>163.72999999999999</v>
      </c>
      <c r="F966" s="35">
        <f>ROUND($F$791/100*$F$792*АТС!C214,2)</f>
        <v>111.45</v>
      </c>
      <c r="G966" s="35">
        <f>ROUND($G$791/100*$G$792*АТС!C214,2)</f>
        <v>65.22</v>
      </c>
    </row>
    <row r="967" spans="1:7" x14ac:dyDescent="0.25">
      <c r="A967" s="257"/>
      <c r="B967" s="121">
        <f t="shared" si="15"/>
        <v>42924.25</v>
      </c>
      <c r="C967" s="124">
        <v>6</v>
      </c>
      <c r="D967" s="35">
        <f>ROUND($D$791/100*$D$792*АТС!$C215,2)</f>
        <v>178.73</v>
      </c>
      <c r="E967" s="35">
        <f>ROUND($E$791/100*$E$792*АТС!C215,2)</f>
        <v>164.26</v>
      </c>
      <c r="F967" s="35">
        <f>ROUND($F$791/100*$F$792*АТС!C215,2)</f>
        <v>111.81</v>
      </c>
      <c r="G967" s="35">
        <f>ROUND($G$791/100*$G$792*АТС!C215,2)</f>
        <v>65.430000000000007</v>
      </c>
    </row>
    <row r="968" spans="1:7" x14ac:dyDescent="0.25">
      <c r="A968" s="257"/>
      <c r="B968" s="123">
        <f t="shared" si="15"/>
        <v>42924.291669999999</v>
      </c>
      <c r="C968" s="124">
        <v>7</v>
      </c>
      <c r="D968" s="35">
        <f>ROUND($D$791/100*$D$792*АТС!$C216,2)</f>
        <v>179.81</v>
      </c>
      <c r="E968" s="35">
        <f>ROUND($E$791/100*$E$792*АТС!C216,2)</f>
        <v>165.26</v>
      </c>
      <c r="F968" s="35">
        <f>ROUND($F$791/100*$F$792*АТС!C216,2)</f>
        <v>112.48</v>
      </c>
      <c r="G968" s="35">
        <f>ROUND($G$791/100*$G$792*АТС!C216,2)</f>
        <v>65.83</v>
      </c>
    </row>
    <row r="969" spans="1:7" x14ac:dyDescent="0.25">
      <c r="A969" s="257"/>
      <c r="B969" s="121">
        <f t="shared" si="15"/>
        <v>42924.333330000001</v>
      </c>
      <c r="C969" s="124">
        <v>8</v>
      </c>
      <c r="D969" s="35">
        <f>ROUND($D$791/100*$D$792*АТС!$C217,2)</f>
        <v>188.38</v>
      </c>
      <c r="E969" s="35">
        <f>ROUND($E$791/100*$E$792*АТС!C217,2)</f>
        <v>173.13</v>
      </c>
      <c r="F969" s="35">
        <f>ROUND($F$791/100*$F$792*АТС!C217,2)</f>
        <v>117.84</v>
      </c>
      <c r="G969" s="35">
        <f>ROUND($G$791/100*$G$792*АТС!C217,2)</f>
        <v>68.97</v>
      </c>
    </row>
    <row r="970" spans="1:7" x14ac:dyDescent="0.25">
      <c r="A970" s="257"/>
      <c r="B970" s="123">
        <f t="shared" si="15"/>
        <v>42924.375</v>
      </c>
      <c r="C970" s="124">
        <v>9</v>
      </c>
      <c r="D970" s="35">
        <f>ROUND($D$791/100*$D$792*АТС!$C218,2)</f>
        <v>183.26</v>
      </c>
      <c r="E970" s="35">
        <f>ROUND($E$791/100*$E$792*АТС!C218,2)</f>
        <v>168.43</v>
      </c>
      <c r="F970" s="35">
        <f>ROUND($F$791/100*$F$792*АТС!C218,2)</f>
        <v>114.64</v>
      </c>
      <c r="G970" s="35">
        <f>ROUND($G$791/100*$G$792*АТС!C218,2)</f>
        <v>67.09</v>
      </c>
    </row>
    <row r="971" spans="1:7" x14ac:dyDescent="0.25">
      <c r="A971" s="257"/>
      <c r="B971" s="121">
        <f t="shared" si="15"/>
        <v>42924.416669999999</v>
      </c>
      <c r="C971" s="124">
        <v>10</v>
      </c>
      <c r="D971" s="35">
        <f>ROUND($D$791/100*$D$792*АТС!$C219,2)</f>
        <v>186.9</v>
      </c>
      <c r="E971" s="35">
        <f>ROUND($E$791/100*$E$792*АТС!C219,2)</f>
        <v>171.77</v>
      </c>
      <c r="F971" s="35">
        <f>ROUND($F$791/100*$F$792*АТС!C219,2)</f>
        <v>116.92</v>
      </c>
      <c r="G971" s="35">
        <f>ROUND($G$791/100*$G$792*АТС!C219,2)</f>
        <v>68.430000000000007</v>
      </c>
    </row>
    <row r="972" spans="1:7" x14ac:dyDescent="0.25">
      <c r="A972" s="257"/>
      <c r="B972" s="123">
        <f t="shared" si="15"/>
        <v>42924.458330000001</v>
      </c>
      <c r="C972" s="124">
        <v>11</v>
      </c>
      <c r="D972" s="35">
        <f>ROUND($D$791/100*$D$792*АТС!$C220,2)</f>
        <v>187.39</v>
      </c>
      <c r="E972" s="35">
        <f>ROUND($E$791/100*$E$792*АТС!C220,2)</f>
        <v>172.22</v>
      </c>
      <c r="F972" s="35">
        <f>ROUND($F$791/100*$F$792*АТС!C220,2)</f>
        <v>117.22</v>
      </c>
      <c r="G972" s="35">
        <f>ROUND($G$791/100*$G$792*АТС!C220,2)</f>
        <v>68.599999999999994</v>
      </c>
    </row>
    <row r="973" spans="1:7" x14ac:dyDescent="0.25">
      <c r="A973" s="257"/>
      <c r="B973" s="121">
        <f t="shared" si="15"/>
        <v>42924.5</v>
      </c>
      <c r="C973" s="124">
        <v>12</v>
      </c>
      <c r="D973" s="35">
        <f>ROUND($D$791/100*$D$792*АТС!$C221,2)</f>
        <v>187.05</v>
      </c>
      <c r="E973" s="35">
        <f>ROUND($E$791/100*$E$792*АТС!C221,2)</f>
        <v>171.91</v>
      </c>
      <c r="F973" s="35">
        <f>ROUND($F$791/100*$F$792*АТС!C221,2)</f>
        <v>117.01</v>
      </c>
      <c r="G973" s="35">
        <f>ROUND($G$791/100*$G$792*АТС!C221,2)</f>
        <v>68.48</v>
      </c>
    </row>
    <row r="974" spans="1:7" x14ac:dyDescent="0.25">
      <c r="A974" s="257"/>
      <c r="B974" s="123">
        <f t="shared" si="15"/>
        <v>42924.541669999999</v>
      </c>
      <c r="C974" s="124">
        <v>13</v>
      </c>
      <c r="D974" s="35">
        <f>ROUND($D$791/100*$D$792*АТС!$C222,2)</f>
        <v>186.67</v>
      </c>
      <c r="E974" s="35">
        <f>ROUND($E$791/100*$E$792*АТС!C222,2)</f>
        <v>171.56</v>
      </c>
      <c r="F974" s="35">
        <f>ROUND($F$791/100*$F$792*АТС!C222,2)</f>
        <v>116.77</v>
      </c>
      <c r="G974" s="35">
        <f>ROUND($G$791/100*$G$792*АТС!C222,2)</f>
        <v>68.34</v>
      </c>
    </row>
    <row r="975" spans="1:7" x14ac:dyDescent="0.25">
      <c r="A975" s="257"/>
      <c r="B975" s="121">
        <f t="shared" si="15"/>
        <v>42924.583330000001</v>
      </c>
      <c r="C975" s="124">
        <v>14</v>
      </c>
      <c r="D975" s="35">
        <f>ROUND($D$791/100*$D$792*АТС!$C223,2)</f>
        <v>186.66</v>
      </c>
      <c r="E975" s="35">
        <f>ROUND($E$791/100*$E$792*АТС!C223,2)</f>
        <v>171.55</v>
      </c>
      <c r="F975" s="35">
        <f>ROUND($F$791/100*$F$792*АТС!C223,2)</f>
        <v>116.77</v>
      </c>
      <c r="G975" s="35">
        <f>ROUND($G$791/100*$G$792*АТС!C223,2)</f>
        <v>68.34</v>
      </c>
    </row>
    <row r="976" spans="1:7" x14ac:dyDescent="0.25">
      <c r="A976" s="257"/>
      <c r="B976" s="123">
        <f t="shared" si="15"/>
        <v>42924.625</v>
      </c>
      <c r="C976" s="124">
        <v>15</v>
      </c>
      <c r="D976" s="35">
        <f>ROUND($D$791/100*$D$792*АТС!$C224,2)</f>
        <v>183.44</v>
      </c>
      <c r="E976" s="35">
        <f>ROUND($E$791/100*$E$792*АТС!C224,2)</f>
        <v>168.59</v>
      </c>
      <c r="F976" s="35">
        <f>ROUND($F$791/100*$F$792*АТС!C224,2)</f>
        <v>114.76</v>
      </c>
      <c r="G976" s="35">
        <f>ROUND($G$791/100*$G$792*АТС!C224,2)</f>
        <v>67.16</v>
      </c>
    </row>
    <row r="977" spans="1:7" x14ac:dyDescent="0.25">
      <c r="A977" s="257"/>
      <c r="B977" s="121">
        <f t="shared" si="15"/>
        <v>42924.666669999999</v>
      </c>
      <c r="C977" s="124">
        <v>16</v>
      </c>
      <c r="D977" s="35">
        <f>ROUND($D$791/100*$D$792*АТС!$C225,2)</f>
        <v>183.43</v>
      </c>
      <c r="E977" s="35">
        <f>ROUND($E$791/100*$E$792*АТС!C225,2)</f>
        <v>168.59</v>
      </c>
      <c r="F977" s="35">
        <f>ROUND($F$791/100*$F$792*АТС!C225,2)</f>
        <v>114.75</v>
      </c>
      <c r="G977" s="35">
        <f>ROUND($G$791/100*$G$792*АТС!C225,2)</f>
        <v>67.16</v>
      </c>
    </row>
    <row r="978" spans="1:7" x14ac:dyDescent="0.25">
      <c r="A978" s="257"/>
      <c r="B978" s="123">
        <f t="shared" si="15"/>
        <v>42924.708330000001</v>
      </c>
      <c r="C978" s="124">
        <v>17</v>
      </c>
      <c r="D978" s="35">
        <f>ROUND($D$791/100*$D$792*АТС!$C226,2)</f>
        <v>183.29</v>
      </c>
      <c r="E978" s="35">
        <f>ROUND($E$791/100*$E$792*АТС!C226,2)</f>
        <v>168.46</v>
      </c>
      <c r="F978" s="35">
        <f>ROUND($F$791/100*$F$792*АТС!C226,2)</f>
        <v>114.66</v>
      </c>
      <c r="G978" s="35">
        <f>ROUND($G$791/100*$G$792*АТС!C226,2)</f>
        <v>67.11</v>
      </c>
    </row>
    <row r="979" spans="1:7" x14ac:dyDescent="0.25">
      <c r="A979" s="257"/>
      <c r="B979" s="121">
        <f t="shared" si="15"/>
        <v>42924.75</v>
      </c>
      <c r="C979" s="124">
        <v>18</v>
      </c>
      <c r="D979" s="35">
        <f>ROUND($D$791/100*$D$792*АТС!$C227,2)</f>
        <v>183.2</v>
      </c>
      <c r="E979" s="35">
        <f>ROUND($E$791/100*$E$792*АТС!C227,2)</f>
        <v>168.37</v>
      </c>
      <c r="F979" s="35">
        <f>ROUND($F$791/100*$F$792*АТС!C227,2)</f>
        <v>114.6</v>
      </c>
      <c r="G979" s="35">
        <f>ROUND($G$791/100*$G$792*АТС!C227,2)</f>
        <v>67.069999999999993</v>
      </c>
    </row>
    <row r="980" spans="1:7" x14ac:dyDescent="0.25">
      <c r="A980" s="257"/>
      <c r="B980" s="123">
        <f t="shared" si="15"/>
        <v>42924.791669999999</v>
      </c>
      <c r="C980" s="124">
        <v>19</v>
      </c>
      <c r="D980" s="35">
        <f>ROUND($D$791/100*$D$792*АТС!$C228,2)</f>
        <v>183.22</v>
      </c>
      <c r="E980" s="35">
        <f>ROUND($E$791/100*$E$792*АТС!C228,2)</f>
        <v>168.39</v>
      </c>
      <c r="F980" s="35">
        <f>ROUND($F$791/100*$F$792*АТС!C228,2)</f>
        <v>114.62</v>
      </c>
      <c r="G980" s="35">
        <f>ROUND($G$791/100*$G$792*АТС!C228,2)</f>
        <v>67.08</v>
      </c>
    </row>
    <row r="981" spans="1:7" x14ac:dyDescent="0.25">
      <c r="A981" s="257"/>
      <c r="B981" s="121">
        <f t="shared" si="15"/>
        <v>42924.833330000001</v>
      </c>
      <c r="C981" s="124">
        <v>20</v>
      </c>
      <c r="D981" s="35">
        <f>ROUND($D$791/100*$D$792*АТС!$C229,2)</f>
        <v>211.58</v>
      </c>
      <c r="E981" s="35">
        <f>ROUND($E$791/100*$E$792*АТС!C229,2)</f>
        <v>194.46</v>
      </c>
      <c r="F981" s="35">
        <f>ROUND($F$791/100*$F$792*АТС!C229,2)</f>
        <v>132.36000000000001</v>
      </c>
      <c r="G981" s="35">
        <f>ROUND($G$791/100*$G$792*АТС!C229,2)</f>
        <v>77.459999999999994</v>
      </c>
    </row>
    <row r="982" spans="1:7" x14ac:dyDescent="0.25">
      <c r="A982" s="257"/>
      <c r="B982" s="123">
        <f t="shared" si="15"/>
        <v>42924.875</v>
      </c>
      <c r="C982" s="124">
        <v>21</v>
      </c>
      <c r="D982" s="35">
        <f>ROUND($D$791/100*$D$792*АТС!$C230,2)</f>
        <v>214.39</v>
      </c>
      <c r="E982" s="35">
        <f>ROUND($E$791/100*$E$792*АТС!C230,2)</f>
        <v>197.04</v>
      </c>
      <c r="F982" s="35">
        <f>ROUND($F$791/100*$F$792*АТС!C230,2)</f>
        <v>134.11000000000001</v>
      </c>
      <c r="G982" s="35">
        <f>ROUND($G$791/100*$G$792*АТС!C230,2)</f>
        <v>78.489999999999995</v>
      </c>
    </row>
    <row r="983" spans="1:7" x14ac:dyDescent="0.25">
      <c r="A983" s="257"/>
      <c r="B983" s="121">
        <f t="shared" si="15"/>
        <v>42924.916669999999</v>
      </c>
      <c r="C983" s="124">
        <v>22</v>
      </c>
      <c r="D983" s="35">
        <f>ROUND($D$791/100*$D$792*АТС!$C231,2)</f>
        <v>188.99</v>
      </c>
      <c r="E983" s="35">
        <f>ROUND($E$791/100*$E$792*АТС!C231,2)</f>
        <v>173.69</v>
      </c>
      <c r="F983" s="35">
        <f>ROUND($F$791/100*$F$792*АТС!C231,2)</f>
        <v>118.23</v>
      </c>
      <c r="G983" s="35">
        <f>ROUND($G$791/100*$G$792*АТС!C231,2)</f>
        <v>69.19</v>
      </c>
    </row>
    <row r="984" spans="1:7" x14ac:dyDescent="0.25">
      <c r="A984" s="257"/>
      <c r="B984" s="123">
        <f t="shared" si="15"/>
        <v>42924.958330000001</v>
      </c>
      <c r="C984" s="124">
        <v>23</v>
      </c>
      <c r="D984" s="35">
        <f>ROUND($D$791/100*$D$792*АТС!$C232,2)</f>
        <v>182.22</v>
      </c>
      <c r="E984" s="35">
        <f>ROUND($E$791/100*$E$792*АТС!C232,2)</f>
        <v>167.47</v>
      </c>
      <c r="F984" s="35">
        <f>ROUND($F$791/100*$F$792*АТС!C232,2)</f>
        <v>113.99</v>
      </c>
      <c r="G984" s="35">
        <f>ROUND($G$791/100*$G$792*АТС!C232,2)</f>
        <v>66.709999999999994</v>
      </c>
    </row>
    <row r="985" spans="1:7" x14ac:dyDescent="0.25">
      <c r="A985" s="257"/>
      <c r="B985" s="121">
        <f t="shared" si="15"/>
        <v>42925</v>
      </c>
      <c r="C985" s="124">
        <v>0</v>
      </c>
      <c r="D985" s="35">
        <f>ROUND($D$791/100*$D$792*АТС!$C233,2)</f>
        <v>193.31</v>
      </c>
      <c r="E985" s="35">
        <f>ROUND($E$791/100*$E$792*АТС!C233,2)</f>
        <v>177.66</v>
      </c>
      <c r="F985" s="35">
        <f>ROUND($F$791/100*$F$792*АТС!C233,2)</f>
        <v>120.93</v>
      </c>
      <c r="G985" s="35">
        <f>ROUND($G$791/100*$G$792*АТС!C233,2)</f>
        <v>70.77</v>
      </c>
    </row>
    <row r="986" spans="1:7" x14ac:dyDescent="0.25">
      <c r="A986" s="257"/>
      <c r="B986" s="123">
        <f t="shared" si="15"/>
        <v>42925.041669999999</v>
      </c>
      <c r="C986" s="124">
        <v>1</v>
      </c>
      <c r="D986" s="35">
        <f>ROUND($D$791/100*$D$792*АТС!$C234,2)</f>
        <v>181.8</v>
      </c>
      <c r="E986" s="35">
        <f>ROUND($E$791/100*$E$792*АТС!C234,2)</f>
        <v>167.08</v>
      </c>
      <c r="F986" s="35">
        <f>ROUND($F$791/100*$F$792*АТС!C234,2)</f>
        <v>113.73</v>
      </c>
      <c r="G986" s="35">
        <f>ROUND($G$791/100*$G$792*АТС!C234,2)</f>
        <v>66.56</v>
      </c>
    </row>
    <row r="987" spans="1:7" x14ac:dyDescent="0.25">
      <c r="A987" s="257"/>
      <c r="B987" s="121">
        <f t="shared" si="15"/>
        <v>42925.083330000001</v>
      </c>
      <c r="C987" s="124">
        <v>2</v>
      </c>
      <c r="D987" s="35">
        <f>ROUND($D$791/100*$D$792*АТС!$C235,2)</f>
        <v>178.46</v>
      </c>
      <c r="E987" s="35">
        <f>ROUND($E$791/100*$E$792*АТС!C235,2)</f>
        <v>164.02</v>
      </c>
      <c r="F987" s="35">
        <f>ROUND($F$791/100*$F$792*АТС!C235,2)</f>
        <v>111.64</v>
      </c>
      <c r="G987" s="35">
        <f>ROUND($G$791/100*$G$792*АТС!C235,2)</f>
        <v>65.34</v>
      </c>
    </row>
    <row r="988" spans="1:7" x14ac:dyDescent="0.25">
      <c r="A988" s="257"/>
      <c r="B988" s="123">
        <f t="shared" si="15"/>
        <v>42925.125</v>
      </c>
      <c r="C988" s="124">
        <v>3</v>
      </c>
      <c r="D988" s="35">
        <f>ROUND($D$791/100*$D$792*АТС!$C236,2)</f>
        <v>178.12</v>
      </c>
      <c r="E988" s="35">
        <f>ROUND($E$791/100*$E$792*АТС!C236,2)</f>
        <v>163.71</v>
      </c>
      <c r="F988" s="35">
        <f>ROUND($F$791/100*$F$792*АТС!C236,2)</f>
        <v>111.43</v>
      </c>
      <c r="G988" s="35">
        <f>ROUND($G$791/100*$G$792*АТС!C236,2)</f>
        <v>65.209999999999994</v>
      </c>
    </row>
    <row r="989" spans="1:7" x14ac:dyDescent="0.25">
      <c r="A989" s="257"/>
      <c r="B989" s="121">
        <f t="shared" si="15"/>
        <v>42925.166669999999</v>
      </c>
      <c r="C989" s="124">
        <v>4</v>
      </c>
      <c r="D989" s="35">
        <f>ROUND($D$791/100*$D$792*АТС!$C237,2)</f>
        <v>177.96</v>
      </c>
      <c r="E989" s="35">
        <f>ROUND($E$791/100*$E$792*АТС!C237,2)</f>
        <v>163.56</v>
      </c>
      <c r="F989" s="35">
        <f>ROUND($F$791/100*$F$792*АТС!C237,2)</f>
        <v>111.33</v>
      </c>
      <c r="G989" s="35">
        <f>ROUND($G$791/100*$G$792*АТС!C237,2)</f>
        <v>65.150000000000006</v>
      </c>
    </row>
    <row r="990" spans="1:7" x14ac:dyDescent="0.25">
      <c r="A990" s="257"/>
      <c r="B990" s="123">
        <f t="shared" si="15"/>
        <v>42925.208330000001</v>
      </c>
      <c r="C990" s="124">
        <v>5</v>
      </c>
      <c r="D990" s="35">
        <f>ROUND($D$791/100*$D$792*АТС!$C238,2)</f>
        <v>177.97</v>
      </c>
      <c r="E990" s="35">
        <f>ROUND($E$791/100*$E$792*АТС!C238,2)</f>
        <v>163.57</v>
      </c>
      <c r="F990" s="35">
        <f>ROUND($F$791/100*$F$792*АТС!C238,2)</f>
        <v>111.33</v>
      </c>
      <c r="G990" s="35">
        <f>ROUND($G$791/100*$G$792*АТС!C238,2)</f>
        <v>65.16</v>
      </c>
    </row>
    <row r="991" spans="1:7" x14ac:dyDescent="0.25">
      <c r="A991" s="257"/>
      <c r="B991" s="121">
        <f t="shared" si="15"/>
        <v>42925.25</v>
      </c>
      <c r="C991" s="124">
        <v>6</v>
      </c>
      <c r="D991" s="35">
        <f>ROUND($D$791/100*$D$792*АТС!$C239,2)</f>
        <v>177.32</v>
      </c>
      <c r="E991" s="35">
        <f>ROUND($E$791/100*$E$792*АТС!C239,2)</f>
        <v>162.97</v>
      </c>
      <c r="F991" s="35">
        <f>ROUND($F$791/100*$F$792*АТС!C239,2)</f>
        <v>110.93</v>
      </c>
      <c r="G991" s="35">
        <f>ROUND($G$791/100*$G$792*АТС!C239,2)</f>
        <v>64.92</v>
      </c>
    </row>
    <row r="992" spans="1:7" x14ac:dyDescent="0.25">
      <c r="A992" s="257"/>
      <c r="B992" s="123">
        <f t="shared" si="15"/>
        <v>42925.291669999999</v>
      </c>
      <c r="C992" s="124">
        <v>7</v>
      </c>
      <c r="D992" s="35">
        <f>ROUND($D$791/100*$D$792*АТС!$C240,2)</f>
        <v>176.84</v>
      </c>
      <c r="E992" s="35">
        <f>ROUND($E$791/100*$E$792*АТС!C240,2)</f>
        <v>162.52000000000001</v>
      </c>
      <c r="F992" s="35">
        <f>ROUND($F$791/100*$F$792*АТС!C240,2)</f>
        <v>110.62</v>
      </c>
      <c r="G992" s="35">
        <f>ROUND($G$791/100*$G$792*АТС!C240,2)</f>
        <v>64.739999999999995</v>
      </c>
    </row>
    <row r="993" spans="1:7" x14ac:dyDescent="0.25">
      <c r="A993" s="257"/>
      <c r="B993" s="121">
        <f t="shared" si="15"/>
        <v>42925.333330000001</v>
      </c>
      <c r="C993" s="124">
        <v>8</v>
      </c>
      <c r="D993" s="35">
        <f>ROUND($D$791/100*$D$792*АТС!$C241,2)</f>
        <v>188.36</v>
      </c>
      <c r="E993" s="35">
        <f>ROUND($E$791/100*$E$792*АТС!C241,2)</f>
        <v>173.12</v>
      </c>
      <c r="F993" s="35">
        <f>ROUND($F$791/100*$F$792*АТС!C241,2)</f>
        <v>117.83</v>
      </c>
      <c r="G993" s="35">
        <f>ROUND($G$791/100*$G$792*АТС!C241,2)</f>
        <v>68.959999999999994</v>
      </c>
    </row>
    <row r="994" spans="1:7" x14ac:dyDescent="0.25">
      <c r="A994" s="257"/>
      <c r="B994" s="123">
        <f t="shared" si="15"/>
        <v>42925.375</v>
      </c>
      <c r="C994" s="124">
        <v>9</v>
      </c>
      <c r="D994" s="35">
        <f>ROUND($D$791/100*$D$792*АТС!$C242,2)</f>
        <v>181.09</v>
      </c>
      <c r="E994" s="35">
        <f>ROUND($E$791/100*$E$792*АТС!C242,2)</f>
        <v>166.44</v>
      </c>
      <c r="F994" s="35">
        <f>ROUND($F$791/100*$F$792*АТС!C242,2)</f>
        <v>113.29</v>
      </c>
      <c r="G994" s="35">
        <f>ROUND($G$791/100*$G$792*АТС!C242,2)</f>
        <v>66.3</v>
      </c>
    </row>
    <row r="995" spans="1:7" x14ac:dyDescent="0.25">
      <c r="A995" s="257"/>
      <c r="B995" s="121">
        <f t="shared" si="15"/>
        <v>42925.416669999999</v>
      </c>
      <c r="C995" s="124">
        <v>10</v>
      </c>
      <c r="D995" s="35">
        <f>ROUND($D$791/100*$D$792*АТС!$C243,2)</f>
        <v>182.57</v>
      </c>
      <c r="E995" s="35">
        <f>ROUND($E$791/100*$E$792*АТС!C243,2)</f>
        <v>167.79</v>
      </c>
      <c r="F995" s="35">
        <f>ROUND($F$791/100*$F$792*АТС!C243,2)</f>
        <v>114.21</v>
      </c>
      <c r="G995" s="35">
        <f>ROUND($G$791/100*$G$792*АТС!C243,2)</f>
        <v>66.84</v>
      </c>
    </row>
    <row r="996" spans="1:7" x14ac:dyDescent="0.25">
      <c r="A996" s="257"/>
      <c r="B996" s="123">
        <f t="shared" si="15"/>
        <v>42925.458330000001</v>
      </c>
      <c r="C996" s="124">
        <v>11</v>
      </c>
      <c r="D996" s="35">
        <f>ROUND($D$791/100*$D$792*АТС!$C244,2)</f>
        <v>182.79</v>
      </c>
      <c r="E996" s="35">
        <f>ROUND($E$791/100*$E$792*АТС!C244,2)</f>
        <v>168</v>
      </c>
      <c r="F996" s="35">
        <f>ROUND($F$791/100*$F$792*АТС!C244,2)</f>
        <v>114.35</v>
      </c>
      <c r="G996" s="35">
        <f>ROUND($G$791/100*$G$792*АТС!C244,2)</f>
        <v>66.92</v>
      </c>
    </row>
    <row r="997" spans="1:7" x14ac:dyDescent="0.25">
      <c r="A997" s="257"/>
      <c r="B997" s="121">
        <f t="shared" si="15"/>
        <v>42925.5</v>
      </c>
      <c r="C997" s="124">
        <v>12</v>
      </c>
      <c r="D997" s="35">
        <f>ROUND($D$791/100*$D$792*АТС!$C245,2)</f>
        <v>182.78</v>
      </c>
      <c r="E997" s="35">
        <f>ROUND($E$791/100*$E$792*АТС!C245,2)</f>
        <v>167.99</v>
      </c>
      <c r="F997" s="35">
        <f>ROUND($F$791/100*$F$792*АТС!C245,2)</f>
        <v>114.34</v>
      </c>
      <c r="G997" s="35">
        <f>ROUND($G$791/100*$G$792*АТС!C245,2)</f>
        <v>66.92</v>
      </c>
    </row>
    <row r="998" spans="1:7" x14ac:dyDescent="0.25">
      <c r="A998" s="257"/>
      <c r="B998" s="123">
        <f t="shared" si="15"/>
        <v>42925.541669999999</v>
      </c>
      <c r="C998" s="124">
        <v>13</v>
      </c>
      <c r="D998" s="35">
        <f>ROUND($D$791/100*$D$792*АТС!$C246,2)</f>
        <v>182.77</v>
      </c>
      <c r="E998" s="35">
        <f>ROUND($E$791/100*$E$792*АТС!C246,2)</f>
        <v>167.98</v>
      </c>
      <c r="F998" s="35">
        <f>ROUND($F$791/100*$F$792*АТС!C246,2)</f>
        <v>114.34</v>
      </c>
      <c r="G998" s="35">
        <f>ROUND($G$791/100*$G$792*АТС!C246,2)</f>
        <v>66.92</v>
      </c>
    </row>
    <row r="999" spans="1:7" x14ac:dyDescent="0.25">
      <c r="A999" s="257"/>
      <c r="B999" s="121">
        <f t="shared" si="15"/>
        <v>42925.583330000001</v>
      </c>
      <c r="C999" s="124">
        <v>14</v>
      </c>
      <c r="D999" s="35">
        <f>ROUND($D$791/100*$D$792*АТС!$C247,2)</f>
        <v>182.77</v>
      </c>
      <c r="E999" s="35">
        <f>ROUND($E$791/100*$E$792*АТС!C247,2)</f>
        <v>167.98</v>
      </c>
      <c r="F999" s="35">
        <f>ROUND($F$791/100*$F$792*АТС!C247,2)</f>
        <v>114.33</v>
      </c>
      <c r="G999" s="35">
        <f>ROUND($G$791/100*$G$792*АТС!C247,2)</f>
        <v>66.91</v>
      </c>
    </row>
    <row r="1000" spans="1:7" x14ac:dyDescent="0.25">
      <c r="A1000" s="257"/>
      <c r="B1000" s="123">
        <f t="shared" si="15"/>
        <v>42925.625</v>
      </c>
      <c r="C1000" s="124">
        <v>15</v>
      </c>
      <c r="D1000" s="35">
        <f>ROUND($D$791/100*$D$792*АТС!$C248,2)</f>
        <v>182.73</v>
      </c>
      <c r="E1000" s="35">
        <f>ROUND($E$791/100*$E$792*АТС!C248,2)</f>
        <v>167.94</v>
      </c>
      <c r="F1000" s="35">
        <f>ROUND($F$791/100*$F$792*АТС!C248,2)</f>
        <v>114.31</v>
      </c>
      <c r="G1000" s="35">
        <f>ROUND($G$791/100*$G$792*АТС!C248,2)</f>
        <v>66.900000000000006</v>
      </c>
    </row>
    <row r="1001" spans="1:7" x14ac:dyDescent="0.25">
      <c r="A1001" s="257"/>
      <c r="B1001" s="121">
        <f t="shared" si="15"/>
        <v>42925.666669999999</v>
      </c>
      <c r="C1001" s="124">
        <v>16</v>
      </c>
      <c r="D1001" s="35">
        <f>ROUND($D$791/100*$D$792*АТС!$C249,2)</f>
        <v>182.68</v>
      </c>
      <c r="E1001" s="35">
        <f>ROUND($E$791/100*$E$792*АТС!C249,2)</f>
        <v>167.89</v>
      </c>
      <c r="F1001" s="35">
        <f>ROUND($F$791/100*$F$792*АТС!C249,2)</f>
        <v>114.28</v>
      </c>
      <c r="G1001" s="35">
        <f>ROUND($G$791/100*$G$792*АТС!C249,2)</f>
        <v>66.88</v>
      </c>
    </row>
    <row r="1002" spans="1:7" x14ac:dyDescent="0.25">
      <c r="A1002" s="257"/>
      <c r="B1002" s="123">
        <f t="shared" si="15"/>
        <v>42925.708330000001</v>
      </c>
      <c r="C1002" s="124">
        <v>17</v>
      </c>
      <c r="D1002" s="35">
        <f>ROUND($D$791/100*$D$792*АТС!$C250,2)</f>
        <v>182.63</v>
      </c>
      <c r="E1002" s="35">
        <f>ROUND($E$791/100*$E$792*АТС!C250,2)</f>
        <v>167.85</v>
      </c>
      <c r="F1002" s="35">
        <f>ROUND($F$791/100*$F$792*АТС!C250,2)</f>
        <v>114.25</v>
      </c>
      <c r="G1002" s="35">
        <f>ROUND($G$791/100*$G$792*АТС!C250,2)</f>
        <v>66.86</v>
      </c>
    </row>
    <row r="1003" spans="1:7" x14ac:dyDescent="0.25">
      <c r="A1003" s="257"/>
      <c r="B1003" s="121">
        <f t="shared" si="15"/>
        <v>42925.75</v>
      </c>
      <c r="C1003" s="124">
        <v>18</v>
      </c>
      <c r="D1003" s="35">
        <f>ROUND($D$791/100*$D$792*АТС!$C251,2)</f>
        <v>181.14</v>
      </c>
      <c r="E1003" s="35">
        <f>ROUND($E$791/100*$E$792*АТС!C251,2)</f>
        <v>166.48</v>
      </c>
      <c r="F1003" s="35">
        <f>ROUND($F$791/100*$F$792*АТС!C251,2)</f>
        <v>113.32</v>
      </c>
      <c r="G1003" s="35">
        <f>ROUND($G$791/100*$G$792*АТС!C251,2)</f>
        <v>66.319999999999993</v>
      </c>
    </row>
    <row r="1004" spans="1:7" x14ac:dyDescent="0.25">
      <c r="A1004" s="257"/>
      <c r="B1004" s="123">
        <f t="shared" si="15"/>
        <v>42925.791669999999</v>
      </c>
      <c r="C1004" s="124">
        <v>19</v>
      </c>
      <c r="D1004" s="35">
        <f>ROUND($D$791/100*$D$792*АТС!$C252,2)</f>
        <v>181.82</v>
      </c>
      <c r="E1004" s="35">
        <f>ROUND($E$791/100*$E$792*АТС!C252,2)</f>
        <v>167.1</v>
      </c>
      <c r="F1004" s="35">
        <f>ROUND($F$791/100*$F$792*АТС!C252,2)</f>
        <v>113.74</v>
      </c>
      <c r="G1004" s="35">
        <f>ROUND($G$791/100*$G$792*АТС!C252,2)</f>
        <v>66.569999999999993</v>
      </c>
    </row>
    <row r="1005" spans="1:7" x14ac:dyDescent="0.25">
      <c r="A1005" s="257"/>
      <c r="B1005" s="121">
        <f t="shared" si="15"/>
        <v>42925.833330000001</v>
      </c>
      <c r="C1005" s="124">
        <v>20</v>
      </c>
      <c r="D1005" s="35">
        <f>ROUND($D$791/100*$D$792*АТС!$C253,2)</f>
        <v>202.41</v>
      </c>
      <c r="E1005" s="35">
        <f>ROUND($E$791/100*$E$792*АТС!C253,2)</f>
        <v>186.03</v>
      </c>
      <c r="F1005" s="35">
        <f>ROUND($F$791/100*$F$792*АТС!C253,2)</f>
        <v>126.62</v>
      </c>
      <c r="G1005" s="35">
        <f>ROUND($G$791/100*$G$792*АТС!C253,2)</f>
        <v>74.11</v>
      </c>
    </row>
    <row r="1006" spans="1:7" x14ac:dyDescent="0.25">
      <c r="A1006" s="257"/>
      <c r="B1006" s="123">
        <f t="shared" si="15"/>
        <v>42925.875</v>
      </c>
      <c r="C1006" s="124">
        <v>21</v>
      </c>
      <c r="D1006" s="35">
        <f>ROUND($D$791/100*$D$792*АТС!$C254,2)</f>
        <v>205.56</v>
      </c>
      <c r="E1006" s="35">
        <f>ROUND($E$791/100*$E$792*АТС!C254,2)</f>
        <v>188.92</v>
      </c>
      <c r="F1006" s="35">
        <f>ROUND($F$791/100*$F$792*АТС!C254,2)</f>
        <v>128.59</v>
      </c>
      <c r="G1006" s="35">
        <f>ROUND($G$791/100*$G$792*АТС!C254,2)</f>
        <v>75.260000000000005</v>
      </c>
    </row>
    <row r="1007" spans="1:7" x14ac:dyDescent="0.25">
      <c r="A1007" s="257"/>
      <c r="B1007" s="121">
        <f t="shared" si="15"/>
        <v>42925.916669999999</v>
      </c>
      <c r="C1007" s="124">
        <v>22</v>
      </c>
      <c r="D1007" s="35">
        <f>ROUND($D$791/100*$D$792*АТС!$C255,2)</f>
        <v>185.26</v>
      </c>
      <c r="E1007" s="35">
        <f>ROUND($E$791/100*$E$792*АТС!C255,2)</f>
        <v>170.27</v>
      </c>
      <c r="F1007" s="35">
        <f>ROUND($F$791/100*$F$792*АТС!C255,2)</f>
        <v>115.89</v>
      </c>
      <c r="G1007" s="35">
        <f>ROUND($G$791/100*$G$792*АТС!C255,2)</f>
        <v>67.83</v>
      </c>
    </row>
    <row r="1008" spans="1:7" x14ac:dyDescent="0.25">
      <c r="A1008" s="257"/>
      <c r="B1008" s="123">
        <f t="shared" si="15"/>
        <v>42925.958330000001</v>
      </c>
      <c r="C1008" s="124">
        <v>23</v>
      </c>
      <c r="D1008" s="35">
        <f>ROUND($D$791/100*$D$792*АТС!$C256,2)</f>
        <v>180.28</v>
      </c>
      <c r="E1008" s="35">
        <f>ROUND($E$791/100*$E$792*АТС!C256,2)</f>
        <v>165.69</v>
      </c>
      <c r="F1008" s="35">
        <f>ROUND($F$791/100*$F$792*АТС!C256,2)</f>
        <v>112.78</v>
      </c>
      <c r="G1008" s="35">
        <f>ROUND($G$791/100*$G$792*АТС!C256,2)</f>
        <v>66</v>
      </c>
    </row>
    <row r="1009" spans="1:7" x14ac:dyDescent="0.25">
      <c r="A1009" s="257"/>
      <c r="B1009" s="121">
        <f t="shared" si="15"/>
        <v>42926</v>
      </c>
      <c r="C1009" s="124">
        <v>0</v>
      </c>
      <c r="D1009" s="35">
        <f>ROUND($D$791/100*$D$792*АТС!$C257,2)</f>
        <v>182.75</v>
      </c>
      <c r="E1009" s="35">
        <f>ROUND($E$791/100*$E$792*АТС!C257,2)</f>
        <v>167.96</v>
      </c>
      <c r="F1009" s="35">
        <f>ROUND($F$791/100*$F$792*АТС!C257,2)</f>
        <v>114.32</v>
      </c>
      <c r="G1009" s="35">
        <f>ROUND($G$791/100*$G$792*АТС!C257,2)</f>
        <v>66.91</v>
      </c>
    </row>
    <row r="1010" spans="1:7" x14ac:dyDescent="0.25">
      <c r="A1010" s="257"/>
      <c r="B1010" s="123">
        <f t="shared" ref="B1010:B1073" si="16">B986+1</f>
        <v>42926.041669999999</v>
      </c>
      <c r="C1010" s="124">
        <v>1</v>
      </c>
      <c r="D1010" s="35">
        <f>ROUND($D$791/100*$D$792*АТС!$C258,2)</f>
        <v>179.09</v>
      </c>
      <c r="E1010" s="35">
        <f>ROUND($E$791/100*$E$792*АТС!C258,2)</f>
        <v>164.59</v>
      </c>
      <c r="F1010" s="35">
        <f>ROUND($F$791/100*$F$792*АТС!C258,2)</f>
        <v>112.03</v>
      </c>
      <c r="G1010" s="35">
        <f>ROUND($G$791/100*$G$792*АТС!C258,2)</f>
        <v>65.569999999999993</v>
      </c>
    </row>
    <row r="1011" spans="1:7" x14ac:dyDescent="0.25">
      <c r="A1011" s="257"/>
      <c r="B1011" s="121">
        <f t="shared" si="16"/>
        <v>42926.083330000001</v>
      </c>
      <c r="C1011" s="124">
        <v>2</v>
      </c>
      <c r="D1011" s="35">
        <f>ROUND($D$791/100*$D$792*АТС!$C259,2)</f>
        <v>178.25</v>
      </c>
      <c r="E1011" s="35">
        <f>ROUND($E$791/100*$E$792*АТС!C259,2)</f>
        <v>163.82</v>
      </c>
      <c r="F1011" s="35">
        <f>ROUND($F$791/100*$F$792*АТС!C259,2)</f>
        <v>111.51</v>
      </c>
      <c r="G1011" s="35">
        <f>ROUND($G$791/100*$G$792*АТС!C259,2)</f>
        <v>65.260000000000005</v>
      </c>
    </row>
    <row r="1012" spans="1:7" x14ac:dyDescent="0.25">
      <c r="A1012" s="257"/>
      <c r="B1012" s="123">
        <f t="shared" si="16"/>
        <v>42926.125</v>
      </c>
      <c r="C1012" s="124">
        <v>3</v>
      </c>
      <c r="D1012" s="35">
        <f>ROUND($D$791/100*$D$792*АТС!$C260,2)</f>
        <v>177.62</v>
      </c>
      <c r="E1012" s="35">
        <f>ROUND($E$791/100*$E$792*АТС!C260,2)</f>
        <v>163.24</v>
      </c>
      <c r="F1012" s="35">
        <f>ROUND($F$791/100*$F$792*АТС!C260,2)</f>
        <v>111.11</v>
      </c>
      <c r="G1012" s="35">
        <f>ROUND($G$791/100*$G$792*АТС!C260,2)</f>
        <v>65.03</v>
      </c>
    </row>
    <row r="1013" spans="1:7" x14ac:dyDescent="0.25">
      <c r="A1013" s="257"/>
      <c r="B1013" s="121">
        <f t="shared" si="16"/>
        <v>42926.166669999999</v>
      </c>
      <c r="C1013" s="124">
        <v>4</v>
      </c>
      <c r="D1013" s="35">
        <f>ROUND($D$791/100*$D$792*АТС!$C261,2)</f>
        <v>177.87</v>
      </c>
      <c r="E1013" s="35">
        <f>ROUND($E$791/100*$E$792*АТС!C261,2)</f>
        <v>163.47</v>
      </c>
      <c r="F1013" s="35">
        <f>ROUND($F$791/100*$F$792*АТС!C261,2)</f>
        <v>111.27</v>
      </c>
      <c r="G1013" s="35">
        <f>ROUND($G$791/100*$G$792*АТС!C261,2)</f>
        <v>65.12</v>
      </c>
    </row>
    <row r="1014" spans="1:7" x14ac:dyDescent="0.25">
      <c r="A1014" s="257"/>
      <c r="B1014" s="123">
        <f t="shared" si="16"/>
        <v>42926.208330000001</v>
      </c>
      <c r="C1014" s="124">
        <v>5</v>
      </c>
      <c r="D1014" s="35">
        <f>ROUND($D$791/100*$D$792*АТС!$C262,2)</f>
        <v>178.38</v>
      </c>
      <c r="E1014" s="35">
        <f>ROUND($E$791/100*$E$792*АТС!C262,2)</f>
        <v>163.94</v>
      </c>
      <c r="F1014" s="35">
        <f>ROUND($F$791/100*$F$792*АТС!C262,2)</f>
        <v>111.59</v>
      </c>
      <c r="G1014" s="35">
        <f>ROUND($G$791/100*$G$792*АТС!C262,2)</f>
        <v>65.31</v>
      </c>
    </row>
    <row r="1015" spans="1:7" x14ac:dyDescent="0.25">
      <c r="A1015" s="257"/>
      <c r="B1015" s="121">
        <f t="shared" si="16"/>
        <v>42926.25</v>
      </c>
      <c r="C1015" s="124">
        <v>6</v>
      </c>
      <c r="D1015" s="35">
        <f>ROUND($D$791/100*$D$792*АТС!$C263,2)</f>
        <v>178.54</v>
      </c>
      <c r="E1015" s="35">
        <f>ROUND($E$791/100*$E$792*АТС!C263,2)</f>
        <v>164.09</v>
      </c>
      <c r="F1015" s="35">
        <f>ROUND($F$791/100*$F$792*АТС!C263,2)</f>
        <v>111.69</v>
      </c>
      <c r="G1015" s="35">
        <f>ROUND($G$791/100*$G$792*АТС!C263,2)</f>
        <v>65.37</v>
      </c>
    </row>
    <row r="1016" spans="1:7" x14ac:dyDescent="0.25">
      <c r="A1016" s="257"/>
      <c r="B1016" s="123">
        <f t="shared" si="16"/>
        <v>42926.291669999999</v>
      </c>
      <c r="C1016" s="124">
        <v>7</v>
      </c>
      <c r="D1016" s="35">
        <f>ROUND($D$791/100*$D$792*АТС!$C264,2)</f>
        <v>234.78</v>
      </c>
      <c r="E1016" s="35">
        <f>ROUND($E$791/100*$E$792*АТС!C264,2)</f>
        <v>215.78</v>
      </c>
      <c r="F1016" s="35">
        <f>ROUND($F$791/100*$F$792*АТС!C264,2)</f>
        <v>146.87</v>
      </c>
      <c r="G1016" s="35">
        <f>ROUND($G$791/100*$G$792*АТС!C264,2)</f>
        <v>85.96</v>
      </c>
    </row>
    <row r="1017" spans="1:7" x14ac:dyDescent="0.25">
      <c r="A1017" s="257"/>
      <c r="B1017" s="121">
        <f t="shared" si="16"/>
        <v>42926.333330000001</v>
      </c>
      <c r="C1017" s="124">
        <v>8</v>
      </c>
      <c r="D1017" s="35">
        <f>ROUND($D$791/100*$D$792*АТС!$C265,2)</f>
        <v>185.42</v>
      </c>
      <c r="E1017" s="35">
        <f>ROUND($E$791/100*$E$792*АТС!C265,2)</f>
        <v>170.41</v>
      </c>
      <c r="F1017" s="35">
        <f>ROUND($F$791/100*$F$792*АТС!C265,2)</f>
        <v>115.99</v>
      </c>
      <c r="G1017" s="35">
        <f>ROUND($G$791/100*$G$792*АТС!C265,2)</f>
        <v>67.89</v>
      </c>
    </row>
    <row r="1018" spans="1:7" x14ac:dyDescent="0.25">
      <c r="A1018" s="257"/>
      <c r="B1018" s="123">
        <f t="shared" si="16"/>
        <v>42926.375</v>
      </c>
      <c r="C1018" s="124">
        <v>9</v>
      </c>
      <c r="D1018" s="35">
        <f>ROUND($D$791/100*$D$792*АТС!$C266,2)</f>
        <v>184.89</v>
      </c>
      <c r="E1018" s="35">
        <f>ROUND($E$791/100*$E$792*АТС!C266,2)</f>
        <v>169.92</v>
      </c>
      <c r="F1018" s="35">
        <f>ROUND($F$791/100*$F$792*АТС!C266,2)</f>
        <v>115.66</v>
      </c>
      <c r="G1018" s="35">
        <f>ROUND($G$791/100*$G$792*АТС!C266,2)</f>
        <v>67.69</v>
      </c>
    </row>
    <row r="1019" spans="1:7" x14ac:dyDescent="0.25">
      <c r="A1019" s="257"/>
      <c r="B1019" s="121">
        <f t="shared" si="16"/>
        <v>42926.416669999999</v>
      </c>
      <c r="C1019" s="124">
        <v>10</v>
      </c>
      <c r="D1019" s="35">
        <f>ROUND($D$791/100*$D$792*АТС!$C267,2)</f>
        <v>186.9</v>
      </c>
      <c r="E1019" s="35">
        <f>ROUND($E$791/100*$E$792*АТС!C267,2)</f>
        <v>171.77</v>
      </c>
      <c r="F1019" s="35">
        <f>ROUND($F$791/100*$F$792*АТС!C267,2)</f>
        <v>116.92</v>
      </c>
      <c r="G1019" s="35">
        <f>ROUND($G$791/100*$G$792*АТС!C267,2)</f>
        <v>68.42</v>
      </c>
    </row>
    <row r="1020" spans="1:7" x14ac:dyDescent="0.25">
      <c r="A1020" s="257"/>
      <c r="B1020" s="123">
        <f t="shared" si="16"/>
        <v>42926.458330000001</v>
      </c>
      <c r="C1020" s="124">
        <v>11</v>
      </c>
      <c r="D1020" s="35">
        <f>ROUND($D$791/100*$D$792*АТС!$C268,2)</f>
        <v>186.96</v>
      </c>
      <c r="E1020" s="35">
        <f>ROUND($E$791/100*$E$792*АТС!C268,2)</f>
        <v>171.83</v>
      </c>
      <c r="F1020" s="35">
        <f>ROUND($F$791/100*$F$792*АТС!C268,2)</f>
        <v>116.95</v>
      </c>
      <c r="G1020" s="35">
        <f>ROUND($G$791/100*$G$792*АТС!C268,2)</f>
        <v>68.45</v>
      </c>
    </row>
    <row r="1021" spans="1:7" x14ac:dyDescent="0.25">
      <c r="A1021" s="257"/>
      <c r="B1021" s="121">
        <f t="shared" si="16"/>
        <v>42926.5</v>
      </c>
      <c r="C1021" s="124">
        <v>12</v>
      </c>
      <c r="D1021" s="35">
        <f>ROUND($D$791/100*$D$792*АТС!$C269,2)</f>
        <v>186.84</v>
      </c>
      <c r="E1021" s="35">
        <f>ROUND($E$791/100*$E$792*АТС!C269,2)</f>
        <v>171.72</v>
      </c>
      <c r="F1021" s="35">
        <f>ROUND($F$791/100*$F$792*АТС!C269,2)</f>
        <v>116.88</v>
      </c>
      <c r="G1021" s="35">
        <f>ROUND($G$791/100*$G$792*АТС!C269,2)</f>
        <v>68.41</v>
      </c>
    </row>
    <row r="1022" spans="1:7" x14ac:dyDescent="0.25">
      <c r="A1022" s="257"/>
      <c r="B1022" s="123">
        <f t="shared" si="16"/>
        <v>42926.541669999999</v>
      </c>
      <c r="C1022" s="124">
        <v>13</v>
      </c>
      <c r="D1022" s="35">
        <f>ROUND($D$791/100*$D$792*АТС!$C270,2)</f>
        <v>186.99</v>
      </c>
      <c r="E1022" s="35">
        <f>ROUND($E$791/100*$E$792*АТС!C270,2)</f>
        <v>171.86</v>
      </c>
      <c r="F1022" s="35">
        <f>ROUND($F$791/100*$F$792*АТС!C270,2)</f>
        <v>116.98</v>
      </c>
      <c r="G1022" s="35">
        <f>ROUND($G$791/100*$G$792*АТС!C270,2)</f>
        <v>68.459999999999994</v>
      </c>
    </row>
    <row r="1023" spans="1:7" x14ac:dyDescent="0.25">
      <c r="A1023" s="257"/>
      <c r="B1023" s="121">
        <f t="shared" si="16"/>
        <v>42926.583330000001</v>
      </c>
      <c r="C1023" s="124">
        <v>14</v>
      </c>
      <c r="D1023" s="35">
        <f>ROUND($D$791/100*$D$792*АТС!$C271,2)</f>
        <v>186.99</v>
      </c>
      <c r="E1023" s="35">
        <f>ROUND($E$791/100*$E$792*АТС!C271,2)</f>
        <v>171.85</v>
      </c>
      <c r="F1023" s="35">
        <f>ROUND($F$791/100*$F$792*АТС!C271,2)</f>
        <v>116.97</v>
      </c>
      <c r="G1023" s="35">
        <f>ROUND($G$791/100*$G$792*АТС!C271,2)</f>
        <v>68.459999999999994</v>
      </c>
    </row>
    <row r="1024" spans="1:7" x14ac:dyDescent="0.25">
      <c r="A1024" s="257"/>
      <c r="B1024" s="123">
        <f t="shared" si="16"/>
        <v>42926.625</v>
      </c>
      <c r="C1024" s="124">
        <v>15</v>
      </c>
      <c r="D1024" s="35">
        <f>ROUND($D$791/100*$D$792*АТС!$C272,2)</f>
        <v>187.02</v>
      </c>
      <c r="E1024" s="35">
        <f>ROUND($E$791/100*$E$792*АТС!C272,2)</f>
        <v>171.88</v>
      </c>
      <c r="F1024" s="35">
        <f>ROUND($F$791/100*$F$792*АТС!C272,2)</f>
        <v>116.99</v>
      </c>
      <c r="G1024" s="35">
        <f>ROUND($G$791/100*$G$792*АТС!C272,2)</f>
        <v>68.47</v>
      </c>
    </row>
    <row r="1025" spans="1:7" x14ac:dyDescent="0.25">
      <c r="A1025" s="257"/>
      <c r="B1025" s="121">
        <f t="shared" si="16"/>
        <v>42926.666669999999</v>
      </c>
      <c r="C1025" s="124">
        <v>16</v>
      </c>
      <c r="D1025" s="35">
        <f>ROUND($D$791/100*$D$792*АТС!$C273,2)</f>
        <v>186.49</v>
      </c>
      <c r="E1025" s="35">
        <f>ROUND($E$791/100*$E$792*АТС!C273,2)</f>
        <v>171.4</v>
      </c>
      <c r="F1025" s="35">
        <f>ROUND($F$791/100*$F$792*АТС!C273,2)</f>
        <v>116.66</v>
      </c>
      <c r="G1025" s="35">
        <f>ROUND($G$791/100*$G$792*АТС!C273,2)</f>
        <v>68.28</v>
      </c>
    </row>
    <row r="1026" spans="1:7" x14ac:dyDescent="0.25">
      <c r="A1026" s="257"/>
      <c r="B1026" s="123">
        <f t="shared" si="16"/>
        <v>42926.708330000001</v>
      </c>
      <c r="C1026" s="124">
        <v>17</v>
      </c>
      <c r="D1026" s="35">
        <f>ROUND($D$791/100*$D$792*АТС!$C274,2)</f>
        <v>184.38</v>
      </c>
      <c r="E1026" s="35">
        <f>ROUND($E$791/100*$E$792*АТС!C274,2)</f>
        <v>169.45</v>
      </c>
      <c r="F1026" s="35">
        <f>ROUND($F$791/100*$F$792*АТС!C274,2)</f>
        <v>115.34</v>
      </c>
      <c r="G1026" s="35">
        <f>ROUND($G$791/100*$G$792*АТС!C274,2)</f>
        <v>67.5</v>
      </c>
    </row>
    <row r="1027" spans="1:7" x14ac:dyDescent="0.25">
      <c r="A1027" s="257"/>
      <c r="B1027" s="121">
        <f t="shared" si="16"/>
        <v>42926.75</v>
      </c>
      <c r="C1027" s="124">
        <v>18</v>
      </c>
      <c r="D1027" s="35">
        <f>ROUND($D$791/100*$D$792*АТС!$C275,2)</f>
        <v>183.51</v>
      </c>
      <c r="E1027" s="35">
        <f>ROUND($E$791/100*$E$792*АТС!C275,2)</f>
        <v>168.66</v>
      </c>
      <c r="F1027" s="35">
        <f>ROUND($F$791/100*$F$792*АТС!C275,2)</f>
        <v>114.8</v>
      </c>
      <c r="G1027" s="35">
        <f>ROUND($G$791/100*$G$792*АТС!C275,2)</f>
        <v>67.19</v>
      </c>
    </row>
    <row r="1028" spans="1:7" x14ac:dyDescent="0.25">
      <c r="A1028" s="257"/>
      <c r="B1028" s="123">
        <f t="shared" si="16"/>
        <v>42926.791669999999</v>
      </c>
      <c r="C1028" s="124">
        <v>19</v>
      </c>
      <c r="D1028" s="35">
        <f>ROUND($D$791/100*$D$792*АТС!$C276,2)</f>
        <v>182.86</v>
      </c>
      <c r="E1028" s="35">
        <f>ROUND($E$791/100*$E$792*АТС!C276,2)</f>
        <v>168.06</v>
      </c>
      <c r="F1028" s="35">
        <f>ROUND($F$791/100*$F$792*АТС!C276,2)</f>
        <v>114.39</v>
      </c>
      <c r="G1028" s="35">
        <f>ROUND($G$791/100*$G$792*АТС!C276,2)</f>
        <v>66.95</v>
      </c>
    </row>
    <row r="1029" spans="1:7" x14ac:dyDescent="0.25">
      <c r="A1029" s="257"/>
      <c r="B1029" s="121">
        <f t="shared" si="16"/>
        <v>42926.833330000001</v>
      </c>
      <c r="C1029" s="124">
        <v>20</v>
      </c>
      <c r="D1029" s="35">
        <f>ROUND($D$791/100*$D$792*АТС!$C277,2)</f>
        <v>199.1</v>
      </c>
      <c r="E1029" s="35">
        <f>ROUND($E$791/100*$E$792*АТС!C277,2)</f>
        <v>182.99</v>
      </c>
      <c r="F1029" s="35">
        <f>ROUND($F$791/100*$F$792*АТС!C277,2)</f>
        <v>124.55</v>
      </c>
      <c r="G1029" s="35">
        <f>ROUND($G$791/100*$G$792*АТС!C277,2)</f>
        <v>72.89</v>
      </c>
    </row>
    <row r="1030" spans="1:7" x14ac:dyDescent="0.25">
      <c r="A1030" s="257"/>
      <c r="B1030" s="123">
        <f t="shared" si="16"/>
        <v>42926.875</v>
      </c>
      <c r="C1030" s="124">
        <v>21</v>
      </c>
      <c r="D1030" s="35">
        <f>ROUND($D$791/100*$D$792*АТС!$C278,2)</f>
        <v>204.09</v>
      </c>
      <c r="E1030" s="35">
        <f>ROUND($E$791/100*$E$792*АТС!C278,2)</f>
        <v>187.58</v>
      </c>
      <c r="F1030" s="35">
        <f>ROUND($F$791/100*$F$792*АТС!C278,2)</f>
        <v>127.67</v>
      </c>
      <c r="G1030" s="35">
        <f>ROUND($G$791/100*$G$792*АТС!C278,2)</f>
        <v>74.72</v>
      </c>
    </row>
    <row r="1031" spans="1:7" x14ac:dyDescent="0.25">
      <c r="A1031" s="257"/>
      <c r="B1031" s="121">
        <f t="shared" si="16"/>
        <v>42926.916669999999</v>
      </c>
      <c r="C1031" s="124">
        <v>22</v>
      </c>
      <c r="D1031" s="35">
        <f>ROUND($D$791/100*$D$792*АТС!$C279,2)</f>
        <v>185.65</v>
      </c>
      <c r="E1031" s="35">
        <f>ROUND($E$791/100*$E$792*АТС!C279,2)</f>
        <v>170.62</v>
      </c>
      <c r="F1031" s="35">
        <f>ROUND($F$791/100*$F$792*АТС!C279,2)</f>
        <v>116.13</v>
      </c>
      <c r="G1031" s="35">
        <f>ROUND($G$791/100*$G$792*АТС!C279,2)</f>
        <v>67.97</v>
      </c>
    </row>
    <row r="1032" spans="1:7" x14ac:dyDescent="0.25">
      <c r="A1032" s="257"/>
      <c r="B1032" s="123">
        <f t="shared" si="16"/>
        <v>42926.958330000001</v>
      </c>
      <c r="C1032" s="124">
        <v>23</v>
      </c>
      <c r="D1032" s="35">
        <f>ROUND($D$791/100*$D$792*АТС!$C280,2)</f>
        <v>196.75</v>
      </c>
      <c r="E1032" s="35">
        <f>ROUND($E$791/100*$E$792*АТС!C280,2)</f>
        <v>180.82</v>
      </c>
      <c r="F1032" s="35">
        <f>ROUND($F$791/100*$F$792*АТС!C280,2)</f>
        <v>123.08</v>
      </c>
      <c r="G1032" s="35">
        <f>ROUND($G$791/100*$G$792*АТС!C280,2)</f>
        <v>72.03</v>
      </c>
    </row>
    <row r="1033" spans="1:7" x14ac:dyDescent="0.25">
      <c r="A1033" s="257"/>
      <c r="B1033" s="121">
        <f t="shared" si="16"/>
        <v>42927</v>
      </c>
      <c r="C1033" s="124">
        <v>0</v>
      </c>
      <c r="D1033" s="35">
        <f>ROUND($D$791/100*$D$792*АТС!$C281,2)</f>
        <v>180.8</v>
      </c>
      <c r="E1033" s="35">
        <f>ROUND($E$791/100*$E$792*АТС!C281,2)</f>
        <v>166.17</v>
      </c>
      <c r="F1033" s="35">
        <f>ROUND($F$791/100*$F$792*АТС!C281,2)</f>
        <v>113.1</v>
      </c>
      <c r="G1033" s="35">
        <f>ROUND($G$791/100*$G$792*АТС!C281,2)</f>
        <v>66.19</v>
      </c>
    </row>
    <row r="1034" spans="1:7" x14ac:dyDescent="0.25">
      <c r="A1034" s="257"/>
      <c r="B1034" s="123">
        <f t="shared" si="16"/>
        <v>42927.041669999999</v>
      </c>
      <c r="C1034" s="124">
        <v>1</v>
      </c>
      <c r="D1034" s="35">
        <f>ROUND($D$791/100*$D$792*АТС!$C282,2)</f>
        <v>170.81</v>
      </c>
      <c r="E1034" s="35">
        <f>ROUND($E$791/100*$E$792*АТС!C282,2)</f>
        <v>156.97999999999999</v>
      </c>
      <c r="F1034" s="35">
        <f>ROUND($F$791/100*$F$792*АТС!C282,2)</f>
        <v>106.85</v>
      </c>
      <c r="G1034" s="35">
        <f>ROUND($G$791/100*$G$792*АТС!C282,2)</f>
        <v>62.53</v>
      </c>
    </row>
    <row r="1035" spans="1:7" x14ac:dyDescent="0.25">
      <c r="A1035" s="257"/>
      <c r="B1035" s="121">
        <f t="shared" si="16"/>
        <v>42927.083330000001</v>
      </c>
      <c r="C1035" s="124">
        <v>2</v>
      </c>
      <c r="D1035" s="35">
        <f>ROUND($D$791/100*$D$792*АТС!$C283,2)</f>
        <v>176.17</v>
      </c>
      <c r="E1035" s="35">
        <f>ROUND($E$791/100*$E$792*АТС!C283,2)</f>
        <v>161.91</v>
      </c>
      <c r="F1035" s="35">
        <f>ROUND($F$791/100*$F$792*АТС!C283,2)</f>
        <v>110.21</v>
      </c>
      <c r="G1035" s="35">
        <f>ROUND($G$791/100*$G$792*АТС!C283,2)</f>
        <v>64.5</v>
      </c>
    </row>
    <row r="1036" spans="1:7" x14ac:dyDescent="0.25">
      <c r="A1036" s="257"/>
      <c r="B1036" s="123">
        <f t="shared" si="16"/>
        <v>42927.125</v>
      </c>
      <c r="C1036" s="124">
        <v>3</v>
      </c>
      <c r="D1036" s="35">
        <f>ROUND($D$791/100*$D$792*АТС!$C284,2)</f>
        <v>176.18</v>
      </c>
      <c r="E1036" s="35">
        <f>ROUND($E$791/100*$E$792*АТС!C284,2)</f>
        <v>161.91999999999999</v>
      </c>
      <c r="F1036" s="35">
        <f>ROUND($F$791/100*$F$792*АТС!C284,2)</f>
        <v>110.21</v>
      </c>
      <c r="G1036" s="35">
        <f>ROUND($G$791/100*$G$792*АТС!C284,2)</f>
        <v>64.5</v>
      </c>
    </row>
    <row r="1037" spans="1:7" x14ac:dyDescent="0.25">
      <c r="A1037" s="257"/>
      <c r="B1037" s="121">
        <f t="shared" si="16"/>
        <v>42927.166669999999</v>
      </c>
      <c r="C1037" s="124">
        <v>4</v>
      </c>
      <c r="D1037" s="35">
        <f>ROUND($D$791/100*$D$792*АТС!$C285,2)</f>
        <v>185.87</v>
      </c>
      <c r="E1037" s="35">
        <f>ROUND($E$791/100*$E$792*АТС!C285,2)</f>
        <v>170.83</v>
      </c>
      <c r="F1037" s="35">
        <f>ROUND($F$791/100*$F$792*АТС!C285,2)</f>
        <v>116.28</v>
      </c>
      <c r="G1037" s="35">
        <f>ROUND($G$791/100*$G$792*АТС!C285,2)</f>
        <v>68.05</v>
      </c>
    </row>
    <row r="1038" spans="1:7" x14ac:dyDescent="0.25">
      <c r="A1038" s="257"/>
      <c r="B1038" s="123">
        <f t="shared" si="16"/>
        <v>42927.208330000001</v>
      </c>
      <c r="C1038" s="124">
        <v>5</v>
      </c>
      <c r="D1038" s="35">
        <f>ROUND($D$791/100*$D$792*АТС!$C286,2)</f>
        <v>190.08</v>
      </c>
      <c r="E1038" s="35">
        <f>ROUND($E$791/100*$E$792*АТС!C286,2)</f>
        <v>174.7</v>
      </c>
      <c r="F1038" s="35">
        <f>ROUND($F$791/100*$F$792*АТС!C286,2)</f>
        <v>118.91</v>
      </c>
      <c r="G1038" s="35">
        <f>ROUND($G$791/100*$G$792*АТС!C286,2)</f>
        <v>69.59</v>
      </c>
    </row>
    <row r="1039" spans="1:7" x14ac:dyDescent="0.25">
      <c r="A1039" s="257"/>
      <c r="B1039" s="121">
        <f t="shared" si="16"/>
        <v>42927.25</v>
      </c>
      <c r="C1039" s="124">
        <v>6</v>
      </c>
      <c r="D1039" s="35">
        <f>ROUND($D$791/100*$D$792*АТС!$C287,2)</f>
        <v>178.58</v>
      </c>
      <c r="E1039" s="35">
        <f>ROUND($E$791/100*$E$792*АТС!C287,2)</f>
        <v>164.13</v>
      </c>
      <c r="F1039" s="35">
        <f>ROUND($F$791/100*$F$792*АТС!C287,2)</f>
        <v>111.72</v>
      </c>
      <c r="G1039" s="35">
        <f>ROUND($G$791/100*$G$792*АТС!C287,2)</f>
        <v>65.38</v>
      </c>
    </row>
    <row r="1040" spans="1:7" x14ac:dyDescent="0.25">
      <c r="A1040" s="257"/>
      <c r="B1040" s="123">
        <f t="shared" si="16"/>
        <v>42927.291669999999</v>
      </c>
      <c r="C1040" s="124">
        <v>7</v>
      </c>
      <c r="D1040" s="35">
        <f>ROUND($D$791/100*$D$792*АТС!$C288,2)</f>
        <v>234.63</v>
      </c>
      <c r="E1040" s="35">
        <f>ROUND($E$791/100*$E$792*АТС!C288,2)</f>
        <v>215.64</v>
      </c>
      <c r="F1040" s="35">
        <f>ROUND($F$791/100*$F$792*АТС!C288,2)</f>
        <v>146.78</v>
      </c>
      <c r="G1040" s="35">
        <f>ROUND($G$791/100*$G$792*АТС!C288,2)</f>
        <v>85.9</v>
      </c>
    </row>
    <row r="1041" spans="1:7" x14ac:dyDescent="0.25">
      <c r="A1041" s="257"/>
      <c r="B1041" s="121">
        <f t="shared" si="16"/>
        <v>42927.333330000001</v>
      </c>
      <c r="C1041" s="124">
        <v>8</v>
      </c>
      <c r="D1041" s="35">
        <f>ROUND($D$791/100*$D$792*АТС!$C289,2)</f>
        <v>195.99</v>
      </c>
      <c r="E1041" s="35">
        <f>ROUND($E$791/100*$E$792*АТС!C289,2)</f>
        <v>180.13</v>
      </c>
      <c r="F1041" s="35">
        <f>ROUND($F$791/100*$F$792*АТС!C289,2)</f>
        <v>122.6</v>
      </c>
      <c r="G1041" s="35">
        <f>ROUND($G$791/100*$G$792*АТС!C289,2)</f>
        <v>71.75</v>
      </c>
    </row>
    <row r="1042" spans="1:7" x14ac:dyDescent="0.25">
      <c r="A1042" s="257"/>
      <c r="B1042" s="123">
        <f t="shared" si="16"/>
        <v>42927.375</v>
      </c>
      <c r="C1042" s="124">
        <v>9</v>
      </c>
      <c r="D1042" s="35">
        <f>ROUND($D$791/100*$D$792*АТС!$C290,2)</f>
        <v>187.3</v>
      </c>
      <c r="E1042" s="35">
        <f>ROUND($E$791/100*$E$792*АТС!C290,2)</f>
        <v>172.14</v>
      </c>
      <c r="F1042" s="35">
        <f>ROUND($F$791/100*$F$792*АТС!C290,2)</f>
        <v>117.17</v>
      </c>
      <c r="G1042" s="35">
        <f>ROUND($G$791/100*$G$792*АТС!C290,2)</f>
        <v>68.569999999999993</v>
      </c>
    </row>
    <row r="1043" spans="1:7" x14ac:dyDescent="0.25">
      <c r="A1043" s="257"/>
      <c r="B1043" s="121">
        <f t="shared" si="16"/>
        <v>42927.416669999999</v>
      </c>
      <c r="C1043" s="124">
        <v>10</v>
      </c>
      <c r="D1043" s="35">
        <f>ROUND($D$791/100*$D$792*АТС!$C291,2)</f>
        <v>189.59</v>
      </c>
      <c r="E1043" s="35">
        <f>ROUND($E$791/100*$E$792*АТС!C291,2)</f>
        <v>174.25</v>
      </c>
      <c r="F1043" s="35">
        <f>ROUND($F$791/100*$F$792*АТС!C291,2)</f>
        <v>118.6</v>
      </c>
      <c r="G1043" s="35">
        <f>ROUND($G$791/100*$G$792*АТС!C291,2)</f>
        <v>69.41</v>
      </c>
    </row>
    <row r="1044" spans="1:7" x14ac:dyDescent="0.25">
      <c r="A1044" s="257"/>
      <c r="B1044" s="123">
        <f t="shared" si="16"/>
        <v>42927.458330000001</v>
      </c>
      <c r="C1044" s="124">
        <v>11</v>
      </c>
      <c r="D1044" s="35">
        <f>ROUND($D$791/100*$D$792*АТС!$C292,2)</f>
        <v>191.23</v>
      </c>
      <c r="E1044" s="35">
        <f>ROUND($E$791/100*$E$792*АТС!C292,2)</f>
        <v>175.75</v>
      </c>
      <c r="F1044" s="35">
        <f>ROUND($F$791/100*$F$792*АТС!C292,2)</f>
        <v>119.63</v>
      </c>
      <c r="G1044" s="35">
        <f>ROUND($G$791/100*$G$792*АТС!C292,2)</f>
        <v>70.010000000000005</v>
      </c>
    </row>
    <row r="1045" spans="1:7" x14ac:dyDescent="0.25">
      <c r="A1045" s="257"/>
      <c r="B1045" s="121">
        <f t="shared" si="16"/>
        <v>42927.5</v>
      </c>
      <c r="C1045" s="124">
        <v>12</v>
      </c>
      <c r="D1045" s="35">
        <f>ROUND($D$791/100*$D$792*АТС!$C293,2)</f>
        <v>189.2</v>
      </c>
      <c r="E1045" s="35">
        <f>ROUND($E$791/100*$E$792*АТС!C293,2)</f>
        <v>173.88</v>
      </c>
      <c r="F1045" s="35">
        <f>ROUND($F$791/100*$F$792*АТС!C293,2)</f>
        <v>118.36</v>
      </c>
      <c r="G1045" s="35">
        <f>ROUND($G$791/100*$G$792*АТС!C293,2)</f>
        <v>69.27</v>
      </c>
    </row>
    <row r="1046" spans="1:7" x14ac:dyDescent="0.25">
      <c r="A1046" s="257"/>
      <c r="B1046" s="123">
        <f t="shared" si="16"/>
        <v>42927.541669999999</v>
      </c>
      <c r="C1046" s="124">
        <v>13</v>
      </c>
      <c r="D1046" s="35">
        <f>ROUND($D$791/100*$D$792*АТС!$C294,2)</f>
        <v>187.54</v>
      </c>
      <c r="E1046" s="35">
        <f>ROUND($E$791/100*$E$792*АТС!C294,2)</f>
        <v>172.36</v>
      </c>
      <c r="F1046" s="35">
        <f>ROUND($F$791/100*$F$792*АТС!C294,2)</f>
        <v>117.32</v>
      </c>
      <c r="G1046" s="35">
        <f>ROUND($G$791/100*$G$792*АТС!C294,2)</f>
        <v>68.66</v>
      </c>
    </row>
    <row r="1047" spans="1:7" x14ac:dyDescent="0.25">
      <c r="A1047" s="257"/>
      <c r="B1047" s="121">
        <f t="shared" si="16"/>
        <v>42927.583330000001</v>
      </c>
      <c r="C1047" s="124">
        <v>14</v>
      </c>
      <c r="D1047" s="35">
        <f>ROUND($D$791/100*$D$792*АТС!$C295,2)</f>
        <v>187.48</v>
      </c>
      <c r="E1047" s="35">
        <f>ROUND($E$791/100*$E$792*АТС!C295,2)</f>
        <v>172.3</v>
      </c>
      <c r="F1047" s="35">
        <f>ROUND($F$791/100*$F$792*АТС!C295,2)</f>
        <v>117.28</v>
      </c>
      <c r="G1047" s="35">
        <f>ROUND($G$791/100*$G$792*АТС!C295,2)</f>
        <v>68.64</v>
      </c>
    </row>
    <row r="1048" spans="1:7" x14ac:dyDescent="0.25">
      <c r="A1048" s="257"/>
      <c r="B1048" s="123">
        <f t="shared" si="16"/>
        <v>42927.625</v>
      </c>
      <c r="C1048" s="124">
        <v>15</v>
      </c>
      <c r="D1048" s="35">
        <f>ROUND($D$791/100*$D$792*АТС!$C296,2)</f>
        <v>187.55</v>
      </c>
      <c r="E1048" s="35">
        <f>ROUND($E$791/100*$E$792*АТС!C296,2)</f>
        <v>172.37</v>
      </c>
      <c r="F1048" s="35">
        <f>ROUND($F$791/100*$F$792*АТС!C296,2)</f>
        <v>117.33</v>
      </c>
      <c r="G1048" s="35">
        <f>ROUND($G$791/100*$G$792*АТС!C296,2)</f>
        <v>68.67</v>
      </c>
    </row>
    <row r="1049" spans="1:7" x14ac:dyDescent="0.25">
      <c r="A1049" s="257"/>
      <c r="B1049" s="121">
        <f t="shared" si="16"/>
        <v>42927.666669999999</v>
      </c>
      <c r="C1049" s="124">
        <v>16</v>
      </c>
      <c r="D1049" s="35">
        <f>ROUND($D$791/100*$D$792*АТС!$C297,2)</f>
        <v>187.15</v>
      </c>
      <c r="E1049" s="35">
        <f>ROUND($E$791/100*$E$792*АТС!C297,2)</f>
        <v>172</v>
      </c>
      <c r="F1049" s="35">
        <f>ROUND($F$791/100*$F$792*АТС!C297,2)</f>
        <v>117.07</v>
      </c>
      <c r="G1049" s="35">
        <f>ROUND($G$791/100*$G$792*АТС!C297,2)</f>
        <v>68.52</v>
      </c>
    </row>
    <row r="1050" spans="1:7" x14ac:dyDescent="0.25">
      <c r="A1050" s="257"/>
      <c r="B1050" s="123">
        <f t="shared" si="16"/>
        <v>42927.708330000001</v>
      </c>
      <c r="C1050" s="124">
        <v>17</v>
      </c>
      <c r="D1050" s="35">
        <f>ROUND($D$791/100*$D$792*АТС!$C298,2)</f>
        <v>183.68</v>
      </c>
      <c r="E1050" s="35">
        <f>ROUND($E$791/100*$E$792*АТС!C298,2)</f>
        <v>168.81</v>
      </c>
      <c r="F1050" s="35">
        <f>ROUND($F$791/100*$F$792*АТС!C298,2)</f>
        <v>114.9</v>
      </c>
      <c r="G1050" s="35">
        <f>ROUND($G$791/100*$G$792*АТС!C298,2)</f>
        <v>67.25</v>
      </c>
    </row>
    <row r="1051" spans="1:7" x14ac:dyDescent="0.25">
      <c r="A1051" s="257"/>
      <c r="B1051" s="121">
        <f t="shared" si="16"/>
        <v>42927.75</v>
      </c>
      <c r="C1051" s="124">
        <v>18</v>
      </c>
      <c r="D1051" s="35">
        <f>ROUND($D$791/100*$D$792*АТС!$C299,2)</f>
        <v>183.2</v>
      </c>
      <c r="E1051" s="35">
        <f>ROUND($E$791/100*$E$792*АТС!C299,2)</f>
        <v>168.37</v>
      </c>
      <c r="F1051" s="35">
        <f>ROUND($F$791/100*$F$792*АТС!C299,2)</f>
        <v>114.6</v>
      </c>
      <c r="G1051" s="35">
        <f>ROUND($G$791/100*$G$792*АТС!C299,2)</f>
        <v>67.069999999999993</v>
      </c>
    </row>
    <row r="1052" spans="1:7" x14ac:dyDescent="0.25">
      <c r="A1052" s="257"/>
      <c r="B1052" s="123">
        <f t="shared" si="16"/>
        <v>42927.791669999999</v>
      </c>
      <c r="C1052" s="124">
        <v>19</v>
      </c>
      <c r="D1052" s="35">
        <f>ROUND($D$791/100*$D$792*АТС!$C300,2)</f>
        <v>184.14</v>
      </c>
      <c r="E1052" s="35">
        <f>ROUND($E$791/100*$E$792*АТС!C300,2)</f>
        <v>169.24</v>
      </c>
      <c r="F1052" s="35">
        <f>ROUND($F$791/100*$F$792*АТС!C300,2)</f>
        <v>115.19</v>
      </c>
      <c r="G1052" s="35">
        <f>ROUND($G$791/100*$G$792*АТС!C300,2)</f>
        <v>67.42</v>
      </c>
    </row>
    <row r="1053" spans="1:7" x14ac:dyDescent="0.25">
      <c r="A1053" s="257"/>
      <c r="B1053" s="121">
        <f t="shared" si="16"/>
        <v>42927.833330000001</v>
      </c>
      <c r="C1053" s="124">
        <v>20</v>
      </c>
      <c r="D1053" s="35">
        <f>ROUND($D$791/100*$D$792*АТС!$C301,2)</f>
        <v>204.13</v>
      </c>
      <c r="E1053" s="35">
        <f>ROUND($E$791/100*$E$792*АТС!C301,2)</f>
        <v>187.61</v>
      </c>
      <c r="F1053" s="35">
        <f>ROUND($F$791/100*$F$792*АТС!C301,2)</f>
        <v>127.7</v>
      </c>
      <c r="G1053" s="35">
        <f>ROUND($G$791/100*$G$792*АТС!C301,2)</f>
        <v>74.739999999999995</v>
      </c>
    </row>
    <row r="1054" spans="1:7" x14ac:dyDescent="0.25">
      <c r="A1054" s="257"/>
      <c r="B1054" s="123">
        <f t="shared" si="16"/>
        <v>42927.875</v>
      </c>
      <c r="C1054" s="124">
        <v>21</v>
      </c>
      <c r="D1054" s="35">
        <f>ROUND($D$791/100*$D$792*АТС!$C302,2)</f>
        <v>206.16</v>
      </c>
      <c r="E1054" s="35">
        <f>ROUND($E$791/100*$E$792*АТС!C302,2)</f>
        <v>189.48</v>
      </c>
      <c r="F1054" s="35">
        <f>ROUND($F$791/100*$F$792*АТС!C302,2)</f>
        <v>128.97</v>
      </c>
      <c r="G1054" s="35">
        <f>ROUND($G$791/100*$G$792*АТС!C302,2)</f>
        <v>75.48</v>
      </c>
    </row>
    <row r="1055" spans="1:7" x14ac:dyDescent="0.25">
      <c r="A1055" s="257"/>
      <c r="B1055" s="121">
        <f t="shared" si="16"/>
        <v>42927.916669999999</v>
      </c>
      <c r="C1055" s="124">
        <v>22</v>
      </c>
      <c r="D1055" s="35">
        <f>ROUND($D$791/100*$D$792*АТС!$C303,2)</f>
        <v>186.1</v>
      </c>
      <c r="E1055" s="35">
        <f>ROUND($E$791/100*$E$792*АТС!C303,2)</f>
        <v>171.04</v>
      </c>
      <c r="F1055" s="35">
        <f>ROUND($F$791/100*$F$792*АТС!C303,2)</f>
        <v>116.42</v>
      </c>
      <c r="G1055" s="35">
        <f>ROUND($G$791/100*$G$792*АТС!C303,2)</f>
        <v>68.13</v>
      </c>
    </row>
    <row r="1056" spans="1:7" x14ac:dyDescent="0.25">
      <c r="A1056" s="257"/>
      <c r="B1056" s="123">
        <f t="shared" si="16"/>
        <v>42927.958330000001</v>
      </c>
      <c r="C1056" s="124">
        <v>23</v>
      </c>
      <c r="D1056" s="35">
        <f>ROUND($D$791/100*$D$792*АТС!$C304,2)</f>
        <v>198.51</v>
      </c>
      <c r="E1056" s="35">
        <f>ROUND($E$791/100*$E$792*АТС!C304,2)</f>
        <v>182.44</v>
      </c>
      <c r="F1056" s="35">
        <f>ROUND($F$791/100*$F$792*АТС!C304,2)</f>
        <v>124.18</v>
      </c>
      <c r="G1056" s="35">
        <f>ROUND($G$791/100*$G$792*АТС!C304,2)</f>
        <v>72.680000000000007</v>
      </c>
    </row>
    <row r="1057" spans="1:7" x14ac:dyDescent="0.25">
      <c r="A1057" s="257"/>
      <c r="B1057" s="121">
        <f t="shared" si="16"/>
        <v>42928</v>
      </c>
      <c r="C1057" s="124">
        <v>0</v>
      </c>
      <c r="D1057" s="35">
        <f>ROUND($D$791/100*$D$792*АТС!$C305,2)</f>
        <v>179.2</v>
      </c>
      <c r="E1057" s="35">
        <f>ROUND($E$791/100*$E$792*АТС!C305,2)</f>
        <v>164.7</v>
      </c>
      <c r="F1057" s="35">
        <f>ROUND($F$791/100*$F$792*АТС!C305,2)</f>
        <v>112.1</v>
      </c>
      <c r="G1057" s="35">
        <f>ROUND($G$791/100*$G$792*АТС!C305,2)</f>
        <v>65.61</v>
      </c>
    </row>
    <row r="1058" spans="1:7" x14ac:dyDescent="0.25">
      <c r="A1058" s="257"/>
      <c r="B1058" s="123">
        <f t="shared" si="16"/>
        <v>42928.041669999999</v>
      </c>
      <c r="C1058" s="124">
        <v>1</v>
      </c>
      <c r="D1058" s="35">
        <f>ROUND($D$791/100*$D$792*АТС!$C306,2)</f>
        <v>172.66</v>
      </c>
      <c r="E1058" s="35">
        <f>ROUND($E$791/100*$E$792*АТС!C306,2)</f>
        <v>158.69</v>
      </c>
      <c r="F1058" s="35">
        <f>ROUND($F$791/100*$F$792*АТС!C306,2)</f>
        <v>108.01</v>
      </c>
      <c r="G1058" s="35">
        <f>ROUND($G$791/100*$G$792*АТС!C306,2)</f>
        <v>63.21</v>
      </c>
    </row>
    <row r="1059" spans="1:7" x14ac:dyDescent="0.25">
      <c r="A1059" s="257"/>
      <c r="B1059" s="121">
        <f t="shared" si="16"/>
        <v>42928.083330000001</v>
      </c>
      <c r="C1059" s="124">
        <v>2</v>
      </c>
      <c r="D1059" s="35">
        <f>ROUND($D$791/100*$D$792*АТС!$C307,2)</f>
        <v>176.25</v>
      </c>
      <c r="E1059" s="35">
        <f>ROUND($E$791/100*$E$792*АТС!C307,2)</f>
        <v>161.99</v>
      </c>
      <c r="F1059" s="35">
        <f>ROUND($F$791/100*$F$792*АТС!C307,2)</f>
        <v>110.26</v>
      </c>
      <c r="G1059" s="35">
        <f>ROUND($G$791/100*$G$792*АТС!C307,2)</f>
        <v>64.53</v>
      </c>
    </row>
    <row r="1060" spans="1:7" x14ac:dyDescent="0.25">
      <c r="A1060" s="257"/>
      <c r="B1060" s="123">
        <f t="shared" si="16"/>
        <v>42928.125</v>
      </c>
      <c r="C1060" s="124">
        <v>3</v>
      </c>
      <c r="D1060" s="35">
        <f>ROUND($D$791/100*$D$792*АТС!$C308,2)</f>
        <v>180.03</v>
      </c>
      <c r="E1060" s="35">
        <f>ROUND($E$791/100*$E$792*АТС!C308,2)</f>
        <v>165.46</v>
      </c>
      <c r="F1060" s="35">
        <f>ROUND($F$791/100*$F$792*АТС!C308,2)</f>
        <v>112.62</v>
      </c>
      <c r="G1060" s="35">
        <f>ROUND($G$791/100*$G$792*АТС!C308,2)</f>
        <v>65.91</v>
      </c>
    </row>
    <row r="1061" spans="1:7" x14ac:dyDescent="0.25">
      <c r="A1061" s="257"/>
      <c r="B1061" s="121">
        <f t="shared" si="16"/>
        <v>42928.166669999999</v>
      </c>
      <c r="C1061" s="124">
        <v>4</v>
      </c>
      <c r="D1061" s="35">
        <f>ROUND($D$791/100*$D$792*АТС!$C309,2)</f>
        <v>185.98</v>
      </c>
      <c r="E1061" s="35">
        <f>ROUND($E$791/100*$E$792*АТС!C309,2)</f>
        <v>170.93</v>
      </c>
      <c r="F1061" s="35">
        <f>ROUND($F$791/100*$F$792*АТС!C309,2)</f>
        <v>116.34</v>
      </c>
      <c r="G1061" s="35">
        <f>ROUND($G$791/100*$G$792*АТС!C309,2)</f>
        <v>68.09</v>
      </c>
    </row>
    <row r="1062" spans="1:7" x14ac:dyDescent="0.25">
      <c r="A1062" s="257"/>
      <c r="B1062" s="123">
        <f t="shared" si="16"/>
        <v>42928.208330000001</v>
      </c>
      <c r="C1062" s="124">
        <v>5</v>
      </c>
      <c r="D1062" s="35">
        <f>ROUND($D$791/100*$D$792*АТС!$C310,2)</f>
        <v>199.06</v>
      </c>
      <c r="E1062" s="35">
        <f>ROUND($E$791/100*$E$792*АТС!C310,2)</f>
        <v>182.95</v>
      </c>
      <c r="F1062" s="35">
        <f>ROUND($F$791/100*$F$792*АТС!C310,2)</f>
        <v>124.52</v>
      </c>
      <c r="G1062" s="35">
        <f>ROUND($G$791/100*$G$792*АТС!C310,2)</f>
        <v>72.88</v>
      </c>
    </row>
    <row r="1063" spans="1:7" x14ac:dyDescent="0.25">
      <c r="A1063" s="257"/>
      <c r="B1063" s="121">
        <f t="shared" si="16"/>
        <v>42928.25</v>
      </c>
      <c r="C1063" s="124">
        <v>6</v>
      </c>
      <c r="D1063" s="35">
        <f>ROUND($D$791/100*$D$792*АТС!$C311,2)</f>
        <v>189.97</v>
      </c>
      <c r="E1063" s="35">
        <f>ROUND($E$791/100*$E$792*АТС!C311,2)</f>
        <v>174.59</v>
      </c>
      <c r="F1063" s="35">
        <f>ROUND($F$791/100*$F$792*АТС!C311,2)</f>
        <v>118.84</v>
      </c>
      <c r="G1063" s="35">
        <f>ROUND($G$791/100*$G$792*АТС!C311,2)</f>
        <v>69.55</v>
      </c>
    </row>
    <row r="1064" spans="1:7" x14ac:dyDescent="0.25">
      <c r="A1064" s="257"/>
      <c r="B1064" s="123">
        <f t="shared" si="16"/>
        <v>42928.291669999999</v>
      </c>
      <c r="C1064" s="124">
        <v>7</v>
      </c>
      <c r="D1064" s="35">
        <f>ROUND($D$791/100*$D$792*АТС!$C312,2)</f>
        <v>240.02</v>
      </c>
      <c r="E1064" s="35">
        <f>ROUND($E$791/100*$E$792*АТС!C312,2)</f>
        <v>220.59</v>
      </c>
      <c r="F1064" s="35">
        <f>ROUND($F$791/100*$F$792*АТС!C312,2)</f>
        <v>150.15</v>
      </c>
      <c r="G1064" s="35">
        <f>ROUND($G$791/100*$G$792*АТС!C312,2)</f>
        <v>87.87</v>
      </c>
    </row>
    <row r="1065" spans="1:7" x14ac:dyDescent="0.25">
      <c r="A1065" s="257"/>
      <c r="B1065" s="121">
        <f t="shared" si="16"/>
        <v>42928.333330000001</v>
      </c>
      <c r="C1065" s="124">
        <v>8</v>
      </c>
      <c r="D1065" s="35">
        <f>ROUND($D$791/100*$D$792*АТС!$C313,2)</f>
        <v>207.73</v>
      </c>
      <c r="E1065" s="35">
        <f>ROUND($E$791/100*$E$792*АТС!C313,2)</f>
        <v>190.92</v>
      </c>
      <c r="F1065" s="35">
        <f>ROUND($F$791/100*$F$792*АТС!C313,2)</f>
        <v>129.94999999999999</v>
      </c>
      <c r="G1065" s="35">
        <f>ROUND($G$791/100*$G$792*АТС!C313,2)</f>
        <v>76.05</v>
      </c>
    </row>
    <row r="1066" spans="1:7" x14ac:dyDescent="0.25">
      <c r="A1066" s="257"/>
      <c r="B1066" s="123">
        <f t="shared" si="16"/>
        <v>42928.375</v>
      </c>
      <c r="C1066" s="124">
        <v>9</v>
      </c>
      <c r="D1066" s="35">
        <f>ROUND($D$791/100*$D$792*АТС!$C314,2)</f>
        <v>187</v>
      </c>
      <c r="E1066" s="35">
        <f>ROUND($E$791/100*$E$792*АТС!C314,2)</f>
        <v>171.87</v>
      </c>
      <c r="F1066" s="35">
        <f>ROUND($F$791/100*$F$792*АТС!C314,2)</f>
        <v>116.98</v>
      </c>
      <c r="G1066" s="35">
        <f>ROUND($G$791/100*$G$792*АТС!C314,2)</f>
        <v>68.459999999999994</v>
      </c>
    </row>
    <row r="1067" spans="1:7" x14ac:dyDescent="0.25">
      <c r="A1067" s="257"/>
      <c r="B1067" s="121">
        <f t="shared" si="16"/>
        <v>42928.416669999999</v>
      </c>
      <c r="C1067" s="124">
        <v>10</v>
      </c>
      <c r="D1067" s="35">
        <f>ROUND($D$791/100*$D$792*АТС!$C315,2)</f>
        <v>187.14</v>
      </c>
      <c r="E1067" s="35">
        <f>ROUND($E$791/100*$E$792*АТС!C315,2)</f>
        <v>171.99</v>
      </c>
      <c r="F1067" s="35">
        <f>ROUND($F$791/100*$F$792*АТС!C315,2)</f>
        <v>117.07</v>
      </c>
      <c r="G1067" s="35">
        <f>ROUND($G$791/100*$G$792*АТС!C315,2)</f>
        <v>68.510000000000005</v>
      </c>
    </row>
    <row r="1068" spans="1:7" x14ac:dyDescent="0.25">
      <c r="A1068" s="257"/>
      <c r="B1068" s="123">
        <f t="shared" si="16"/>
        <v>42928.458330000001</v>
      </c>
      <c r="C1068" s="124">
        <v>11</v>
      </c>
      <c r="D1068" s="35">
        <f>ROUND($D$791/100*$D$792*АТС!$C316,2)</f>
        <v>186.98</v>
      </c>
      <c r="E1068" s="35">
        <f>ROUND($E$791/100*$E$792*АТС!C316,2)</f>
        <v>171.85</v>
      </c>
      <c r="F1068" s="35">
        <f>ROUND($F$791/100*$F$792*АТС!C316,2)</f>
        <v>116.97</v>
      </c>
      <c r="G1068" s="35">
        <f>ROUND($G$791/100*$G$792*АТС!C316,2)</f>
        <v>68.459999999999994</v>
      </c>
    </row>
    <row r="1069" spans="1:7" x14ac:dyDescent="0.25">
      <c r="A1069" s="257"/>
      <c r="B1069" s="121">
        <f t="shared" si="16"/>
        <v>42928.5</v>
      </c>
      <c r="C1069" s="124">
        <v>12</v>
      </c>
      <c r="D1069" s="35">
        <f>ROUND($D$791/100*$D$792*АТС!$C317,2)</f>
        <v>186.93</v>
      </c>
      <c r="E1069" s="35">
        <f>ROUND($E$791/100*$E$792*АТС!C317,2)</f>
        <v>171.8</v>
      </c>
      <c r="F1069" s="35">
        <f>ROUND($F$791/100*$F$792*АТС!C317,2)</f>
        <v>116.94</v>
      </c>
      <c r="G1069" s="35">
        <f>ROUND($G$791/100*$G$792*АТС!C317,2)</f>
        <v>68.44</v>
      </c>
    </row>
    <row r="1070" spans="1:7" x14ac:dyDescent="0.25">
      <c r="A1070" s="257"/>
      <c r="B1070" s="123">
        <f t="shared" si="16"/>
        <v>42928.541669999999</v>
      </c>
      <c r="C1070" s="124">
        <v>13</v>
      </c>
      <c r="D1070" s="35">
        <f>ROUND($D$791/100*$D$792*АТС!$C318,2)</f>
        <v>187.01</v>
      </c>
      <c r="E1070" s="35">
        <f>ROUND($E$791/100*$E$792*АТС!C318,2)</f>
        <v>171.87</v>
      </c>
      <c r="F1070" s="35">
        <f>ROUND($F$791/100*$F$792*АТС!C318,2)</f>
        <v>116.98</v>
      </c>
      <c r="G1070" s="35">
        <f>ROUND($G$791/100*$G$792*АТС!C318,2)</f>
        <v>68.47</v>
      </c>
    </row>
    <row r="1071" spans="1:7" x14ac:dyDescent="0.25">
      <c r="A1071" s="257"/>
      <c r="B1071" s="121">
        <f t="shared" si="16"/>
        <v>42928.583330000001</v>
      </c>
      <c r="C1071" s="124">
        <v>14</v>
      </c>
      <c r="D1071" s="35">
        <f>ROUND($D$791/100*$D$792*АТС!$C319,2)</f>
        <v>187.12</v>
      </c>
      <c r="E1071" s="35">
        <f>ROUND($E$791/100*$E$792*АТС!C319,2)</f>
        <v>171.97</v>
      </c>
      <c r="F1071" s="35">
        <f>ROUND($F$791/100*$F$792*АТС!C319,2)</f>
        <v>117.05</v>
      </c>
      <c r="G1071" s="35">
        <f>ROUND($G$791/100*$G$792*АТС!C319,2)</f>
        <v>68.510000000000005</v>
      </c>
    </row>
    <row r="1072" spans="1:7" x14ac:dyDescent="0.25">
      <c r="A1072" s="257"/>
      <c r="B1072" s="123">
        <f t="shared" si="16"/>
        <v>42928.625</v>
      </c>
      <c r="C1072" s="124">
        <v>15</v>
      </c>
      <c r="D1072" s="35">
        <f>ROUND($D$791/100*$D$792*АТС!$C320,2)</f>
        <v>187.29</v>
      </c>
      <c r="E1072" s="35">
        <f>ROUND($E$791/100*$E$792*АТС!C320,2)</f>
        <v>172.13</v>
      </c>
      <c r="F1072" s="35">
        <f>ROUND($F$791/100*$F$792*АТС!C320,2)</f>
        <v>117.16</v>
      </c>
      <c r="G1072" s="35">
        <f>ROUND($G$791/100*$G$792*АТС!C320,2)</f>
        <v>68.569999999999993</v>
      </c>
    </row>
    <row r="1073" spans="1:7" x14ac:dyDescent="0.25">
      <c r="A1073" s="257"/>
      <c r="B1073" s="121">
        <f t="shared" si="16"/>
        <v>42928.666669999999</v>
      </c>
      <c r="C1073" s="124">
        <v>16</v>
      </c>
      <c r="D1073" s="35">
        <f>ROUND($D$791/100*$D$792*АТС!$C321,2)</f>
        <v>186.82</v>
      </c>
      <c r="E1073" s="35">
        <f>ROUND($E$791/100*$E$792*АТС!C321,2)</f>
        <v>171.7</v>
      </c>
      <c r="F1073" s="35">
        <f>ROUND($F$791/100*$F$792*АТС!C321,2)</f>
        <v>116.87</v>
      </c>
      <c r="G1073" s="35">
        <f>ROUND($G$791/100*$G$792*АТС!C321,2)</f>
        <v>68.400000000000006</v>
      </c>
    </row>
    <row r="1074" spans="1:7" x14ac:dyDescent="0.25">
      <c r="A1074" s="257"/>
      <c r="B1074" s="123">
        <f t="shared" ref="B1074:B1137" si="17">B1050+1</f>
        <v>42928.708330000001</v>
      </c>
      <c r="C1074" s="124">
        <v>17</v>
      </c>
      <c r="D1074" s="35">
        <f>ROUND($D$791/100*$D$792*АТС!$C322,2)</f>
        <v>183.54</v>
      </c>
      <c r="E1074" s="35">
        <f>ROUND($E$791/100*$E$792*АТС!C322,2)</f>
        <v>168.69</v>
      </c>
      <c r="F1074" s="35">
        <f>ROUND($F$791/100*$F$792*АТС!C322,2)</f>
        <v>114.82</v>
      </c>
      <c r="G1074" s="35">
        <f>ROUND($G$791/100*$G$792*АТС!C322,2)</f>
        <v>67.2</v>
      </c>
    </row>
    <row r="1075" spans="1:7" x14ac:dyDescent="0.25">
      <c r="A1075" s="257"/>
      <c r="B1075" s="121">
        <f t="shared" si="17"/>
        <v>42928.75</v>
      </c>
      <c r="C1075" s="124">
        <v>18</v>
      </c>
      <c r="D1075" s="35">
        <f>ROUND($D$791/100*$D$792*АТС!$C323,2)</f>
        <v>183.13</v>
      </c>
      <c r="E1075" s="35">
        <f>ROUND($E$791/100*$E$792*АТС!C323,2)</f>
        <v>168.3</v>
      </c>
      <c r="F1075" s="35">
        <f>ROUND($F$791/100*$F$792*АТС!C323,2)</f>
        <v>114.56</v>
      </c>
      <c r="G1075" s="35">
        <f>ROUND($G$791/100*$G$792*АТС!C323,2)</f>
        <v>67.040000000000006</v>
      </c>
    </row>
    <row r="1076" spans="1:7" x14ac:dyDescent="0.25">
      <c r="A1076" s="257"/>
      <c r="B1076" s="123">
        <f t="shared" si="17"/>
        <v>42928.791669999999</v>
      </c>
      <c r="C1076" s="124">
        <v>19</v>
      </c>
      <c r="D1076" s="35">
        <f>ROUND($D$791/100*$D$792*АТС!$C324,2)</f>
        <v>184.18</v>
      </c>
      <c r="E1076" s="35">
        <f>ROUND($E$791/100*$E$792*АТС!C324,2)</f>
        <v>169.27</v>
      </c>
      <c r="F1076" s="35">
        <f>ROUND($F$791/100*$F$792*АТС!C324,2)</f>
        <v>115.22</v>
      </c>
      <c r="G1076" s="35">
        <f>ROUND($G$791/100*$G$792*АТС!C324,2)</f>
        <v>67.430000000000007</v>
      </c>
    </row>
    <row r="1077" spans="1:7" x14ac:dyDescent="0.25">
      <c r="A1077" s="257"/>
      <c r="B1077" s="121">
        <f t="shared" si="17"/>
        <v>42928.833330000001</v>
      </c>
      <c r="C1077" s="124">
        <v>20</v>
      </c>
      <c r="D1077" s="35">
        <f>ROUND($D$791/100*$D$792*АТС!$C325,2)</f>
        <v>198.83</v>
      </c>
      <c r="E1077" s="35">
        <f>ROUND($E$791/100*$E$792*АТС!C325,2)</f>
        <v>182.74</v>
      </c>
      <c r="F1077" s="35">
        <f>ROUND($F$791/100*$F$792*АТС!C325,2)</f>
        <v>124.38</v>
      </c>
      <c r="G1077" s="35">
        <f>ROUND($G$791/100*$G$792*АТС!C325,2)</f>
        <v>72.8</v>
      </c>
    </row>
    <row r="1078" spans="1:7" x14ac:dyDescent="0.25">
      <c r="A1078" s="257"/>
      <c r="B1078" s="123">
        <f t="shared" si="17"/>
        <v>42928.875</v>
      </c>
      <c r="C1078" s="124">
        <v>21</v>
      </c>
      <c r="D1078" s="35">
        <f>ROUND($D$791/100*$D$792*АТС!$C326,2)</f>
        <v>197.95</v>
      </c>
      <c r="E1078" s="35">
        <f>ROUND($E$791/100*$E$792*АТС!C326,2)</f>
        <v>181.93</v>
      </c>
      <c r="F1078" s="35">
        <f>ROUND($F$791/100*$F$792*АТС!C326,2)</f>
        <v>123.83</v>
      </c>
      <c r="G1078" s="35">
        <f>ROUND($G$791/100*$G$792*АТС!C326,2)</f>
        <v>72.47</v>
      </c>
    </row>
    <row r="1079" spans="1:7" x14ac:dyDescent="0.25">
      <c r="A1079" s="257"/>
      <c r="B1079" s="121">
        <f t="shared" si="17"/>
        <v>42928.916669999999</v>
      </c>
      <c r="C1079" s="124">
        <v>22</v>
      </c>
      <c r="D1079" s="35">
        <f>ROUND($D$791/100*$D$792*АТС!$C327,2)</f>
        <v>185.48</v>
      </c>
      <c r="E1079" s="35">
        <f>ROUND($E$791/100*$E$792*АТС!C327,2)</f>
        <v>170.46</v>
      </c>
      <c r="F1079" s="35">
        <f>ROUND($F$791/100*$F$792*АТС!C327,2)</f>
        <v>116.03</v>
      </c>
      <c r="G1079" s="35">
        <f>ROUND($G$791/100*$G$792*АТС!C327,2)</f>
        <v>67.900000000000006</v>
      </c>
    </row>
    <row r="1080" spans="1:7" x14ac:dyDescent="0.25">
      <c r="A1080" s="257"/>
      <c r="B1080" s="123">
        <f t="shared" si="17"/>
        <v>42928.958330000001</v>
      </c>
      <c r="C1080" s="124">
        <v>23</v>
      </c>
      <c r="D1080" s="35">
        <f>ROUND($D$791/100*$D$792*АТС!$C328,2)</f>
        <v>192.49</v>
      </c>
      <c r="E1080" s="35">
        <f>ROUND($E$791/100*$E$792*АТС!C328,2)</f>
        <v>176.91</v>
      </c>
      <c r="F1080" s="35">
        <f>ROUND($F$791/100*$F$792*АТС!C328,2)</f>
        <v>120.41</v>
      </c>
      <c r="G1080" s="35">
        <f>ROUND($G$791/100*$G$792*АТС!C328,2)</f>
        <v>70.47</v>
      </c>
    </row>
    <row r="1081" spans="1:7" x14ac:dyDescent="0.25">
      <c r="A1081" s="257"/>
      <c r="B1081" s="121">
        <f t="shared" si="17"/>
        <v>42929</v>
      </c>
      <c r="C1081" s="124">
        <v>0</v>
      </c>
      <c r="D1081" s="35">
        <f>ROUND($D$791/100*$D$792*АТС!$C329,2)</f>
        <v>179.35</v>
      </c>
      <c r="E1081" s="35">
        <f>ROUND($E$791/100*$E$792*АТС!C329,2)</f>
        <v>164.83</v>
      </c>
      <c r="F1081" s="35">
        <f>ROUND($F$791/100*$F$792*АТС!C329,2)</f>
        <v>112.2</v>
      </c>
      <c r="G1081" s="35">
        <f>ROUND($G$791/100*$G$792*АТС!C329,2)</f>
        <v>65.66</v>
      </c>
    </row>
    <row r="1082" spans="1:7" x14ac:dyDescent="0.25">
      <c r="A1082" s="257"/>
      <c r="B1082" s="123">
        <f t="shared" si="17"/>
        <v>42929.041669999999</v>
      </c>
      <c r="C1082" s="124">
        <v>1</v>
      </c>
      <c r="D1082" s="35">
        <f>ROUND($D$791/100*$D$792*АТС!$C330,2)</f>
        <v>174.25</v>
      </c>
      <c r="E1082" s="35">
        <f>ROUND($E$791/100*$E$792*АТС!C330,2)</f>
        <v>160.13999999999999</v>
      </c>
      <c r="F1082" s="35">
        <f>ROUND($F$791/100*$F$792*АТС!C330,2)</f>
        <v>109</v>
      </c>
      <c r="G1082" s="35">
        <f>ROUND($G$791/100*$G$792*АТС!C330,2)</f>
        <v>63.79</v>
      </c>
    </row>
    <row r="1083" spans="1:7" x14ac:dyDescent="0.25">
      <c r="A1083" s="257"/>
      <c r="B1083" s="121">
        <f t="shared" si="17"/>
        <v>42929.083330000001</v>
      </c>
      <c r="C1083" s="124">
        <v>2</v>
      </c>
      <c r="D1083" s="35">
        <f>ROUND($D$791/100*$D$792*АТС!$C331,2)</f>
        <v>176.21</v>
      </c>
      <c r="E1083" s="35">
        <f>ROUND($E$791/100*$E$792*АТС!C331,2)</f>
        <v>161.94999999999999</v>
      </c>
      <c r="F1083" s="35">
        <f>ROUND($F$791/100*$F$792*АТС!C331,2)</f>
        <v>110.23</v>
      </c>
      <c r="G1083" s="35">
        <f>ROUND($G$791/100*$G$792*АТС!C331,2)</f>
        <v>64.510000000000005</v>
      </c>
    </row>
    <row r="1084" spans="1:7" x14ac:dyDescent="0.25">
      <c r="A1084" s="257"/>
      <c r="B1084" s="123">
        <f t="shared" si="17"/>
        <v>42929.125</v>
      </c>
      <c r="C1084" s="124">
        <v>3</v>
      </c>
      <c r="D1084" s="35">
        <f>ROUND($D$791/100*$D$792*АТС!$C332,2)</f>
        <v>179.95</v>
      </c>
      <c r="E1084" s="35">
        <f>ROUND($E$791/100*$E$792*АТС!C332,2)</f>
        <v>165.38</v>
      </c>
      <c r="F1084" s="35">
        <f>ROUND($F$791/100*$F$792*АТС!C332,2)</f>
        <v>112.57</v>
      </c>
      <c r="G1084" s="35">
        <f>ROUND($G$791/100*$G$792*АТС!C332,2)</f>
        <v>65.88</v>
      </c>
    </row>
    <row r="1085" spans="1:7" x14ac:dyDescent="0.25">
      <c r="A1085" s="257"/>
      <c r="B1085" s="121">
        <f t="shared" si="17"/>
        <v>42929.166669999999</v>
      </c>
      <c r="C1085" s="124">
        <v>4</v>
      </c>
      <c r="D1085" s="35">
        <f>ROUND($D$791/100*$D$792*АТС!$C333,2)</f>
        <v>185.91</v>
      </c>
      <c r="E1085" s="35">
        <f>ROUND($E$791/100*$E$792*АТС!C333,2)</f>
        <v>170.86</v>
      </c>
      <c r="F1085" s="35">
        <f>ROUND($F$791/100*$F$792*АТС!C333,2)</f>
        <v>116.3</v>
      </c>
      <c r="G1085" s="35">
        <f>ROUND($G$791/100*$G$792*АТС!C333,2)</f>
        <v>68.06</v>
      </c>
    </row>
    <row r="1086" spans="1:7" x14ac:dyDescent="0.25">
      <c r="A1086" s="257"/>
      <c r="B1086" s="123">
        <f t="shared" si="17"/>
        <v>42929.208330000001</v>
      </c>
      <c r="C1086" s="124">
        <v>5</v>
      </c>
      <c r="D1086" s="35">
        <f>ROUND($D$791/100*$D$792*АТС!$C334,2)</f>
        <v>199.06</v>
      </c>
      <c r="E1086" s="35">
        <f>ROUND($E$791/100*$E$792*АТС!C334,2)</f>
        <v>182.95</v>
      </c>
      <c r="F1086" s="35">
        <f>ROUND($F$791/100*$F$792*АТС!C334,2)</f>
        <v>124.53</v>
      </c>
      <c r="G1086" s="35">
        <f>ROUND($G$791/100*$G$792*АТС!C334,2)</f>
        <v>72.88</v>
      </c>
    </row>
    <row r="1087" spans="1:7" x14ac:dyDescent="0.25">
      <c r="A1087" s="257"/>
      <c r="B1087" s="121">
        <f t="shared" si="17"/>
        <v>42929.25</v>
      </c>
      <c r="C1087" s="124">
        <v>6</v>
      </c>
      <c r="D1087" s="35">
        <f>ROUND($D$791/100*$D$792*АТС!$C335,2)</f>
        <v>181.76</v>
      </c>
      <c r="E1087" s="35">
        <f>ROUND($E$791/100*$E$792*АТС!C335,2)</f>
        <v>167.05</v>
      </c>
      <c r="F1087" s="35">
        <f>ROUND($F$791/100*$F$792*АТС!C335,2)</f>
        <v>113.7</v>
      </c>
      <c r="G1087" s="35">
        <f>ROUND($G$791/100*$G$792*АТС!C335,2)</f>
        <v>66.540000000000006</v>
      </c>
    </row>
    <row r="1088" spans="1:7" x14ac:dyDescent="0.25">
      <c r="A1088" s="257"/>
      <c r="B1088" s="123">
        <f t="shared" si="17"/>
        <v>42929.291669999999</v>
      </c>
      <c r="C1088" s="124">
        <v>7</v>
      </c>
      <c r="D1088" s="35">
        <f>ROUND($D$791/100*$D$792*АТС!$C336,2)</f>
        <v>239.91</v>
      </c>
      <c r="E1088" s="35">
        <f>ROUND($E$791/100*$E$792*АТС!C336,2)</f>
        <v>220.49</v>
      </c>
      <c r="F1088" s="35">
        <f>ROUND($F$791/100*$F$792*АТС!C336,2)</f>
        <v>150.08000000000001</v>
      </c>
      <c r="G1088" s="35">
        <f>ROUND($G$791/100*$G$792*АТС!C336,2)</f>
        <v>87.83</v>
      </c>
    </row>
    <row r="1089" spans="1:7" x14ac:dyDescent="0.25">
      <c r="A1089" s="257"/>
      <c r="B1089" s="121">
        <f t="shared" si="17"/>
        <v>42929.333330000001</v>
      </c>
      <c r="C1089" s="124">
        <v>8</v>
      </c>
      <c r="D1089" s="35">
        <f>ROUND($D$791/100*$D$792*АТС!$C337,2)</f>
        <v>200.44</v>
      </c>
      <c r="E1089" s="35">
        <f>ROUND($E$791/100*$E$792*АТС!C337,2)</f>
        <v>184.22</v>
      </c>
      <c r="F1089" s="35">
        <f>ROUND($F$791/100*$F$792*АТС!C337,2)</f>
        <v>125.39</v>
      </c>
      <c r="G1089" s="35">
        <f>ROUND($G$791/100*$G$792*АТС!C337,2)</f>
        <v>73.38</v>
      </c>
    </row>
    <row r="1090" spans="1:7" x14ac:dyDescent="0.25">
      <c r="A1090" s="257"/>
      <c r="B1090" s="123">
        <f t="shared" si="17"/>
        <v>42929.375</v>
      </c>
      <c r="C1090" s="124">
        <v>9</v>
      </c>
      <c r="D1090" s="35">
        <f>ROUND($D$791/100*$D$792*АТС!$C338,2)</f>
        <v>187.15</v>
      </c>
      <c r="E1090" s="35">
        <f>ROUND($E$791/100*$E$792*АТС!C338,2)</f>
        <v>172.01</v>
      </c>
      <c r="F1090" s="35">
        <f>ROUND($F$791/100*$F$792*АТС!C338,2)</f>
        <v>117.08</v>
      </c>
      <c r="G1090" s="35">
        <f>ROUND($G$791/100*$G$792*АТС!C338,2)</f>
        <v>68.52</v>
      </c>
    </row>
    <row r="1091" spans="1:7" x14ac:dyDescent="0.25">
      <c r="A1091" s="257"/>
      <c r="B1091" s="121">
        <f t="shared" si="17"/>
        <v>42929.416669999999</v>
      </c>
      <c r="C1091" s="124">
        <v>10</v>
      </c>
      <c r="D1091" s="35">
        <f>ROUND($D$791/100*$D$792*АТС!$C339,2)</f>
        <v>191.23</v>
      </c>
      <c r="E1091" s="35">
        <f>ROUND($E$791/100*$E$792*АТС!C339,2)</f>
        <v>175.75</v>
      </c>
      <c r="F1091" s="35">
        <f>ROUND($F$791/100*$F$792*АТС!C339,2)</f>
        <v>119.63</v>
      </c>
      <c r="G1091" s="35">
        <f>ROUND($G$791/100*$G$792*АТС!C339,2)</f>
        <v>70.010000000000005</v>
      </c>
    </row>
    <row r="1092" spans="1:7" x14ac:dyDescent="0.25">
      <c r="A1092" s="257"/>
      <c r="B1092" s="123">
        <f t="shared" si="17"/>
        <v>42929.458330000001</v>
      </c>
      <c r="C1092" s="124">
        <v>11</v>
      </c>
      <c r="D1092" s="35">
        <f>ROUND($D$791/100*$D$792*АТС!$C340,2)</f>
        <v>192.85</v>
      </c>
      <c r="E1092" s="35">
        <f>ROUND($E$791/100*$E$792*АТС!C340,2)</f>
        <v>177.24</v>
      </c>
      <c r="F1092" s="35">
        <f>ROUND($F$791/100*$F$792*АТС!C340,2)</f>
        <v>120.64</v>
      </c>
      <c r="G1092" s="35">
        <f>ROUND($G$791/100*$G$792*АТС!C340,2)</f>
        <v>70.61</v>
      </c>
    </row>
    <row r="1093" spans="1:7" x14ac:dyDescent="0.25">
      <c r="A1093" s="257"/>
      <c r="B1093" s="121">
        <f t="shared" si="17"/>
        <v>42929.5</v>
      </c>
      <c r="C1093" s="124">
        <v>12</v>
      </c>
      <c r="D1093" s="35">
        <f>ROUND($D$791/100*$D$792*АТС!$C341,2)</f>
        <v>187.31</v>
      </c>
      <c r="E1093" s="35">
        <f>ROUND($E$791/100*$E$792*АТС!C341,2)</f>
        <v>172.15</v>
      </c>
      <c r="F1093" s="35">
        <f>ROUND($F$791/100*$F$792*АТС!C341,2)</f>
        <v>117.18</v>
      </c>
      <c r="G1093" s="35">
        <f>ROUND($G$791/100*$G$792*АТС!C341,2)</f>
        <v>68.58</v>
      </c>
    </row>
    <row r="1094" spans="1:7" x14ac:dyDescent="0.25">
      <c r="A1094" s="257"/>
      <c r="B1094" s="123">
        <f t="shared" si="17"/>
        <v>42929.541669999999</v>
      </c>
      <c r="C1094" s="124">
        <v>13</v>
      </c>
      <c r="D1094" s="35">
        <f>ROUND($D$791/100*$D$792*АТС!$C342,2)</f>
        <v>188</v>
      </c>
      <c r="E1094" s="35">
        <f>ROUND($E$791/100*$E$792*АТС!C342,2)</f>
        <v>172.78</v>
      </c>
      <c r="F1094" s="35">
        <f>ROUND($F$791/100*$F$792*АТС!C342,2)</f>
        <v>117.61</v>
      </c>
      <c r="G1094" s="35">
        <f>ROUND($G$791/100*$G$792*АТС!C342,2)</f>
        <v>68.83</v>
      </c>
    </row>
    <row r="1095" spans="1:7" x14ac:dyDescent="0.25">
      <c r="A1095" s="257"/>
      <c r="B1095" s="121">
        <f t="shared" si="17"/>
        <v>42929.583330000001</v>
      </c>
      <c r="C1095" s="124">
        <v>14</v>
      </c>
      <c r="D1095" s="35">
        <f>ROUND($D$791/100*$D$792*АТС!$C343,2)</f>
        <v>188.04</v>
      </c>
      <c r="E1095" s="35">
        <f>ROUND($E$791/100*$E$792*АТС!C343,2)</f>
        <v>172.82</v>
      </c>
      <c r="F1095" s="35">
        <f>ROUND($F$791/100*$F$792*АТС!C343,2)</f>
        <v>117.63</v>
      </c>
      <c r="G1095" s="35">
        <f>ROUND($G$791/100*$G$792*АТС!C343,2)</f>
        <v>68.84</v>
      </c>
    </row>
    <row r="1096" spans="1:7" x14ac:dyDescent="0.25">
      <c r="A1096" s="257"/>
      <c r="B1096" s="123">
        <f t="shared" si="17"/>
        <v>42929.625</v>
      </c>
      <c r="C1096" s="124">
        <v>15</v>
      </c>
      <c r="D1096" s="35">
        <f>ROUND($D$791/100*$D$792*АТС!$C344,2)</f>
        <v>188.1</v>
      </c>
      <c r="E1096" s="35">
        <f>ROUND($E$791/100*$E$792*АТС!C344,2)</f>
        <v>172.87</v>
      </c>
      <c r="F1096" s="35">
        <f>ROUND($F$791/100*$F$792*АТС!C344,2)</f>
        <v>117.67</v>
      </c>
      <c r="G1096" s="35">
        <f>ROUND($G$791/100*$G$792*АТС!C344,2)</f>
        <v>68.87</v>
      </c>
    </row>
    <row r="1097" spans="1:7" x14ac:dyDescent="0.25">
      <c r="A1097" s="257"/>
      <c r="B1097" s="121">
        <f t="shared" si="17"/>
        <v>42929.666669999999</v>
      </c>
      <c r="C1097" s="124">
        <v>16</v>
      </c>
      <c r="D1097" s="35">
        <f>ROUND($D$791/100*$D$792*АТС!$C345,2)</f>
        <v>187.55</v>
      </c>
      <c r="E1097" s="35">
        <f>ROUND($E$791/100*$E$792*АТС!C345,2)</f>
        <v>172.37</v>
      </c>
      <c r="F1097" s="35">
        <f>ROUND($F$791/100*$F$792*АТС!C345,2)</f>
        <v>117.32</v>
      </c>
      <c r="G1097" s="35">
        <f>ROUND($G$791/100*$G$792*АТС!C345,2)</f>
        <v>68.66</v>
      </c>
    </row>
    <row r="1098" spans="1:7" x14ac:dyDescent="0.25">
      <c r="A1098" s="257"/>
      <c r="B1098" s="123">
        <f t="shared" si="17"/>
        <v>42929.708330000001</v>
      </c>
      <c r="C1098" s="124">
        <v>17</v>
      </c>
      <c r="D1098" s="35">
        <f>ROUND($D$791/100*$D$792*АТС!$C346,2)</f>
        <v>183.58</v>
      </c>
      <c r="E1098" s="35">
        <f>ROUND($E$791/100*$E$792*АТС!C346,2)</f>
        <v>168.72</v>
      </c>
      <c r="F1098" s="35">
        <f>ROUND($F$791/100*$F$792*АТС!C346,2)</f>
        <v>114.84</v>
      </c>
      <c r="G1098" s="35">
        <f>ROUND($G$791/100*$G$792*АТС!C346,2)</f>
        <v>67.209999999999994</v>
      </c>
    </row>
    <row r="1099" spans="1:7" x14ac:dyDescent="0.25">
      <c r="A1099" s="257"/>
      <c r="B1099" s="121">
        <f t="shared" si="17"/>
        <v>42929.75</v>
      </c>
      <c r="C1099" s="124">
        <v>18</v>
      </c>
      <c r="D1099" s="35">
        <f>ROUND($D$791/100*$D$792*АТС!$C347,2)</f>
        <v>184.7</v>
      </c>
      <c r="E1099" s="35">
        <f>ROUND($E$791/100*$E$792*АТС!C347,2)</f>
        <v>169.75</v>
      </c>
      <c r="F1099" s="35">
        <f>ROUND($F$791/100*$F$792*АТС!C347,2)</f>
        <v>115.54</v>
      </c>
      <c r="G1099" s="35">
        <f>ROUND($G$791/100*$G$792*АТС!C347,2)</f>
        <v>67.62</v>
      </c>
    </row>
    <row r="1100" spans="1:7" x14ac:dyDescent="0.25">
      <c r="A1100" s="257"/>
      <c r="B1100" s="123">
        <f t="shared" si="17"/>
        <v>42929.791669999999</v>
      </c>
      <c r="C1100" s="124">
        <v>19</v>
      </c>
      <c r="D1100" s="35">
        <f>ROUND($D$791/100*$D$792*АТС!$C348,2)</f>
        <v>184.09</v>
      </c>
      <c r="E1100" s="35">
        <f>ROUND($E$791/100*$E$792*АТС!C348,2)</f>
        <v>169.19</v>
      </c>
      <c r="F1100" s="35">
        <f>ROUND($F$791/100*$F$792*АТС!C348,2)</f>
        <v>115.16</v>
      </c>
      <c r="G1100" s="35">
        <f>ROUND($G$791/100*$G$792*АТС!C348,2)</f>
        <v>67.400000000000006</v>
      </c>
    </row>
    <row r="1101" spans="1:7" x14ac:dyDescent="0.25">
      <c r="A1101" s="257"/>
      <c r="B1101" s="121">
        <f t="shared" si="17"/>
        <v>42929.833330000001</v>
      </c>
      <c r="C1101" s="124">
        <v>20</v>
      </c>
      <c r="D1101" s="35">
        <f>ROUND($D$791/100*$D$792*АТС!$C349,2)</f>
        <v>202.28</v>
      </c>
      <c r="E1101" s="35">
        <f>ROUND($E$791/100*$E$792*АТС!C349,2)</f>
        <v>185.9</v>
      </c>
      <c r="F1101" s="35">
        <f>ROUND($F$791/100*$F$792*АТС!C349,2)</f>
        <v>126.54</v>
      </c>
      <c r="G1101" s="35">
        <f>ROUND($G$791/100*$G$792*АТС!C349,2)</f>
        <v>74.06</v>
      </c>
    </row>
    <row r="1102" spans="1:7" x14ac:dyDescent="0.25">
      <c r="A1102" s="257"/>
      <c r="B1102" s="123">
        <f t="shared" si="17"/>
        <v>42929.875</v>
      </c>
      <c r="C1102" s="124">
        <v>21</v>
      </c>
      <c r="D1102" s="35">
        <f>ROUND($D$791/100*$D$792*АТС!$C350,2)</f>
        <v>201.57</v>
      </c>
      <c r="E1102" s="35">
        <f>ROUND($E$791/100*$E$792*АТС!C350,2)</f>
        <v>185.25</v>
      </c>
      <c r="F1102" s="35">
        <f>ROUND($F$791/100*$F$792*АТС!C350,2)</f>
        <v>126.09</v>
      </c>
      <c r="G1102" s="35">
        <f>ROUND($G$791/100*$G$792*АТС!C350,2)</f>
        <v>73.8</v>
      </c>
    </row>
    <row r="1103" spans="1:7" x14ac:dyDescent="0.25">
      <c r="A1103" s="257"/>
      <c r="B1103" s="121">
        <f t="shared" si="17"/>
        <v>42929.916669999999</v>
      </c>
      <c r="C1103" s="124">
        <v>22</v>
      </c>
      <c r="D1103" s="35">
        <f>ROUND($D$791/100*$D$792*АТС!$C351,2)</f>
        <v>185.74</v>
      </c>
      <c r="E1103" s="35">
        <f>ROUND($E$791/100*$E$792*АТС!C351,2)</f>
        <v>170.7</v>
      </c>
      <c r="F1103" s="35">
        <f>ROUND($F$791/100*$F$792*АТС!C351,2)</f>
        <v>116.19</v>
      </c>
      <c r="G1103" s="35">
        <f>ROUND($G$791/100*$G$792*АТС!C351,2)</f>
        <v>68</v>
      </c>
    </row>
    <row r="1104" spans="1:7" x14ac:dyDescent="0.25">
      <c r="A1104" s="257"/>
      <c r="B1104" s="123">
        <f t="shared" si="17"/>
        <v>42929.958330000001</v>
      </c>
      <c r="C1104" s="124">
        <v>23</v>
      </c>
      <c r="D1104" s="35">
        <f>ROUND($D$791/100*$D$792*АТС!$C352,2)</f>
        <v>200.91</v>
      </c>
      <c r="E1104" s="35">
        <f>ROUND($E$791/100*$E$792*АТС!C352,2)</f>
        <v>184.65</v>
      </c>
      <c r="F1104" s="35">
        <f>ROUND($F$791/100*$F$792*АТС!C352,2)</f>
        <v>125.68</v>
      </c>
      <c r="G1104" s="35">
        <f>ROUND($G$791/100*$G$792*АТС!C352,2)</f>
        <v>73.55</v>
      </c>
    </row>
    <row r="1105" spans="1:7" x14ac:dyDescent="0.25">
      <c r="A1105" s="257"/>
      <c r="B1105" s="121">
        <f t="shared" si="17"/>
        <v>42930</v>
      </c>
      <c r="C1105" s="124">
        <v>0</v>
      </c>
      <c r="D1105" s="35">
        <f>ROUND($D$791/100*$D$792*АТС!$C353,2)</f>
        <v>179.2</v>
      </c>
      <c r="E1105" s="35">
        <f>ROUND($E$791/100*$E$792*АТС!C353,2)</f>
        <v>164.69</v>
      </c>
      <c r="F1105" s="35">
        <f>ROUND($F$791/100*$F$792*АТС!C353,2)</f>
        <v>112.1</v>
      </c>
      <c r="G1105" s="35">
        <f>ROUND($G$791/100*$G$792*АТС!C353,2)</f>
        <v>65.61</v>
      </c>
    </row>
    <row r="1106" spans="1:7" x14ac:dyDescent="0.25">
      <c r="A1106" s="257"/>
      <c r="B1106" s="123">
        <f t="shared" si="17"/>
        <v>42930.041669999999</v>
      </c>
      <c r="C1106" s="124">
        <v>1</v>
      </c>
      <c r="D1106" s="35">
        <f>ROUND($D$791/100*$D$792*АТС!$C354,2)</f>
        <v>177.72</v>
      </c>
      <c r="E1106" s="35">
        <f>ROUND($E$791/100*$E$792*АТС!C354,2)</f>
        <v>163.34</v>
      </c>
      <c r="F1106" s="35">
        <f>ROUND($F$791/100*$F$792*АТС!C354,2)</f>
        <v>111.18</v>
      </c>
      <c r="G1106" s="35">
        <f>ROUND($G$791/100*$G$792*АТС!C354,2)</f>
        <v>65.069999999999993</v>
      </c>
    </row>
    <row r="1107" spans="1:7" x14ac:dyDescent="0.25">
      <c r="A1107" s="257"/>
      <c r="B1107" s="121">
        <f t="shared" si="17"/>
        <v>42930.083330000001</v>
      </c>
      <c r="C1107" s="124">
        <v>2</v>
      </c>
      <c r="D1107" s="35">
        <f>ROUND($D$791/100*$D$792*АТС!$C355,2)</f>
        <v>177.63</v>
      </c>
      <c r="E1107" s="35">
        <f>ROUND($E$791/100*$E$792*АТС!C355,2)</f>
        <v>163.25</v>
      </c>
      <c r="F1107" s="35">
        <f>ROUND($F$791/100*$F$792*АТС!C355,2)</f>
        <v>111.12</v>
      </c>
      <c r="G1107" s="35">
        <f>ROUND($G$791/100*$G$792*АТС!C355,2)</f>
        <v>65.03</v>
      </c>
    </row>
    <row r="1108" spans="1:7" x14ac:dyDescent="0.25">
      <c r="A1108" s="257"/>
      <c r="B1108" s="123">
        <f t="shared" si="17"/>
        <v>42930.125</v>
      </c>
      <c r="C1108" s="124">
        <v>3</v>
      </c>
      <c r="D1108" s="35">
        <f>ROUND($D$791/100*$D$792*АТС!$C356,2)</f>
        <v>179.98</v>
      </c>
      <c r="E1108" s="35">
        <f>ROUND($E$791/100*$E$792*АТС!C356,2)</f>
        <v>165.41</v>
      </c>
      <c r="F1108" s="35">
        <f>ROUND($F$791/100*$F$792*АТС!C356,2)</f>
        <v>112.59</v>
      </c>
      <c r="G1108" s="35">
        <f>ROUND($G$791/100*$G$792*АТС!C356,2)</f>
        <v>65.89</v>
      </c>
    </row>
    <row r="1109" spans="1:7" x14ac:dyDescent="0.25">
      <c r="A1109" s="257"/>
      <c r="B1109" s="121">
        <f t="shared" si="17"/>
        <v>42930.166669999999</v>
      </c>
      <c r="C1109" s="124">
        <v>4</v>
      </c>
      <c r="D1109" s="35">
        <f>ROUND($D$791/100*$D$792*АТС!$C357,2)</f>
        <v>190.16</v>
      </c>
      <c r="E1109" s="35">
        <f>ROUND($E$791/100*$E$792*АТС!C357,2)</f>
        <v>174.77</v>
      </c>
      <c r="F1109" s="35">
        <f>ROUND($F$791/100*$F$792*АТС!C357,2)</f>
        <v>118.96</v>
      </c>
      <c r="G1109" s="35">
        <f>ROUND($G$791/100*$G$792*АТС!C357,2)</f>
        <v>69.62</v>
      </c>
    </row>
    <row r="1110" spans="1:7" x14ac:dyDescent="0.25">
      <c r="A1110" s="257"/>
      <c r="B1110" s="123">
        <f t="shared" si="17"/>
        <v>42930.208330000001</v>
      </c>
      <c r="C1110" s="124">
        <v>5</v>
      </c>
      <c r="D1110" s="35">
        <f>ROUND($D$791/100*$D$792*АТС!$C358,2)</f>
        <v>194.43</v>
      </c>
      <c r="E1110" s="35">
        <f>ROUND($E$791/100*$E$792*АТС!C358,2)</f>
        <v>178.69</v>
      </c>
      <c r="F1110" s="35">
        <f>ROUND($F$791/100*$F$792*АТС!C358,2)</f>
        <v>121.63</v>
      </c>
      <c r="G1110" s="35">
        <f>ROUND($G$791/100*$G$792*АТС!C358,2)</f>
        <v>71.180000000000007</v>
      </c>
    </row>
    <row r="1111" spans="1:7" x14ac:dyDescent="0.25">
      <c r="A1111" s="257"/>
      <c r="B1111" s="121">
        <f t="shared" si="17"/>
        <v>42930.25</v>
      </c>
      <c r="C1111" s="124">
        <v>6</v>
      </c>
      <c r="D1111" s="35">
        <f>ROUND($D$791/100*$D$792*АТС!$C359,2)</f>
        <v>178.57</v>
      </c>
      <c r="E1111" s="35">
        <f>ROUND($E$791/100*$E$792*АТС!C359,2)</f>
        <v>164.12</v>
      </c>
      <c r="F1111" s="35">
        <f>ROUND($F$791/100*$F$792*АТС!C359,2)</f>
        <v>111.71</v>
      </c>
      <c r="G1111" s="35">
        <f>ROUND($G$791/100*$G$792*АТС!C359,2)</f>
        <v>65.38</v>
      </c>
    </row>
    <row r="1112" spans="1:7" x14ac:dyDescent="0.25">
      <c r="A1112" s="257"/>
      <c r="B1112" s="123">
        <f t="shared" si="17"/>
        <v>42930.291669999999</v>
      </c>
      <c r="C1112" s="124">
        <v>7</v>
      </c>
      <c r="D1112" s="35">
        <f>ROUND($D$791/100*$D$792*АТС!$C360,2)</f>
        <v>239.92</v>
      </c>
      <c r="E1112" s="35">
        <f>ROUND($E$791/100*$E$792*АТС!C360,2)</f>
        <v>220.5</v>
      </c>
      <c r="F1112" s="35">
        <f>ROUND($F$791/100*$F$792*АТС!C360,2)</f>
        <v>150.09</v>
      </c>
      <c r="G1112" s="35">
        <f>ROUND($G$791/100*$G$792*АТС!C360,2)</f>
        <v>87.84</v>
      </c>
    </row>
    <row r="1113" spans="1:7" x14ac:dyDescent="0.25">
      <c r="A1113" s="257"/>
      <c r="B1113" s="121">
        <f t="shared" si="17"/>
        <v>42930.333330000001</v>
      </c>
      <c r="C1113" s="124">
        <v>8</v>
      </c>
      <c r="D1113" s="35">
        <f>ROUND($D$791/100*$D$792*АТС!$C361,2)</f>
        <v>200.44</v>
      </c>
      <c r="E1113" s="35">
        <f>ROUND($E$791/100*$E$792*АТС!C361,2)</f>
        <v>184.22</v>
      </c>
      <c r="F1113" s="35">
        <f>ROUND($F$791/100*$F$792*АТС!C361,2)</f>
        <v>125.39</v>
      </c>
      <c r="G1113" s="35">
        <f>ROUND($G$791/100*$G$792*АТС!C361,2)</f>
        <v>73.38</v>
      </c>
    </row>
    <row r="1114" spans="1:7" x14ac:dyDescent="0.25">
      <c r="A1114" s="257"/>
      <c r="B1114" s="123">
        <f t="shared" si="17"/>
        <v>42930.375</v>
      </c>
      <c r="C1114" s="124">
        <v>9</v>
      </c>
      <c r="D1114" s="35">
        <f>ROUND($D$791/100*$D$792*АТС!$C362,2)</f>
        <v>187.84</v>
      </c>
      <c r="E1114" s="35">
        <f>ROUND($E$791/100*$E$792*АТС!C362,2)</f>
        <v>172.63</v>
      </c>
      <c r="F1114" s="35">
        <f>ROUND($F$791/100*$F$792*АТС!C362,2)</f>
        <v>117.5</v>
      </c>
      <c r="G1114" s="35">
        <f>ROUND($G$791/100*$G$792*АТС!C362,2)</f>
        <v>68.77</v>
      </c>
    </row>
    <row r="1115" spans="1:7" x14ac:dyDescent="0.25">
      <c r="A1115" s="257"/>
      <c r="B1115" s="121">
        <f t="shared" si="17"/>
        <v>42930.416669999999</v>
      </c>
      <c r="C1115" s="124">
        <v>10</v>
      </c>
      <c r="D1115" s="35">
        <f>ROUND($D$791/100*$D$792*АТС!$C363,2)</f>
        <v>187.91</v>
      </c>
      <c r="E1115" s="35">
        <f>ROUND($E$791/100*$E$792*АТС!C363,2)</f>
        <v>172.7</v>
      </c>
      <c r="F1115" s="35">
        <f>ROUND($F$791/100*$F$792*АТС!C363,2)</f>
        <v>117.55</v>
      </c>
      <c r="G1115" s="35">
        <f>ROUND($G$791/100*$G$792*АТС!C363,2)</f>
        <v>68.8</v>
      </c>
    </row>
    <row r="1116" spans="1:7" x14ac:dyDescent="0.25">
      <c r="A1116" s="257"/>
      <c r="B1116" s="123">
        <f t="shared" si="17"/>
        <v>42930.458330000001</v>
      </c>
      <c r="C1116" s="124">
        <v>11</v>
      </c>
      <c r="D1116" s="35">
        <f>ROUND($D$791/100*$D$792*АТС!$C364,2)</f>
        <v>191.45</v>
      </c>
      <c r="E1116" s="35">
        <f>ROUND($E$791/100*$E$792*АТС!C364,2)</f>
        <v>175.96</v>
      </c>
      <c r="F1116" s="35">
        <f>ROUND($F$791/100*$F$792*АТС!C364,2)</f>
        <v>119.77</v>
      </c>
      <c r="G1116" s="35">
        <f>ROUND($G$791/100*$G$792*АТС!C364,2)</f>
        <v>70.09</v>
      </c>
    </row>
    <row r="1117" spans="1:7" x14ac:dyDescent="0.25">
      <c r="A1117" s="257"/>
      <c r="B1117" s="121">
        <f t="shared" si="17"/>
        <v>42930.5</v>
      </c>
      <c r="C1117" s="124">
        <v>12</v>
      </c>
      <c r="D1117" s="35">
        <f>ROUND($D$791/100*$D$792*АТС!$C365,2)</f>
        <v>187.39</v>
      </c>
      <c r="E1117" s="35">
        <f>ROUND($E$791/100*$E$792*АТС!C365,2)</f>
        <v>172.22</v>
      </c>
      <c r="F1117" s="35">
        <f>ROUND($F$791/100*$F$792*АТС!C365,2)</f>
        <v>117.22</v>
      </c>
      <c r="G1117" s="35">
        <f>ROUND($G$791/100*$G$792*АТС!C365,2)</f>
        <v>68.61</v>
      </c>
    </row>
    <row r="1118" spans="1:7" x14ac:dyDescent="0.25">
      <c r="A1118" s="257"/>
      <c r="B1118" s="123">
        <f t="shared" si="17"/>
        <v>42930.541669999999</v>
      </c>
      <c r="C1118" s="124">
        <v>13</v>
      </c>
      <c r="D1118" s="35">
        <f>ROUND($D$791/100*$D$792*АТС!$C366,2)</f>
        <v>187.83</v>
      </c>
      <c r="E1118" s="35">
        <f>ROUND($E$791/100*$E$792*АТС!C366,2)</f>
        <v>172.63</v>
      </c>
      <c r="F1118" s="35">
        <f>ROUND($F$791/100*$F$792*АТС!C366,2)</f>
        <v>117.5</v>
      </c>
      <c r="G1118" s="35">
        <f>ROUND($G$791/100*$G$792*АТС!C366,2)</f>
        <v>68.77</v>
      </c>
    </row>
    <row r="1119" spans="1:7" x14ac:dyDescent="0.25">
      <c r="A1119" s="257"/>
      <c r="B1119" s="121">
        <f t="shared" si="17"/>
        <v>42930.583330000001</v>
      </c>
      <c r="C1119" s="124">
        <v>14</v>
      </c>
      <c r="D1119" s="35">
        <f>ROUND($D$791/100*$D$792*АТС!$C367,2)</f>
        <v>188.03</v>
      </c>
      <c r="E1119" s="35">
        <f>ROUND($E$791/100*$E$792*АТС!C367,2)</f>
        <v>172.81</v>
      </c>
      <c r="F1119" s="35">
        <f>ROUND($F$791/100*$F$792*АТС!C367,2)</f>
        <v>117.63</v>
      </c>
      <c r="G1119" s="35">
        <f>ROUND($G$791/100*$G$792*АТС!C367,2)</f>
        <v>68.84</v>
      </c>
    </row>
    <row r="1120" spans="1:7" x14ac:dyDescent="0.25">
      <c r="A1120" s="257"/>
      <c r="B1120" s="123">
        <f t="shared" si="17"/>
        <v>42930.625</v>
      </c>
      <c r="C1120" s="124">
        <v>15</v>
      </c>
      <c r="D1120" s="35">
        <f>ROUND($D$791/100*$D$792*АТС!$C368,2)</f>
        <v>188.18</v>
      </c>
      <c r="E1120" s="35">
        <f>ROUND($E$791/100*$E$792*АТС!C368,2)</f>
        <v>172.95</v>
      </c>
      <c r="F1120" s="35">
        <f>ROUND($F$791/100*$F$792*АТС!C368,2)</f>
        <v>117.72</v>
      </c>
      <c r="G1120" s="35">
        <f>ROUND($G$791/100*$G$792*АТС!C368,2)</f>
        <v>68.900000000000006</v>
      </c>
    </row>
    <row r="1121" spans="1:7" x14ac:dyDescent="0.25">
      <c r="A1121" s="257"/>
      <c r="B1121" s="121">
        <f t="shared" si="17"/>
        <v>42930.666669999999</v>
      </c>
      <c r="C1121" s="124">
        <v>16</v>
      </c>
      <c r="D1121" s="35">
        <f>ROUND($D$791/100*$D$792*АТС!$C369,2)</f>
        <v>187.34</v>
      </c>
      <c r="E1121" s="35">
        <f>ROUND($E$791/100*$E$792*АТС!C369,2)</f>
        <v>172.17</v>
      </c>
      <c r="F1121" s="35">
        <f>ROUND($F$791/100*$F$792*АТС!C369,2)</f>
        <v>117.19</v>
      </c>
      <c r="G1121" s="35">
        <f>ROUND($G$791/100*$G$792*АТС!C369,2)</f>
        <v>68.59</v>
      </c>
    </row>
    <row r="1122" spans="1:7" x14ac:dyDescent="0.25">
      <c r="A1122" s="257"/>
      <c r="B1122" s="123">
        <f t="shared" si="17"/>
        <v>42930.708330000001</v>
      </c>
      <c r="C1122" s="124">
        <v>17</v>
      </c>
      <c r="D1122" s="35">
        <f>ROUND($D$791/100*$D$792*АТС!$C370,2)</f>
        <v>183.72</v>
      </c>
      <c r="E1122" s="35">
        <f>ROUND($E$791/100*$E$792*АТС!C370,2)</f>
        <v>168.85</v>
      </c>
      <c r="F1122" s="35">
        <f>ROUND($F$791/100*$F$792*АТС!C370,2)</f>
        <v>114.93</v>
      </c>
      <c r="G1122" s="35">
        <f>ROUND($G$791/100*$G$792*АТС!C370,2)</f>
        <v>67.260000000000005</v>
      </c>
    </row>
    <row r="1123" spans="1:7" x14ac:dyDescent="0.25">
      <c r="A1123" s="257"/>
      <c r="B1123" s="121">
        <f t="shared" si="17"/>
        <v>42930.75</v>
      </c>
      <c r="C1123" s="124">
        <v>18</v>
      </c>
      <c r="D1123" s="35">
        <f>ROUND($D$791/100*$D$792*АТС!$C371,2)</f>
        <v>181.88</v>
      </c>
      <c r="E1123" s="35">
        <f>ROUND($E$791/100*$E$792*АТС!C371,2)</f>
        <v>167.16</v>
      </c>
      <c r="F1123" s="35">
        <f>ROUND($F$791/100*$F$792*АТС!C371,2)</f>
        <v>113.78</v>
      </c>
      <c r="G1123" s="35">
        <f>ROUND($G$791/100*$G$792*АТС!C371,2)</f>
        <v>66.59</v>
      </c>
    </row>
    <row r="1124" spans="1:7" x14ac:dyDescent="0.25">
      <c r="A1124" s="257"/>
      <c r="B1124" s="123">
        <f t="shared" si="17"/>
        <v>42930.791669999999</v>
      </c>
      <c r="C1124" s="124">
        <v>19</v>
      </c>
      <c r="D1124" s="35">
        <f>ROUND($D$791/100*$D$792*АТС!$C372,2)</f>
        <v>184.45</v>
      </c>
      <c r="E1124" s="35">
        <f>ROUND($E$791/100*$E$792*АТС!C372,2)</f>
        <v>169.52</v>
      </c>
      <c r="F1124" s="35">
        <f>ROUND($F$791/100*$F$792*АТС!C372,2)</f>
        <v>115.39</v>
      </c>
      <c r="G1124" s="35">
        <f>ROUND($G$791/100*$G$792*АТС!C372,2)</f>
        <v>67.53</v>
      </c>
    </row>
    <row r="1125" spans="1:7" x14ac:dyDescent="0.25">
      <c r="A1125" s="257"/>
      <c r="B1125" s="121">
        <f t="shared" si="17"/>
        <v>42930.833330000001</v>
      </c>
      <c r="C1125" s="124">
        <v>20</v>
      </c>
      <c r="D1125" s="35">
        <f>ROUND($D$791/100*$D$792*АТС!$C373,2)</f>
        <v>201.96</v>
      </c>
      <c r="E1125" s="35">
        <f>ROUND($E$791/100*$E$792*АТС!C373,2)</f>
        <v>185.61</v>
      </c>
      <c r="F1125" s="35">
        <f>ROUND($F$791/100*$F$792*АТС!C373,2)</f>
        <v>126.34</v>
      </c>
      <c r="G1125" s="35">
        <f>ROUND($G$791/100*$G$792*АТС!C373,2)</f>
        <v>73.94</v>
      </c>
    </row>
    <row r="1126" spans="1:7" x14ac:dyDescent="0.25">
      <c r="A1126" s="257"/>
      <c r="B1126" s="123">
        <f t="shared" si="17"/>
        <v>42930.875</v>
      </c>
      <c r="C1126" s="124">
        <v>21</v>
      </c>
      <c r="D1126" s="35">
        <f>ROUND($D$791/100*$D$792*АТС!$C374,2)</f>
        <v>202.34</v>
      </c>
      <c r="E1126" s="35">
        <f>ROUND($E$791/100*$E$792*АТС!C374,2)</f>
        <v>185.96</v>
      </c>
      <c r="F1126" s="35">
        <f>ROUND($F$791/100*$F$792*АТС!C374,2)</f>
        <v>126.57</v>
      </c>
      <c r="G1126" s="35">
        <f>ROUND($G$791/100*$G$792*АТС!C374,2)</f>
        <v>74.08</v>
      </c>
    </row>
    <row r="1127" spans="1:7" x14ac:dyDescent="0.25">
      <c r="A1127" s="257"/>
      <c r="B1127" s="121">
        <f t="shared" si="17"/>
        <v>42930.916669999999</v>
      </c>
      <c r="C1127" s="124">
        <v>22</v>
      </c>
      <c r="D1127" s="35">
        <f>ROUND($D$791/100*$D$792*АТС!$C375,2)</f>
        <v>186.15</v>
      </c>
      <c r="E1127" s="35">
        <f>ROUND($E$791/100*$E$792*АТС!C375,2)</f>
        <v>171.08</v>
      </c>
      <c r="F1127" s="35">
        <f>ROUND($F$791/100*$F$792*АТС!C375,2)</f>
        <v>116.45</v>
      </c>
      <c r="G1127" s="35">
        <f>ROUND($G$791/100*$G$792*АТС!C375,2)</f>
        <v>68.150000000000006</v>
      </c>
    </row>
    <row r="1128" spans="1:7" x14ac:dyDescent="0.25">
      <c r="A1128" s="257"/>
      <c r="B1128" s="123">
        <f t="shared" si="17"/>
        <v>42930.958330000001</v>
      </c>
      <c r="C1128" s="124">
        <v>23</v>
      </c>
      <c r="D1128" s="35">
        <f>ROUND($D$791/100*$D$792*АТС!$C376,2)</f>
        <v>200.62</v>
      </c>
      <c r="E1128" s="35">
        <f>ROUND($E$791/100*$E$792*АТС!C376,2)</f>
        <v>184.38</v>
      </c>
      <c r="F1128" s="35">
        <f>ROUND($F$791/100*$F$792*АТС!C376,2)</f>
        <v>125.5</v>
      </c>
      <c r="G1128" s="35">
        <f>ROUND($G$791/100*$G$792*АТС!C376,2)</f>
        <v>73.45</v>
      </c>
    </row>
    <row r="1129" spans="1:7" x14ac:dyDescent="0.25">
      <c r="A1129" s="257"/>
      <c r="B1129" s="121">
        <f t="shared" si="17"/>
        <v>42931</v>
      </c>
      <c r="C1129" s="124">
        <v>0</v>
      </c>
      <c r="D1129" s="35">
        <f>ROUND($D$791/100*$D$792*АТС!$C377,2)</f>
        <v>185.54</v>
      </c>
      <c r="E1129" s="35">
        <f>ROUND($E$791/100*$E$792*АТС!C377,2)</f>
        <v>170.53</v>
      </c>
      <c r="F1129" s="35">
        <f>ROUND($F$791/100*$F$792*АТС!C377,2)</f>
        <v>116.07</v>
      </c>
      <c r="G1129" s="35">
        <f>ROUND($G$791/100*$G$792*АТС!C377,2)</f>
        <v>67.930000000000007</v>
      </c>
    </row>
    <row r="1130" spans="1:7" x14ac:dyDescent="0.25">
      <c r="A1130" s="257"/>
      <c r="B1130" s="123">
        <f t="shared" si="17"/>
        <v>42931.041669999999</v>
      </c>
      <c r="C1130" s="124">
        <v>1</v>
      </c>
      <c r="D1130" s="35">
        <f>ROUND($D$791/100*$D$792*АТС!$C378,2)</f>
        <v>179.29</v>
      </c>
      <c r="E1130" s="35">
        <f>ROUND($E$791/100*$E$792*АТС!C378,2)</f>
        <v>164.78</v>
      </c>
      <c r="F1130" s="35">
        <f>ROUND($F$791/100*$F$792*АТС!C378,2)</f>
        <v>112.16</v>
      </c>
      <c r="G1130" s="35">
        <f>ROUND($G$791/100*$G$792*АТС!C378,2)</f>
        <v>65.64</v>
      </c>
    </row>
    <row r="1131" spans="1:7" x14ac:dyDescent="0.25">
      <c r="A1131" s="257"/>
      <c r="B1131" s="121">
        <f t="shared" si="17"/>
        <v>42931.083330000001</v>
      </c>
      <c r="C1131" s="124">
        <v>2</v>
      </c>
      <c r="D1131" s="35">
        <f>ROUND($D$791/100*$D$792*АТС!$C379,2)</f>
        <v>178.45</v>
      </c>
      <c r="E1131" s="35">
        <f>ROUND($E$791/100*$E$792*АТС!C379,2)</f>
        <v>164</v>
      </c>
      <c r="F1131" s="35">
        <f>ROUND($F$791/100*$F$792*АТС!C379,2)</f>
        <v>111.63</v>
      </c>
      <c r="G1131" s="35">
        <f>ROUND($G$791/100*$G$792*АТС!C379,2)</f>
        <v>65.33</v>
      </c>
    </row>
    <row r="1132" spans="1:7" x14ac:dyDescent="0.25">
      <c r="A1132" s="257"/>
      <c r="B1132" s="123">
        <f t="shared" si="17"/>
        <v>42931.125</v>
      </c>
      <c r="C1132" s="124">
        <v>3</v>
      </c>
      <c r="D1132" s="35">
        <f>ROUND($D$791/100*$D$792*АТС!$C380,2)</f>
        <v>177.9</v>
      </c>
      <c r="E1132" s="35">
        <f>ROUND($E$791/100*$E$792*АТС!C380,2)</f>
        <v>163.5</v>
      </c>
      <c r="F1132" s="35">
        <f>ROUND($F$791/100*$F$792*АТС!C380,2)</f>
        <v>111.29</v>
      </c>
      <c r="G1132" s="35">
        <f>ROUND($G$791/100*$G$792*АТС!C380,2)</f>
        <v>65.13</v>
      </c>
    </row>
    <row r="1133" spans="1:7" x14ac:dyDescent="0.25">
      <c r="A1133" s="257"/>
      <c r="B1133" s="121">
        <f t="shared" si="17"/>
        <v>42931.166669999999</v>
      </c>
      <c r="C1133" s="124">
        <v>4</v>
      </c>
      <c r="D1133" s="35">
        <f>ROUND($D$791/100*$D$792*АТС!$C381,2)</f>
        <v>189.11</v>
      </c>
      <c r="E1133" s="35">
        <f>ROUND($E$791/100*$E$792*АТС!C381,2)</f>
        <v>173.8</v>
      </c>
      <c r="F1133" s="35">
        <f>ROUND($F$791/100*$F$792*АТС!C381,2)</f>
        <v>118.3</v>
      </c>
      <c r="G1133" s="35">
        <f>ROUND($G$791/100*$G$792*АТС!C381,2)</f>
        <v>69.23</v>
      </c>
    </row>
    <row r="1134" spans="1:7" x14ac:dyDescent="0.25">
      <c r="A1134" s="257"/>
      <c r="B1134" s="123">
        <f t="shared" si="17"/>
        <v>42931.208330000001</v>
      </c>
      <c r="C1134" s="124">
        <v>5</v>
      </c>
      <c r="D1134" s="35">
        <f>ROUND($D$791/100*$D$792*АТС!$C382,2)</f>
        <v>194.03</v>
      </c>
      <c r="E1134" s="35">
        <f>ROUND($E$791/100*$E$792*АТС!C382,2)</f>
        <v>178.33</v>
      </c>
      <c r="F1134" s="35">
        <f>ROUND($F$791/100*$F$792*АТС!C382,2)</f>
        <v>121.38</v>
      </c>
      <c r="G1134" s="35">
        <f>ROUND($G$791/100*$G$792*АТС!C382,2)</f>
        <v>71.040000000000006</v>
      </c>
    </row>
    <row r="1135" spans="1:7" x14ac:dyDescent="0.25">
      <c r="A1135" s="257"/>
      <c r="B1135" s="121">
        <f t="shared" si="17"/>
        <v>42931.25</v>
      </c>
      <c r="C1135" s="124">
        <v>6</v>
      </c>
      <c r="D1135" s="35">
        <f>ROUND($D$791/100*$D$792*АТС!$C383,2)</f>
        <v>178.01</v>
      </c>
      <c r="E1135" s="35">
        <f>ROUND($E$791/100*$E$792*АТС!C383,2)</f>
        <v>163.6</v>
      </c>
      <c r="F1135" s="35">
        <f>ROUND($F$791/100*$F$792*АТС!C383,2)</f>
        <v>111.36</v>
      </c>
      <c r="G1135" s="35">
        <f>ROUND($G$791/100*$G$792*АТС!C383,2)</f>
        <v>65.17</v>
      </c>
    </row>
    <row r="1136" spans="1:7" x14ac:dyDescent="0.25">
      <c r="A1136" s="257"/>
      <c r="B1136" s="123">
        <f t="shared" si="17"/>
        <v>42931.291669999999</v>
      </c>
      <c r="C1136" s="124">
        <v>7</v>
      </c>
      <c r="D1136" s="35">
        <f>ROUND($D$791/100*$D$792*АТС!$C384,2)</f>
        <v>180.38</v>
      </c>
      <c r="E1136" s="35">
        <f>ROUND($E$791/100*$E$792*АТС!C384,2)</f>
        <v>165.78</v>
      </c>
      <c r="F1136" s="35">
        <f>ROUND($F$791/100*$F$792*АТС!C384,2)</f>
        <v>112.84</v>
      </c>
      <c r="G1136" s="35">
        <f>ROUND($G$791/100*$G$792*АТС!C384,2)</f>
        <v>66.040000000000006</v>
      </c>
    </row>
    <row r="1137" spans="1:7" x14ac:dyDescent="0.25">
      <c r="A1137" s="257"/>
      <c r="B1137" s="121">
        <f t="shared" si="17"/>
        <v>42931.333330000001</v>
      </c>
      <c r="C1137" s="124">
        <v>8</v>
      </c>
      <c r="D1137" s="35">
        <f>ROUND($D$791/100*$D$792*АТС!$C385,2)</f>
        <v>206.69</v>
      </c>
      <c r="E1137" s="35">
        <f>ROUND($E$791/100*$E$792*АТС!C385,2)</f>
        <v>189.96</v>
      </c>
      <c r="F1137" s="35">
        <f>ROUND($F$791/100*$F$792*АТС!C385,2)</f>
        <v>129.30000000000001</v>
      </c>
      <c r="G1137" s="35">
        <f>ROUND($G$791/100*$G$792*АТС!C385,2)</f>
        <v>75.67</v>
      </c>
    </row>
    <row r="1138" spans="1:7" x14ac:dyDescent="0.25">
      <c r="A1138" s="257"/>
      <c r="B1138" s="123">
        <f t="shared" ref="B1138:B1201" si="18">B1114+1</f>
        <v>42931.375</v>
      </c>
      <c r="C1138" s="124">
        <v>9</v>
      </c>
      <c r="D1138" s="35">
        <f>ROUND($D$791/100*$D$792*АТС!$C386,2)</f>
        <v>184.54</v>
      </c>
      <c r="E1138" s="35">
        <f>ROUND($E$791/100*$E$792*АТС!C386,2)</f>
        <v>169.6</v>
      </c>
      <c r="F1138" s="35">
        <f>ROUND($F$791/100*$F$792*АТС!C386,2)</f>
        <v>115.44</v>
      </c>
      <c r="G1138" s="35">
        <f>ROUND($G$791/100*$G$792*АТС!C386,2)</f>
        <v>67.56</v>
      </c>
    </row>
    <row r="1139" spans="1:7" x14ac:dyDescent="0.25">
      <c r="A1139" s="257"/>
      <c r="B1139" s="121">
        <f t="shared" si="18"/>
        <v>42931.416669999999</v>
      </c>
      <c r="C1139" s="124">
        <v>10</v>
      </c>
      <c r="D1139" s="35">
        <f>ROUND($D$791/100*$D$792*АТС!$C387,2)</f>
        <v>182.73</v>
      </c>
      <c r="E1139" s="35">
        <f>ROUND($E$791/100*$E$792*АТС!C387,2)</f>
        <v>167.94</v>
      </c>
      <c r="F1139" s="35">
        <f>ROUND($F$791/100*$F$792*АТС!C387,2)</f>
        <v>114.31</v>
      </c>
      <c r="G1139" s="35">
        <f>ROUND($G$791/100*$G$792*АТС!C387,2)</f>
        <v>66.900000000000006</v>
      </c>
    </row>
    <row r="1140" spans="1:7" x14ac:dyDescent="0.25">
      <c r="A1140" s="257"/>
      <c r="B1140" s="123">
        <f t="shared" si="18"/>
        <v>42931.458330000001</v>
      </c>
      <c r="C1140" s="124">
        <v>11</v>
      </c>
      <c r="D1140" s="35">
        <f>ROUND($D$791/100*$D$792*АТС!$C388,2)</f>
        <v>185.17</v>
      </c>
      <c r="E1140" s="35">
        <f>ROUND($E$791/100*$E$792*АТС!C388,2)</f>
        <v>170.19</v>
      </c>
      <c r="F1140" s="35">
        <f>ROUND($F$791/100*$F$792*АТС!C388,2)</f>
        <v>115.84</v>
      </c>
      <c r="G1140" s="35">
        <f>ROUND($G$791/100*$G$792*АТС!C388,2)</f>
        <v>67.790000000000006</v>
      </c>
    </row>
    <row r="1141" spans="1:7" x14ac:dyDescent="0.25">
      <c r="A1141" s="257"/>
      <c r="B1141" s="121">
        <f t="shared" si="18"/>
        <v>42931.5</v>
      </c>
      <c r="C1141" s="124">
        <v>12</v>
      </c>
      <c r="D1141" s="35">
        <f>ROUND($D$791/100*$D$792*АТС!$C389,2)</f>
        <v>185.23</v>
      </c>
      <c r="E1141" s="35">
        <f>ROUND($E$791/100*$E$792*АТС!C389,2)</f>
        <v>170.24</v>
      </c>
      <c r="F1141" s="35">
        <f>ROUND($F$791/100*$F$792*АТС!C389,2)</f>
        <v>115.87</v>
      </c>
      <c r="G1141" s="35">
        <f>ROUND($G$791/100*$G$792*АТС!C389,2)</f>
        <v>67.819999999999993</v>
      </c>
    </row>
    <row r="1142" spans="1:7" x14ac:dyDescent="0.25">
      <c r="A1142" s="257"/>
      <c r="B1142" s="123">
        <f t="shared" si="18"/>
        <v>42931.541669999999</v>
      </c>
      <c r="C1142" s="124">
        <v>13</v>
      </c>
      <c r="D1142" s="35">
        <f>ROUND($D$791/100*$D$792*АТС!$C390,2)</f>
        <v>185.38</v>
      </c>
      <c r="E1142" s="35">
        <f>ROUND($E$791/100*$E$792*АТС!C390,2)</f>
        <v>170.38</v>
      </c>
      <c r="F1142" s="35">
        <f>ROUND($F$791/100*$F$792*АТС!C390,2)</f>
        <v>115.97</v>
      </c>
      <c r="G1142" s="35">
        <f>ROUND($G$791/100*$G$792*АТС!C390,2)</f>
        <v>67.87</v>
      </c>
    </row>
    <row r="1143" spans="1:7" x14ac:dyDescent="0.25">
      <c r="A1143" s="257"/>
      <c r="B1143" s="121">
        <f t="shared" si="18"/>
        <v>42931.583330000001</v>
      </c>
      <c r="C1143" s="124">
        <v>14</v>
      </c>
      <c r="D1143" s="35">
        <f>ROUND($D$791/100*$D$792*АТС!$C391,2)</f>
        <v>185.47</v>
      </c>
      <c r="E1143" s="35">
        <f>ROUND($E$791/100*$E$792*АТС!C391,2)</f>
        <v>170.45</v>
      </c>
      <c r="F1143" s="35">
        <f>ROUND($F$791/100*$F$792*АТС!C391,2)</f>
        <v>116.02</v>
      </c>
      <c r="G1143" s="35">
        <f>ROUND($G$791/100*$G$792*АТС!C391,2)</f>
        <v>67.900000000000006</v>
      </c>
    </row>
    <row r="1144" spans="1:7" x14ac:dyDescent="0.25">
      <c r="A1144" s="257"/>
      <c r="B1144" s="123">
        <f t="shared" si="18"/>
        <v>42931.625</v>
      </c>
      <c r="C1144" s="124">
        <v>15</v>
      </c>
      <c r="D1144" s="35">
        <f>ROUND($D$791/100*$D$792*АТС!$C392,2)</f>
        <v>185.27</v>
      </c>
      <c r="E1144" s="35">
        <f>ROUND($E$791/100*$E$792*АТС!C392,2)</f>
        <v>170.27</v>
      </c>
      <c r="F1144" s="35">
        <f>ROUND($F$791/100*$F$792*АТС!C392,2)</f>
        <v>115.9</v>
      </c>
      <c r="G1144" s="35">
        <f>ROUND($G$791/100*$G$792*АТС!C392,2)</f>
        <v>67.83</v>
      </c>
    </row>
    <row r="1145" spans="1:7" x14ac:dyDescent="0.25">
      <c r="A1145" s="257"/>
      <c r="B1145" s="121">
        <f t="shared" si="18"/>
        <v>42931.666669999999</v>
      </c>
      <c r="C1145" s="124">
        <v>16</v>
      </c>
      <c r="D1145" s="35">
        <f>ROUND($D$791/100*$D$792*АТС!$C393,2)</f>
        <v>185.23</v>
      </c>
      <c r="E1145" s="35">
        <f>ROUND($E$791/100*$E$792*АТС!C393,2)</f>
        <v>170.24</v>
      </c>
      <c r="F1145" s="35">
        <f>ROUND($F$791/100*$F$792*АТС!C393,2)</f>
        <v>115.88</v>
      </c>
      <c r="G1145" s="35">
        <f>ROUND($G$791/100*$G$792*АТС!C393,2)</f>
        <v>67.819999999999993</v>
      </c>
    </row>
    <row r="1146" spans="1:7" x14ac:dyDescent="0.25">
      <c r="A1146" s="257"/>
      <c r="B1146" s="123">
        <f t="shared" si="18"/>
        <v>42931.708330000001</v>
      </c>
      <c r="C1146" s="124">
        <v>17</v>
      </c>
      <c r="D1146" s="35">
        <f>ROUND($D$791/100*$D$792*АТС!$C394,2)</f>
        <v>185.11</v>
      </c>
      <c r="E1146" s="35">
        <f>ROUND($E$791/100*$E$792*АТС!C394,2)</f>
        <v>170.13</v>
      </c>
      <c r="F1146" s="35">
        <f>ROUND($F$791/100*$F$792*АТС!C394,2)</f>
        <v>115.8</v>
      </c>
      <c r="G1146" s="35">
        <f>ROUND($G$791/100*$G$792*АТС!C394,2)</f>
        <v>67.77</v>
      </c>
    </row>
    <row r="1147" spans="1:7" x14ac:dyDescent="0.25">
      <c r="A1147" s="257"/>
      <c r="B1147" s="121">
        <f t="shared" si="18"/>
        <v>42931.75</v>
      </c>
      <c r="C1147" s="124">
        <v>18</v>
      </c>
      <c r="D1147" s="35">
        <f>ROUND($D$791/100*$D$792*АТС!$C395,2)</f>
        <v>184.23</v>
      </c>
      <c r="E1147" s="35">
        <f>ROUND($E$791/100*$E$792*АТС!C395,2)</f>
        <v>169.32</v>
      </c>
      <c r="F1147" s="35">
        <f>ROUND($F$791/100*$F$792*АТС!C395,2)</f>
        <v>115.25</v>
      </c>
      <c r="G1147" s="35">
        <f>ROUND($G$791/100*$G$792*АТС!C395,2)</f>
        <v>67.45</v>
      </c>
    </row>
    <row r="1148" spans="1:7" x14ac:dyDescent="0.25">
      <c r="A1148" s="257"/>
      <c r="B1148" s="123">
        <f t="shared" si="18"/>
        <v>42931.791669999999</v>
      </c>
      <c r="C1148" s="124">
        <v>19</v>
      </c>
      <c r="D1148" s="35">
        <f>ROUND($D$791/100*$D$792*АТС!$C396,2)</f>
        <v>180.44</v>
      </c>
      <c r="E1148" s="35">
        <f>ROUND($E$791/100*$E$792*АТС!C396,2)</f>
        <v>165.84</v>
      </c>
      <c r="F1148" s="35">
        <f>ROUND($F$791/100*$F$792*АТС!C396,2)</f>
        <v>112.88</v>
      </c>
      <c r="G1148" s="35">
        <f>ROUND($G$791/100*$G$792*АТС!C396,2)</f>
        <v>66.06</v>
      </c>
    </row>
    <row r="1149" spans="1:7" x14ac:dyDescent="0.25">
      <c r="A1149" s="257"/>
      <c r="B1149" s="121">
        <f t="shared" si="18"/>
        <v>42931.833330000001</v>
      </c>
      <c r="C1149" s="124">
        <v>20</v>
      </c>
      <c r="D1149" s="35">
        <f>ROUND($D$791/100*$D$792*АТС!$C397,2)</f>
        <v>210.27</v>
      </c>
      <c r="E1149" s="35">
        <f>ROUND($E$791/100*$E$792*АТС!C397,2)</f>
        <v>193.25</v>
      </c>
      <c r="F1149" s="35">
        <f>ROUND($F$791/100*$F$792*АТС!C397,2)</f>
        <v>131.54</v>
      </c>
      <c r="G1149" s="35">
        <f>ROUND($G$791/100*$G$792*АТС!C397,2)</f>
        <v>76.98</v>
      </c>
    </row>
    <row r="1150" spans="1:7" x14ac:dyDescent="0.25">
      <c r="A1150" s="257"/>
      <c r="B1150" s="123">
        <f t="shared" si="18"/>
        <v>42931.875</v>
      </c>
      <c r="C1150" s="124">
        <v>21</v>
      </c>
      <c r="D1150" s="35">
        <f>ROUND($D$791/100*$D$792*АТС!$C398,2)</f>
        <v>210.49</v>
      </c>
      <c r="E1150" s="35">
        <f>ROUND($E$791/100*$E$792*АТС!C398,2)</f>
        <v>193.46</v>
      </c>
      <c r="F1150" s="35">
        <f>ROUND($F$791/100*$F$792*АТС!C398,2)</f>
        <v>131.68</v>
      </c>
      <c r="G1150" s="35">
        <f>ROUND($G$791/100*$G$792*АТС!C398,2)</f>
        <v>77.06</v>
      </c>
    </row>
    <row r="1151" spans="1:7" x14ac:dyDescent="0.25">
      <c r="A1151" s="257"/>
      <c r="B1151" s="121">
        <f t="shared" si="18"/>
        <v>42931.916669999999</v>
      </c>
      <c r="C1151" s="124">
        <v>22</v>
      </c>
      <c r="D1151" s="35">
        <f>ROUND($D$791/100*$D$792*АТС!$C399,2)</f>
        <v>184.2</v>
      </c>
      <c r="E1151" s="35">
        <f>ROUND($E$791/100*$E$792*АТС!C399,2)</f>
        <v>169.29</v>
      </c>
      <c r="F1151" s="35">
        <f>ROUND($F$791/100*$F$792*АТС!C399,2)</f>
        <v>115.23</v>
      </c>
      <c r="G1151" s="35">
        <f>ROUND($G$791/100*$G$792*АТС!C399,2)</f>
        <v>67.44</v>
      </c>
    </row>
    <row r="1152" spans="1:7" x14ac:dyDescent="0.25">
      <c r="A1152" s="257"/>
      <c r="B1152" s="123">
        <f t="shared" si="18"/>
        <v>42931.958330000001</v>
      </c>
      <c r="C1152" s="124">
        <v>23</v>
      </c>
      <c r="D1152" s="35">
        <f>ROUND($D$791/100*$D$792*АТС!$C400,2)</f>
        <v>207.04</v>
      </c>
      <c r="E1152" s="35">
        <f>ROUND($E$791/100*$E$792*АТС!C400,2)</f>
        <v>190.28</v>
      </c>
      <c r="F1152" s="35">
        <f>ROUND($F$791/100*$F$792*АТС!C400,2)</f>
        <v>129.52000000000001</v>
      </c>
      <c r="G1152" s="35">
        <f>ROUND($G$791/100*$G$792*АТС!C400,2)</f>
        <v>75.8</v>
      </c>
    </row>
    <row r="1153" spans="1:7" x14ac:dyDescent="0.25">
      <c r="A1153" s="257"/>
      <c r="B1153" s="121">
        <f t="shared" si="18"/>
        <v>42932</v>
      </c>
      <c r="C1153" s="124">
        <v>0</v>
      </c>
      <c r="D1153" s="35">
        <f>ROUND($D$791/100*$D$792*АТС!$C401,2)</f>
        <v>188.56</v>
      </c>
      <c r="E1153" s="35">
        <f>ROUND($E$791/100*$E$792*АТС!C401,2)</f>
        <v>173.3</v>
      </c>
      <c r="F1153" s="35">
        <f>ROUND($F$791/100*$F$792*АТС!C401,2)</f>
        <v>117.96</v>
      </c>
      <c r="G1153" s="35">
        <f>ROUND($G$791/100*$G$792*АТС!C401,2)</f>
        <v>69.040000000000006</v>
      </c>
    </row>
    <row r="1154" spans="1:7" x14ac:dyDescent="0.25">
      <c r="A1154" s="257"/>
      <c r="B1154" s="123">
        <f t="shared" si="18"/>
        <v>42932.041669999999</v>
      </c>
      <c r="C1154" s="124">
        <v>1</v>
      </c>
      <c r="D1154" s="35">
        <f>ROUND($D$791/100*$D$792*АТС!$C402,2)</f>
        <v>179.83</v>
      </c>
      <c r="E1154" s="35">
        <f>ROUND($E$791/100*$E$792*АТС!C402,2)</f>
        <v>165.28</v>
      </c>
      <c r="F1154" s="35">
        <f>ROUND($F$791/100*$F$792*АТС!C402,2)</f>
        <v>112.5</v>
      </c>
      <c r="G1154" s="35">
        <f>ROUND($G$791/100*$G$792*АТС!C402,2)</f>
        <v>65.84</v>
      </c>
    </row>
    <row r="1155" spans="1:7" x14ac:dyDescent="0.25">
      <c r="A1155" s="257"/>
      <c r="B1155" s="121">
        <f t="shared" si="18"/>
        <v>42932.083330000001</v>
      </c>
      <c r="C1155" s="124">
        <v>2</v>
      </c>
      <c r="D1155" s="35">
        <f>ROUND($D$791/100*$D$792*АТС!$C403,2)</f>
        <v>178.52</v>
      </c>
      <c r="E1155" s="35">
        <f>ROUND($E$791/100*$E$792*АТС!C403,2)</f>
        <v>164.08</v>
      </c>
      <c r="F1155" s="35">
        <f>ROUND($F$791/100*$F$792*АТС!C403,2)</f>
        <v>111.68</v>
      </c>
      <c r="G1155" s="35">
        <f>ROUND($G$791/100*$G$792*АТС!C403,2)</f>
        <v>65.36</v>
      </c>
    </row>
    <row r="1156" spans="1:7" x14ac:dyDescent="0.25">
      <c r="A1156" s="257"/>
      <c r="B1156" s="123">
        <f t="shared" si="18"/>
        <v>42932.125</v>
      </c>
      <c r="C1156" s="124">
        <v>3</v>
      </c>
      <c r="D1156" s="35">
        <f>ROUND($D$791/100*$D$792*АТС!$C404,2)</f>
        <v>178.22</v>
      </c>
      <c r="E1156" s="35">
        <f>ROUND($E$791/100*$E$792*АТС!C404,2)</f>
        <v>163.80000000000001</v>
      </c>
      <c r="F1156" s="35">
        <f>ROUND($F$791/100*$F$792*АТС!C404,2)</f>
        <v>111.49</v>
      </c>
      <c r="G1156" s="35">
        <f>ROUND($G$791/100*$G$792*АТС!C404,2)</f>
        <v>65.25</v>
      </c>
    </row>
    <row r="1157" spans="1:7" x14ac:dyDescent="0.25">
      <c r="A1157" s="257"/>
      <c r="B1157" s="121">
        <f t="shared" si="18"/>
        <v>42932.166669999999</v>
      </c>
      <c r="C1157" s="124">
        <v>4</v>
      </c>
      <c r="D1157" s="35">
        <f>ROUND($D$791/100*$D$792*АТС!$C405,2)</f>
        <v>193.82</v>
      </c>
      <c r="E1157" s="35">
        <f>ROUND($E$791/100*$E$792*АТС!C405,2)</f>
        <v>178.14</v>
      </c>
      <c r="F1157" s="35">
        <f>ROUND($F$791/100*$F$792*АТС!C405,2)</f>
        <v>121.25</v>
      </c>
      <c r="G1157" s="35">
        <f>ROUND($G$791/100*$G$792*АТС!C405,2)</f>
        <v>70.959999999999994</v>
      </c>
    </row>
    <row r="1158" spans="1:7" x14ac:dyDescent="0.25">
      <c r="A1158" s="257"/>
      <c r="B1158" s="123">
        <f t="shared" si="18"/>
        <v>42932.208330000001</v>
      </c>
      <c r="C1158" s="124">
        <v>5</v>
      </c>
      <c r="D1158" s="35">
        <f>ROUND($D$791/100*$D$792*АТС!$C406,2)</f>
        <v>199.11</v>
      </c>
      <c r="E1158" s="35">
        <f>ROUND($E$791/100*$E$792*АТС!C406,2)</f>
        <v>182.99</v>
      </c>
      <c r="F1158" s="35">
        <f>ROUND($F$791/100*$F$792*АТС!C406,2)</f>
        <v>124.55</v>
      </c>
      <c r="G1158" s="35">
        <f>ROUND($G$791/100*$G$792*АТС!C406,2)</f>
        <v>72.89</v>
      </c>
    </row>
    <row r="1159" spans="1:7" x14ac:dyDescent="0.25">
      <c r="A1159" s="257"/>
      <c r="B1159" s="121">
        <f t="shared" si="18"/>
        <v>42932.25</v>
      </c>
      <c r="C1159" s="124">
        <v>6</v>
      </c>
      <c r="D1159" s="35">
        <f>ROUND($D$791/100*$D$792*АТС!$C407,2)</f>
        <v>177.8</v>
      </c>
      <c r="E1159" s="35">
        <f>ROUND($E$791/100*$E$792*АТС!C407,2)</f>
        <v>163.41</v>
      </c>
      <c r="F1159" s="35">
        <f>ROUND($F$791/100*$F$792*АТС!C407,2)</f>
        <v>111.22</v>
      </c>
      <c r="G1159" s="35">
        <f>ROUND($G$791/100*$G$792*АТС!C407,2)</f>
        <v>65.09</v>
      </c>
    </row>
    <row r="1160" spans="1:7" x14ac:dyDescent="0.25">
      <c r="A1160" s="257"/>
      <c r="B1160" s="123">
        <f t="shared" si="18"/>
        <v>42932.291669999999</v>
      </c>
      <c r="C1160" s="124">
        <v>7</v>
      </c>
      <c r="D1160" s="35">
        <f>ROUND($D$791/100*$D$792*АТС!$C408,2)</f>
        <v>178.5</v>
      </c>
      <c r="E1160" s="35">
        <f>ROUND($E$791/100*$E$792*АТС!C408,2)</f>
        <v>164.05</v>
      </c>
      <c r="F1160" s="35">
        <f>ROUND($F$791/100*$F$792*АТС!C408,2)</f>
        <v>111.66</v>
      </c>
      <c r="G1160" s="35">
        <f>ROUND($G$791/100*$G$792*АТС!C408,2)</f>
        <v>65.349999999999994</v>
      </c>
    </row>
    <row r="1161" spans="1:7" x14ac:dyDescent="0.25">
      <c r="A1161" s="257"/>
      <c r="B1161" s="121">
        <f t="shared" si="18"/>
        <v>42932.333330000001</v>
      </c>
      <c r="C1161" s="124">
        <v>8</v>
      </c>
      <c r="D1161" s="35">
        <f>ROUND($D$791/100*$D$792*АТС!$C409,2)</f>
        <v>241.81</v>
      </c>
      <c r="E1161" s="35">
        <f>ROUND($E$791/100*$E$792*АТС!C409,2)</f>
        <v>222.24</v>
      </c>
      <c r="F1161" s="35">
        <f>ROUND($F$791/100*$F$792*АТС!C409,2)</f>
        <v>151.27000000000001</v>
      </c>
      <c r="G1161" s="35">
        <f>ROUND($G$791/100*$G$792*АТС!C409,2)</f>
        <v>88.53</v>
      </c>
    </row>
    <row r="1162" spans="1:7" x14ac:dyDescent="0.25">
      <c r="A1162" s="257"/>
      <c r="B1162" s="123">
        <f t="shared" si="18"/>
        <v>42932.375</v>
      </c>
      <c r="C1162" s="124">
        <v>9</v>
      </c>
      <c r="D1162" s="35">
        <f>ROUND($D$791/100*$D$792*АТС!$C410,2)</f>
        <v>201.52</v>
      </c>
      <c r="E1162" s="35">
        <f>ROUND($E$791/100*$E$792*АТС!C410,2)</f>
        <v>185.21</v>
      </c>
      <c r="F1162" s="35">
        <f>ROUND($F$791/100*$F$792*АТС!C410,2)</f>
        <v>126.07</v>
      </c>
      <c r="G1162" s="35">
        <f>ROUND($G$791/100*$G$792*АТС!C410,2)</f>
        <v>73.78</v>
      </c>
    </row>
    <row r="1163" spans="1:7" x14ac:dyDescent="0.25">
      <c r="A1163" s="257"/>
      <c r="B1163" s="121">
        <f t="shared" si="18"/>
        <v>42932.416669999999</v>
      </c>
      <c r="C1163" s="124">
        <v>10</v>
      </c>
      <c r="D1163" s="35">
        <f>ROUND($D$791/100*$D$792*АТС!$C411,2)</f>
        <v>184.03</v>
      </c>
      <c r="E1163" s="35">
        <f>ROUND($E$791/100*$E$792*АТС!C411,2)</f>
        <v>169.13</v>
      </c>
      <c r="F1163" s="35">
        <f>ROUND($F$791/100*$F$792*АТС!C411,2)</f>
        <v>115.12</v>
      </c>
      <c r="G1163" s="35">
        <f>ROUND($G$791/100*$G$792*АТС!C411,2)</f>
        <v>67.37</v>
      </c>
    </row>
    <row r="1164" spans="1:7" x14ac:dyDescent="0.25">
      <c r="A1164" s="257"/>
      <c r="B1164" s="123">
        <f t="shared" si="18"/>
        <v>42932.458330000001</v>
      </c>
      <c r="C1164" s="124">
        <v>11</v>
      </c>
      <c r="D1164" s="35">
        <f>ROUND($D$791/100*$D$792*АТС!$C412,2)</f>
        <v>184.1</v>
      </c>
      <c r="E1164" s="35">
        <f>ROUND($E$791/100*$E$792*АТС!C412,2)</f>
        <v>169.2</v>
      </c>
      <c r="F1164" s="35">
        <f>ROUND($F$791/100*$F$792*АТС!C412,2)</f>
        <v>115.17</v>
      </c>
      <c r="G1164" s="35">
        <f>ROUND($G$791/100*$G$792*АТС!C412,2)</f>
        <v>67.400000000000006</v>
      </c>
    </row>
    <row r="1165" spans="1:7" x14ac:dyDescent="0.25">
      <c r="A1165" s="257"/>
      <c r="B1165" s="121">
        <f t="shared" si="18"/>
        <v>42932.5</v>
      </c>
      <c r="C1165" s="124">
        <v>12</v>
      </c>
      <c r="D1165" s="35">
        <f>ROUND($D$791/100*$D$792*АТС!$C413,2)</f>
        <v>184.12</v>
      </c>
      <c r="E1165" s="35">
        <f>ROUND($E$791/100*$E$792*АТС!C413,2)</f>
        <v>169.21</v>
      </c>
      <c r="F1165" s="35">
        <f>ROUND($F$791/100*$F$792*АТС!C413,2)</f>
        <v>115.18</v>
      </c>
      <c r="G1165" s="35">
        <f>ROUND($G$791/100*$G$792*АТС!C413,2)</f>
        <v>67.41</v>
      </c>
    </row>
    <row r="1166" spans="1:7" x14ac:dyDescent="0.25">
      <c r="A1166" s="257"/>
      <c r="B1166" s="123">
        <f t="shared" si="18"/>
        <v>42932.541669999999</v>
      </c>
      <c r="C1166" s="124">
        <v>13</v>
      </c>
      <c r="D1166" s="35">
        <f>ROUND($D$791/100*$D$792*АТС!$C414,2)</f>
        <v>184.14</v>
      </c>
      <c r="E1166" s="35">
        <f>ROUND($E$791/100*$E$792*АТС!C414,2)</f>
        <v>169.23</v>
      </c>
      <c r="F1166" s="35">
        <f>ROUND($F$791/100*$F$792*АТС!C414,2)</f>
        <v>115.19</v>
      </c>
      <c r="G1166" s="35">
        <f>ROUND($G$791/100*$G$792*АТС!C414,2)</f>
        <v>67.41</v>
      </c>
    </row>
    <row r="1167" spans="1:7" x14ac:dyDescent="0.25">
      <c r="A1167" s="257"/>
      <c r="B1167" s="121">
        <f t="shared" si="18"/>
        <v>42932.583330000001</v>
      </c>
      <c r="C1167" s="124">
        <v>14</v>
      </c>
      <c r="D1167" s="35">
        <f>ROUND($D$791/100*$D$792*АТС!$C415,2)</f>
        <v>197.02</v>
      </c>
      <c r="E1167" s="35">
        <f>ROUND($E$791/100*$E$792*АТС!C415,2)</f>
        <v>181.08</v>
      </c>
      <c r="F1167" s="35">
        <f>ROUND($F$791/100*$F$792*АТС!C415,2)</f>
        <v>123.25</v>
      </c>
      <c r="G1167" s="35">
        <f>ROUND($G$791/100*$G$792*АТС!C415,2)</f>
        <v>72.13</v>
      </c>
    </row>
    <row r="1168" spans="1:7" x14ac:dyDescent="0.25">
      <c r="A1168" s="257"/>
      <c r="B1168" s="123">
        <f t="shared" si="18"/>
        <v>42932.625</v>
      </c>
      <c r="C1168" s="124">
        <v>15</v>
      </c>
      <c r="D1168" s="35">
        <f>ROUND($D$791/100*$D$792*АТС!$C416,2)</f>
        <v>201.69</v>
      </c>
      <c r="E1168" s="35">
        <f>ROUND($E$791/100*$E$792*АТС!C416,2)</f>
        <v>185.37</v>
      </c>
      <c r="F1168" s="35">
        <f>ROUND($F$791/100*$F$792*АТС!C416,2)</f>
        <v>126.17</v>
      </c>
      <c r="G1168" s="35">
        <f>ROUND($G$791/100*$G$792*АТС!C416,2)</f>
        <v>73.84</v>
      </c>
    </row>
    <row r="1169" spans="1:7" x14ac:dyDescent="0.25">
      <c r="A1169" s="257"/>
      <c r="B1169" s="121">
        <f t="shared" si="18"/>
        <v>42932.666669999999</v>
      </c>
      <c r="C1169" s="124">
        <v>16</v>
      </c>
      <c r="D1169" s="35">
        <f>ROUND($D$791/100*$D$792*АТС!$C417,2)</f>
        <v>194.77</v>
      </c>
      <c r="E1169" s="35">
        <f>ROUND($E$791/100*$E$792*АТС!C417,2)</f>
        <v>179</v>
      </c>
      <c r="F1169" s="35">
        <f>ROUND($F$791/100*$F$792*АТС!C417,2)</f>
        <v>121.84</v>
      </c>
      <c r="G1169" s="35">
        <f>ROUND($G$791/100*$G$792*АТС!C417,2)</f>
        <v>71.31</v>
      </c>
    </row>
    <row r="1170" spans="1:7" x14ac:dyDescent="0.25">
      <c r="A1170" s="257"/>
      <c r="B1170" s="123">
        <f t="shared" si="18"/>
        <v>42932.708330000001</v>
      </c>
      <c r="C1170" s="124">
        <v>17</v>
      </c>
      <c r="D1170" s="35">
        <f>ROUND($D$791/100*$D$792*АТС!$C418,2)</f>
        <v>201.62</v>
      </c>
      <c r="E1170" s="35">
        <f>ROUND($E$791/100*$E$792*АТС!C418,2)</f>
        <v>185.3</v>
      </c>
      <c r="F1170" s="35">
        <f>ROUND($F$791/100*$F$792*АТС!C418,2)</f>
        <v>126.12</v>
      </c>
      <c r="G1170" s="35">
        <f>ROUND($G$791/100*$G$792*АТС!C418,2)</f>
        <v>73.81</v>
      </c>
    </row>
    <row r="1171" spans="1:7" x14ac:dyDescent="0.25">
      <c r="A1171" s="257"/>
      <c r="B1171" s="121">
        <f t="shared" si="18"/>
        <v>42932.75</v>
      </c>
      <c r="C1171" s="124">
        <v>18</v>
      </c>
      <c r="D1171" s="35">
        <f>ROUND($D$791/100*$D$792*АТС!$C419,2)</f>
        <v>194.63</v>
      </c>
      <c r="E1171" s="35">
        <f>ROUND($E$791/100*$E$792*АТС!C419,2)</f>
        <v>178.88</v>
      </c>
      <c r="F1171" s="35">
        <f>ROUND($F$791/100*$F$792*АТС!C419,2)</f>
        <v>121.76</v>
      </c>
      <c r="G1171" s="35">
        <f>ROUND($G$791/100*$G$792*АТС!C419,2)</f>
        <v>71.260000000000005</v>
      </c>
    </row>
    <row r="1172" spans="1:7" x14ac:dyDescent="0.25">
      <c r="A1172" s="257"/>
      <c r="B1172" s="123">
        <f t="shared" si="18"/>
        <v>42932.791669999999</v>
      </c>
      <c r="C1172" s="124">
        <v>19</v>
      </c>
      <c r="D1172" s="35">
        <f>ROUND($D$791/100*$D$792*АТС!$C420,2)</f>
        <v>180.17</v>
      </c>
      <c r="E1172" s="35">
        <f>ROUND($E$791/100*$E$792*АТС!C420,2)</f>
        <v>165.59</v>
      </c>
      <c r="F1172" s="35">
        <f>ROUND($F$791/100*$F$792*АТС!C420,2)</f>
        <v>112.71</v>
      </c>
      <c r="G1172" s="35">
        <f>ROUND($G$791/100*$G$792*АТС!C420,2)</f>
        <v>65.959999999999994</v>
      </c>
    </row>
    <row r="1173" spans="1:7" x14ac:dyDescent="0.25">
      <c r="A1173" s="257"/>
      <c r="B1173" s="121">
        <f t="shared" si="18"/>
        <v>42932.833330000001</v>
      </c>
      <c r="C1173" s="124">
        <v>20</v>
      </c>
      <c r="D1173" s="35">
        <f>ROUND($D$791/100*$D$792*АТС!$C421,2)</f>
        <v>201.27</v>
      </c>
      <c r="E1173" s="35">
        <f>ROUND($E$791/100*$E$792*АТС!C421,2)</f>
        <v>184.98</v>
      </c>
      <c r="F1173" s="35">
        <f>ROUND($F$791/100*$F$792*АТС!C421,2)</f>
        <v>125.91</v>
      </c>
      <c r="G1173" s="35">
        <f>ROUND($G$791/100*$G$792*АТС!C421,2)</f>
        <v>73.69</v>
      </c>
    </row>
    <row r="1174" spans="1:7" x14ac:dyDescent="0.25">
      <c r="A1174" s="257"/>
      <c r="B1174" s="123">
        <f t="shared" si="18"/>
        <v>42932.875</v>
      </c>
      <c r="C1174" s="124">
        <v>21</v>
      </c>
      <c r="D1174" s="35">
        <f>ROUND($D$791/100*$D$792*АТС!$C422,2)</f>
        <v>205.21</v>
      </c>
      <c r="E1174" s="35">
        <f>ROUND($E$791/100*$E$792*АТС!C422,2)</f>
        <v>188.6</v>
      </c>
      <c r="F1174" s="35">
        <f>ROUND($F$791/100*$F$792*АТС!C422,2)</f>
        <v>128.37</v>
      </c>
      <c r="G1174" s="35">
        <f>ROUND($G$791/100*$G$792*АТС!C422,2)</f>
        <v>75.13</v>
      </c>
    </row>
    <row r="1175" spans="1:7" x14ac:dyDescent="0.25">
      <c r="A1175" s="257"/>
      <c r="B1175" s="121">
        <f t="shared" si="18"/>
        <v>42932.916669999999</v>
      </c>
      <c r="C1175" s="124">
        <v>22</v>
      </c>
      <c r="D1175" s="35">
        <f>ROUND($D$791/100*$D$792*АТС!$C423,2)</f>
        <v>184.5</v>
      </c>
      <c r="E1175" s="35">
        <f>ROUND($E$791/100*$E$792*АТС!C423,2)</f>
        <v>169.57</v>
      </c>
      <c r="F1175" s="35">
        <f>ROUND($F$791/100*$F$792*АТС!C423,2)</f>
        <v>115.42</v>
      </c>
      <c r="G1175" s="35">
        <f>ROUND($G$791/100*$G$792*АТС!C423,2)</f>
        <v>67.55</v>
      </c>
    </row>
    <row r="1176" spans="1:7" x14ac:dyDescent="0.25">
      <c r="A1176" s="257"/>
      <c r="B1176" s="123">
        <f t="shared" si="18"/>
        <v>42932.958330000001</v>
      </c>
      <c r="C1176" s="124">
        <v>23</v>
      </c>
      <c r="D1176" s="35">
        <f>ROUND($D$791/100*$D$792*АТС!$C424,2)</f>
        <v>194.73</v>
      </c>
      <c r="E1176" s="35">
        <f>ROUND($E$791/100*$E$792*АТС!C424,2)</f>
        <v>178.97</v>
      </c>
      <c r="F1176" s="35">
        <f>ROUND($F$791/100*$F$792*АТС!C424,2)</f>
        <v>121.81</v>
      </c>
      <c r="G1176" s="35">
        <f>ROUND($G$791/100*$G$792*АТС!C424,2)</f>
        <v>71.290000000000006</v>
      </c>
    </row>
    <row r="1177" spans="1:7" x14ac:dyDescent="0.25">
      <c r="A1177" s="257"/>
      <c r="B1177" s="121">
        <f t="shared" si="18"/>
        <v>42933</v>
      </c>
      <c r="C1177" s="124">
        <v>0</v>
      </c>
      <c r="D1177" s="35">
        <f>ROUND($D$791/100*$D$792*АТС!$C425,2)</f>
        <v>183.01</v>
      </c>
      <c r="E1177" s="35">
        <f>ROUND($E$791/100*$E$792*АТС!C425,2)</f>
        <v>168.2</v>
      </c>
      <c r="F1177" s="35">
        <f>ROUND($F$791/100*$F$792*АТС!C425,2)</f>
        <v>114.49</v>
      </c>
      <c r="G1177" s="35">
        <f>ROUND($G$791/100*$G$792*АТС!C425,2)</f>
        <v>67</v>
      </c>
    </row>
    <row r="1178" spans="1:7" x14ac:dyDescent="0.25">
      <c r="A1178" s="257"/>
      <c r="B1178" s="123">
        <f t="shared" si="18"/>
        <v>42933.041669999999</v>
      </c>
      <c r="C1178" s="124">
        <v>1</v>
      </c>
      <c r="D1178" s="35">
        <f>ROUND($D$791/100*$D$792*АТС!$C426,2)</f>
        <v>178.83</v>
      </c>
      <c r="E1178" s="35">
        <f>ROUND($E$791/100*$E$792*АТС!C426,2)</f>
        <v>164.35</v>
      </c>
      <c r="F1178" s="35">
        <f>ROUND($F$791/100*$F$792*АТС!C426,2)</f>
        <v>111.87</v>
      </c>
      <c r="G1178" s="35">
        <f>ROUND($G$791/100*$G$792*АТС!C426,2)</f>
        <v>65.47</v>
      </c>
    </row>
    <row r="1179" spans="1:7" x14ac:dyDescent="0.25">
      <c r="A1179" s="257"/>
      <c r="B1179" s="121">
        <f t="shared" si="18"/>
        <v>42933.083330000001</v>
      </c>
      <c r="C1179" s="124">
        <v>2</v>
      </c>
      <c r="D1179" s="35">
        <f>ROUND($D$791/100*$D$792*АТС!$C427,2)</f>
        <v>179.88</v>
      </c>
      <c r="E1179" s="35">
        <f>ROUND($E$791/100*$E$792*АТС!C427,2)</f>
        <v>165.32</v>
      </c>
      <c r="F1179" s="35">
        <f>ROUND($F$791/100*$F$792*АТС!C427,2)</f>
        <v>112.53</v>
      </c>
      <c r="G1179" s="35">
        <f>ROUND($G$791/100*$G$792*АТС!C427,2)</f>
        <v>65.86</v>
      </c>
    </row>
    <row r="1180" spans="1:7" x14ac:dyDescent="0.25">
      <c r="A1180" s="257"/>
      <c r="B1180" s="123">
        <f t="shared" si="18"/>
        <v>42933.125</v>
      </c>
      <c r="C1180" s="124">
        <v>3</v>
      </c>
      <c r="D1180" s="35">
        <f>ROUND($D$791/100*$D$792*АТС!$C428,2)</f>
        <v>179.89</v>
      </c>
      <c r="E1180" s="35">
        <f>ROUND($E$791/100*$E$792*АТС!C428,2)</f>
        <v>165.33</v>
      </c>
      <c r="F1180" s="35">
        <f>ROUND($F$791/100*$F$792*АТС!C428,2)</f>
        <v>112.54</v>
      </c>
      <c r="G1180" s="35">
        <f>ROUND($G$791/100*$G$792*АТС!C428,2)</f>
        <v>65.86</v>
      </c>
    </row>
    <row r="1181" spans="1:7" x14ac:dyDescent="0.25">
      <c r="A1181" s="257"/>
      <c r="B1181" s="121">
        <f t="shared" si="18"/>
        <v>42933.166669999999</v>
      </c>
      <c r="C1181" s="124">
        <v>4</v>
      </c>
      <c r="D1181" s="35">
        <f>ROUND($D$791/100*$D$792*АТС!$C429,2)</f>
        <v>194.46</v>
      </c>
      <c r="E1181" s="35">
        <f>ROUND($E$791/100*$E$792*АТС!C429,2)</f>
        <v>178.72</v>
      </c>
      <c r="F1181" s="35">
        <f>ROUND($F$791/100*$F$792*АТС!C429,2)</f>
        <v>121.65</v>
      </c>
      <c r="G1181" s="35">
        <f>ROUND($G$791/100*$G$792*АТС!C429,2)</f>
        <v>71.19</v>
      </c>
    </row>
    <row r="1182" spans="1:7" x14ac:dyDescent="0.25">
      <c r="A1182" s="257"/>
      <c r="B1182" s="123">
        <f t="shared" si="18"/>
        <v>42933.208330000001</v>
      </c>
      <c r="C1182" s="124">
        <v>5</v>
      </c>
      <c r="D1182" s="35">
        <f>ROUND($D$791/100*$D$792*АТС!$C430,2)</f>
        <v>203.7</v>
      </c>
      <c r="E1182" s="35">
        <f>ROUND($E$791/100*$E$792*АТС!C430,2)</f>
        <v>187.21</v>
      </c>
      <c r="F1182" s="35">
        <f>ROUND($F$791/100*$F$792*АТС!C430,2)</f>
        <v>127.43</v>
      </c>
      <c r="G1182" s="35">
        <f>ROUND($G$791/100*$G$792*АТС!C430,2)</f>
        <v>74.58</v>
      </c>
    </row>
    <row r="1183" spans="1:7" x14ac:dyDescent="0.25">
      <c r="A1183" s="257"/>
      <c r="B1183" s="121">
        <f t="shared" si="18"/>
        <v>42933.25</v>
      </c>
      <c r="C1183" s="124">
        <v>6</v>
      </c>
      <c r="D1183" s="35">
        <f>ROUND($D$791/100*$D$792*АТС!$C431,2)</f>
        <v>185.73</v>
      </c>
      <c r="E1183" s="35">
        <f>ROUND($E$791/100*$E$792*АТС!C431,2)</f>
        <v>170.7</v>
      </c>
      <c r="F1183" s="35">
        <f>ROUND($F$791/100*$F$792*АТС!C431,2)</f>
        <v>116.19</v>
      </c>
      <c r="G1183" s="35">
        <f>ROUND($G$791/100*$G$792*АТС!C431,2)</f>
        <v>68</v>
      </c>
    </row>
    <row r="1184" spans="1:7" x14ac:dyDescent="0.25">
      <c r="A1184" s="257"/>
      <c r="B1184" s="123">
        <f t="shared" si="18"/>
        <v>42933.291669999999</v>
      </c>
      <c r="C1184" s="124">
        <v>7</v>
      </c>
      <c r="D1184" s="35">
        <f>ROUND($D$791/100*$D$792*АТС!$C432,2)</f>
        <v>240.01</v>
      </c>
      <c r="E1184" s="35">
        <f>ROUND($E$791/100*$E$792*АТС!C432,2)</f>
        <v>220.58</v>
      </c>
      <c r="F1184" s="35">
        <f>ROUND($F$791/100*$F$792*АТС!C432,2)</f>
        <v>150.13999999999999</v>
      </c>
      <c r="G1184" s="35">
        <f>ROUND($G$791/100*$G$792*АТС!C432,2)</f>
        <v>87.87</v>
      </c>
    </row>
    <row r="1185" spans="1:7" x14ac:dyDescent="0.25">
      <c r="A1185" s="257"/>
      <c r="B1185" s="121">
        <f t="shared" si="18"/>
        <v>42933.333330000001</v>
      </c>
      <c r="C1185" s="124">
        <v>8</v>
      </c>
      <c r="D1185" s="35">
        <f>ROUND($D$791/100*$D$792*АТС!$C433,2)</f>
        <v>207.76</v>
      </c>
      <c r="E1185" s="35">
        <f>ROUND($E$791/100*$E$792*АТС!C433,2)</f>
        <v>190.94</v>
      </c>
      <c r="F1185" s="35">
        <f>ROUND($F$791/100*$F$792*АТС!C433,2)</f>
        <v>129.97</v>
      </c>
      <c r="G1185" s="35">
        <f>ROUND($G$791/100*$G$792*АТС!C433,2)</f>
        <v>76.06</v>
      </c>
    </row>
    <row r="1186" spans="1:7" x14ac:dyDescent="0.25">
      <c r="A1186" s="257"/>
      <c r="B1186" s="123">
        <f t="shared" si="18"/>
        <v>42933.375</v>
      </c>
      <c r="C1186" s="124">
        <v>9</v>
      </c>
      <c r="D1186" s="35">
        <f>ROUND($D$791/100*$D$792*АТС!$C434,2)</f>
        <v>188.21</v>
      </c>
      <c r="E1186" s="35">
        <f>ROUND($E$791/100*$E$792*АТС!C434,2)</f>
        <v>172.98</v>
      </c>
      <c r="F1186" s="35">
        <f>ROUND($F$791/100*$F$792*АТС!C434,2)</f>
        <v>117.74</v>
      </c>
      <c r="G1186" s="35">
        <f>ROUND($G$791/100*$G$792*АТС!C434,2)</f>
        <v>68.91</v>
      </c>
    </row>
    <row r="1187" spans="1:7" x14ac:dyDescent="0.25">
      <c r="A1187" s="257"/>
      <c r="B1187" s="121">
        <f t="shared" si="18"/>
        <v>42933.416669999999</v>
      </c>
      <c r="C1187" s="124">
        <v>10</v>
      </c>
      <c r="D1187" s="35">
        <f>ROUND($D$791/100*$D$792*АТС!$C435,2)</f>
        <v>188.45</v>
      </c>
      <c r="E1187" s="35">
        <f>ROUND($E$791/100*$E$792*АТС!C435,2)</f>
        <v>173.2</v>
      </c>
      <c r="F1187" s="35">
        <f>ROUND($F$791/100*$F$792*АТС!C435,2)</f>
        <v>117.89</v>
      </c>
      <c r="G1187" s="35">
        <f>ROUND($G$791/100*$G$792*АТС!C435,2)</f>
        <v>68.989999999999995</v>
      </c>
    </row>
    <row r="1188" spans="1:7" x14ac:dyDescent="0.25">
      <c r="A1188" s="257"/>
      <c r="B1188" s="123">
        <f t="shared" si="18"/>
        <v>42933.458330000001</v>
      </c>
      <c r="C1188" s="124">
        <v>11</v>
      </c>
      <c r="D1188" s="35">
        <f>ROUND($D$791/100*$D$792*АТС!$C436,2)</f>
        <v>192.91</v>
      </c>
      <c r="E1188" s="35">
        <f>ROUND($E$791/100*$E$792*АТС!C436,2)</f>
        <v>177.29</v>
      </c>
      <c r="F1188" s="35">
        <f>ROUND($F$791/100*$F$792*АТС!C436,2)</f>
        <v>120.68</v>
      </c>
      <c r="G1188" s="35">
        <f>ROUND($G$791/100*$G$792*АТС!C436,2)</f>
        <v>70.63</v>
      </c>
    </row>
    <row r="1189" spans="1:7" x14ac:dyDescent="0.25">
      <c r="A1189" s="257"/>
      <c r="B1189" s="121">
        <f t="shared" si="18"/>
        <v>42933.5</v>
      </c>
      <c r="C1189" s="124">
        <v>12</v>
      </c>
      <c r="D1189" s="35">
        <f>ROUND($D$791/100*$D$792*АТС!$C437,2)</f>
        <v>188.58</v>
      </c>
      <c r="E1189" s="35">
        <f>ROUND($E$791/100*$E$792*АТС!C437,2)</f>
        <v>173.32</v>
      </c>
      <c r="F1189" s="35">
        <f>ROUND($F$791/100*$F$792*АТС!C437,2)</f>
        <v>117.97</v>
      </c>
      <c r="G1189" s="35">
        <f>ROUND($G$791/100*$G$792*АТС!C437,2)</f>
        <v>69.040000000000006</v>
      </c>
    </row>
    <row r="1190" spans="1:7" x14ac:dyDescent="0.25">
      <c r="A1190" s="257"/>
      <c r="B1190" s="123">
        <f t="shared" si="18"/>
        <v>42933.541669999999</v>
      </c>
      <c r="C1190" s="124">
        <v>13</v>
      </c>
      <c r="D1190" s="35">
        <f>ROUND($D$791/100*$D$792*АТС!$C438,2)</f>
        <v>188.86</v>
      </c>
      <c r="E1190" s="35">
        <f>ROUND($E$791/100*$E$792*АТС!C438,2)</f>
        <v>173.57</v>
      </c>
      <c r="F1190" s="35">
        <f>ROUND($F$791/100*$F$792*АТС!C438,2)</f>
        <v>118.15</v>
      </c>
      <c r="G1190" s="35">
        <f>ROUND($G$791/100*$G$792*АТС!C438,2)</f>
        <v>69.14</v>
      </c>
    </row>
    <row r="1191" spans="1:7" x14ac:dyDescent="0.25">
      <c r="A1191" s="257"/>
      <c r="B1191" s="121">
        <f t="shared" si="18"/>
        <v>42933.583330000001</v>
      </c>
      <c r="C1191" s="124">
        <v>14</v>
      </c>
      <c r="D1191" s="35">
        <f>ROUND($D$791/100*$D$792*АТС!$C439,2)</f>
        <v>188.99</v>
      </c>
      <c r="E1191" s="35">
        <f>ROUND($E$791/100*$E$792*АТС!C439,2)</f>
        <v>173.69</v>
      </c>
      <c r="F1191" s="35">
        <f>ROUND($F$791/100*$F$792*АТС!C439,2)</f>
        <v>118.22</v>
      </c>
      <c r="G1191" s="35">
        <f>ROUND($G$791/100*$G$792*АТС!C439,2)</f>
        <v>69.19</v>
      </c>
    </row>
    <row r="1192" spans="1:7" x14ac:dyDescent="0.25">
      <c r="A1192" s="257"/>
      <c r="B1192" s="123">
        <f t="shared" si="18"/>
        <v>42933.625</v>
      </c>
      <c r="C1192" s="124">
        <v>15</v>
      </c>
      <c r="D1192" s="35">
        <f>ROUND($D$791/100*$D$792*АТС!$C440,2)</f>
        <v>188.59</v>
      </c>
      <c r="E1192" s="35">
        <f>ROUND($E$791/100*$E$792*АТС!C440,2)</f>
        <v>173.33</v>
      </c>
      <c r="F1192" s="35">
        <f>ROUND($F$791/100*$F$792*АТС!C440,2)</f>
        <v>117.98</v>
      </c>
      <c r="G1192" s="35">
        <f>ROUND($G$791/100*$G$792*АТС!C440,2)</f>
        <v>69.05</v>
      </c>
    </row>
    <row r="1193" spans="1:7" x14ac:dyDescent="0.25">
      <c r="A1193" s="257"/>
      <c r="B1193" s="121">
        <f t="shared" si="18"/>
        <v>42933.666669999999</v>
      </c>
      <c r="C1193" s="124">
        <v>16</v>
      </c>
      <c r="D1193" s="35">
        <f>ROUND($D$791/100*$D$792*АТС!$C441,2)</f>
        <v>182.67</v>
      </c>
      <c r="E1193" s="35">
        <f>ROUND($E$791/100*$E$792*АТС!C441,2)</f>
        <v>167.88</v>
      </c>
      <c r="F1193" s="35">
        <f>ROUND($F$791/100*$F$792*АТС!C441,2)</f>
        <v>114.27</v>
      </c>
      <c r="G1193" s="35">
        <f>ROUND($G$791/100*$G$792*АТС!C441,2)</f>
        <v>66.88</v>
      </c>
    </row>
    <row r="1194" spans="1:7" x14ac:dyDescent="0.25">
      <c r="A1194" s="257"/>
      <c r="B1194" s="123">
        <f t="shared" si="18"/>
        <v>42933.708330000001</v>
      </c>
      <c r="C1194" s="124">
        <v>17</v>
      </c>
      <c r="D1194" s="35">
        <f>ROUND($D$791/100*$D$792*АТС!$C442,2)</f>
        <v>187.94</v>
      </c>
      <c r="E1194" s="35">
        <f>ROUND($E$791/100*$E$792*АТС!C442,2)</f>
        <v>172.73</v>
      </c>
      <c r="F1194" s="35">
        <f>ROUND($F$791/100*$F$792*АТС!C442,2)</f>
        <v>117.57</v>
      </c>
      <c r="G1194" s="35">
        <f>ROUND($G$791/100*$G$792*АТС!C442,2)</f>
        <v>68.81</v>
      </c>
    </row>
    <row r="1195" spans="1:7" x14ac:dyDescent="0.25">
      <c r="A1195" s="257"/>
      <c r="B1195" s="121">
        <f t="shared" si="18"/>
        <v>42933.75</v>
      </c>
      <c r="C1195" s="124">
        <v>18</v>
      </c>
      <c r="D1195" s="35">
        <f>ROUND($D$791/100*$D$792*АТС!$C443,2)</f>
        <v>191.4</v>
      </c>
      <c r="E1195" s="35">
        <f>ROUND($E$791/100*$E$792*АТС!C443,2)</f>
        <v>175.91</v>
      </c>
      <c r="F1195" s="35">
        <f>ROUND($F$791/100*$F$792*АТС!C443,2)</f>
        <v>119.73</v>
      </c>
      <c r="G1195" s="35">
        <f>ROUND($G$791/100*$G$792*АТС!C443,2)</f>
        <v>70.069999999999993</v>
      </c>
    </row>
    <row r="1196" spans="1:7" x14ac:dyDescent="0.25">
      <c r="A1196" s="257"/>
      <c r="B1196" s="123">
        <f t="shared" si="18"/>
        <v>42933.791669999999</v>
      </c>
      <c r="C1196" s="124">
        <v>19</v>
      </c>
      <c r="D1196" s="35">
        <f>ROUND($D$791/100*$D$792*АТС!$C444,2)</f>
        <v>185.25</v>
      </c>
      <c r="E1196" s="35">
        <f>ROUND($E$791/100*$E$792*АТС!C444,2)</f>
        <v>170.26</v>
      </c>
      <c r="F1196" s="35">
        <f>ROUND($F$791/100*$F$792*АТС!C444,2)</f>
        <v>115.89</v>
      </c>
      <c r="G1196" s="35">
        <f>ROUND($G$791/100*$G$792*АТС!C444,2)</f>
        <v>67.819999999999993</v>
      </c>
    </row>
    <row r="1197" spans="1:7" x14ac:dyDescent="0.25">
      <c r="A1197" s="257"/>
      <c r="B1197" s="121">
        <f t="shared" si="18"/>
        <v>42933.833330000001</v>
      </c>
      <c r="C1197" s="124">
        <v>20</v>
      </c>
      <c r="D1197" s="35">
        <f>ROUND($D$791/100*$D$792*АТС!$C445,2)</f>
        <v>197.01</v>
      </c>
      <c r="E1197" s="35">
        <f>ROUND($E$791/100*$E$792*АТС!C445,2)</f>
        <v>181.06</v>
      </c>
      <c r="F1197" s="35">
        <f>ROUND($F$791/100*$F$792*АТС!C445,2)</f>
        <v>123.24</v>
      </c>
      <c r="G1197" s="35">
        <f>ROUND($G$791/100*$G$792*АТС!C445,2)</f>
        <v>72.13</v>
      </c>
    </row>
    <row r="1198" spans="1:7" x14ac:dyDescent="0.25">
      <c r="A1198" s="257"/>
      <c r="B1198" s="123">
        <f t="shared" si="18"/>
        <v>42933.875</v>
      </c>
      <c r="C1198" s="124">
        <v>21</v>
      </c>
      <c r="D1198" s="35">
        <f>ROUND($D$791/100*$D$792*АТС!$C446,2)</f>
        <v>196.57</v>
      </c>
      <c r="E1198" s="35">
        <f>ROUND($E$791/100*$E$792*АТС!C446,2)</f>
        <v>180.66</v>
      </c>
      <c r="F1198" s="35">
        <f>ROUND($F$791/100*$F$792*АТС!C446,2)</f>
        <v>122.97</v>
      </c>
      <c r="G1198" s="35">
        <f>ROUND($G$791/100*$G$792*АТС!C446,2)</f>
        <v>71.97</v>
      </c>
    </row>
    <row r="1199" spans="1:7" x14ac:dyDescent="0.25">
      <c r="A1199" s="257"/>
      <c r="B1199" s="121">
        <f t="shared" si="18"/>
        <v>42933.916669999999</v>
      </c>
      <c r="C1199" s="124">
        <v>22</v>
      </c>
      <c r="D1199" s="35">
        <f>ROUND($D$791/100*$D$792*АТС!$C447,2)</f>
        <v>182.14</v>
      </c>
      <c r="E1199" s="35">
        <f>ROUND($E$791/100*$E$792*АТС!C447,2)</f>
        <v>167.39</v>
      </c>
      <c r="F1199" s="35">
        <f>ROUND($F$791/100*$F$792*АТС!C447,2)</f>
        <v>113.94</v>
      </c>
      <c r="G1199" s="35">
        <f>ROUND($G$791/100*$G$792*АТС!C447,2)</f>
        <v>66.680000000000007</v>
      </c>
    </row>
    <row r="1200" spans="1:7" x14ac:dyDescent="0.25">
      <c r="A1200" s="257"/>
      <c r="B1200" s="123">
        <f t="shared" si="18"/>
        <v>42933.958330000001</v>
      </c>
      <c r="C1200" s="124">
        <v>23</v>
      </c>
      <c r="D1200" s="35">
        <f>ROUND($D$791/100*$D$792*АТС!$C448,2)</f>
        <v>202.6</v>
      </c>
      <c r="E1200" s="35">
        <f>ROUND($E$791/100*$E$792*АТС!C448,2)</f>
        <v>186.2</v>
      </c>
      <c r="F1200" s="35">
        <f>ROUND($F$791/100*$F$792*АТС!C448,2)</f>
        <v>126.74</v>
      </c>
      <c r="G1200" s="35">
        <f>ROUND($G$791/100*$G$792*АТС!C448,2)</f>
        <v>74.17</v>
      </c>
    </row>
    <row r="1201" spans="1:7" x14ac:dyDescent="0.25">
      <c r="A1201" s="257"/>
      <c r="B1201" s="121">
        <f t="shared" si="18"/>
        <v>42934</v>
      </c>
      <c r="C1201" s="124">
        <v>0</v>
      </c>
      <c r="D1201" s="35">
        <f>ROUND($D$791/100*$D$792*АТС!$C449,2)</f>
        <v>182.17</v>
      </c>
      <c r="E1201" s="35">
        <f>ROUND($E$791/100*$E$792*АТС!C449,2)</f>
        <v>167.43</v>
      </c>
      <c r="F1201" s="35">
        <f>ROUND($F$791/100*$F$792*АТС!C449,2)</f>
        <v>113.96</v>
      </c>
      <c r="G1201" s="35">
        <f>ROUND($G$791/100*$G$792*АТС!C449,2)</f>
        <v>66.7</v>
      </c>
    </row>
    <row r="1202" spans="1:7" x14ac:dyDescent="0.25">
      <c r="A1202" s="257"/>
      <c r="B1202" s="123">
        <f t="shared" ref="B1202:B1265" si="19">B1178+1</f>
        <v>42934.041669999999</v>
      </c>
      <c r="C1202" s="124">
        <v>1</v>
      </c>
      <c r="D1202" s="35">
        <f>ROUND($D$791/100*$D$792*АТС!$C450,2)</f>
        <v>178.8</v>
      </c>
      <c r="E1202" s="35">
        <f>ROUND($E$791/100*$E$792*АТС!C450,2)</f>
        <v>164.33</v>
      </c>
      <c r="F1202" s="35">
        <f>ROUND($F$791/100*$F$792*АТС!C450,2)</f>
        <v>111.85</v>
      </c>
      <c r="G1202" s="35">
        <f>ROUND($G$791/100*$G$792*АТС!C450,2)</f>
        <v>65.459999999999994</v>
      </c>
    </row>
    <row r="1203" spans="1:7" x14ac:dyDescent="0.25">
      <c r="A1203" s="257"/>
      <c r="B1203" s="121">
        <f t="shared" si="19"/>
        <v>42934.083330000001</v>
      </c>
      <c r="C1203" s="124">
        <v>2</v>
      </c>
      <c r="D1203" s="35">
        <f>ROUND($D$791/100*$D$792*АТС!$C451,2)</f>
        <v>177.7</v>
      </c>
      <c r="E1203" s="35">
        <f>ROUND($E$791/100*$E$792*АТС!C451,2)</f>
        <v>163.32</v>
      </c>
      <c r="F1203" s="35">
        <f>ROUND($F$791/100*$F$792*АТС!C451,2)</f>
        <v>111.17</v>
      </c>
      <c r="G1203" s="35">
        <f>ROUND($G$791/100*$G$792*АТС!C451,2)</f>
        <v>65.06</v>
      </c>
    </row>
    <row r="1204" spans="1:7" x14ac:dyDescent="0.25">
      <c r="A1204" s="257"/>
      <c r="B1204" s="123">
        <f t="shared" si="19"/>
        <v>42934.125</v>
      </c>
      <c r="C1204" s="124">
        <v>3</v>
      </c>
      <c r="D1204" s="35">
        <f>ROUND($D$791/100*$D$792*АТС!$C452,2)</f>
        <v>177.75</v>
      </c>
      <c r="E1204" s="35">
        <f>ROUND($E$791/100*$E$792*АТС!C452,2)</f>
        <v>163.37</v>
      </c>
      <c r="F1204" s="35">
        <f>ROUND($F$791/100*$F$792*АТС!C452,2)</f>
        <v>111.2</v>
      </c>
      <c r="G1204" s="35">
        <f>ROUND($G$791/100*$G$792*АТС!C452,2)</f>
        <v>65.08</v>
      </c>
    </row>
    <row r="1205" spans="1:7" x14ac:dyDescent="0.25">
      <c r="A1205" s="257"/>
      <c r="B1205" s="121">
        <f t="shared" si="19"/>
        <v>42934.166669999999</v>
      </c>
      <c r="C1205" s="124">
        <v>4</v>
      </c>
      <c r="D1205" s="35">
        <f>ROUND($D$791/100*$D$792*АТС!$C453,2)</f>
        <v>177.75</v>
      </c>
      <c r="E1205" s="35">
        <f>ROUND($E$791/100*$E$792*АТС!C453,2)</f>
        <v>163.36000000000001</v>
      </c>
      <c r="F1205" s="35">
        <f>ROUND($F$791/100*$F$792*АТС!C453,2)</f>
        <v>111.19</v>
      </c>
      <c r="G1205" s="35">
        <f>ROUND($G$791/100*$G$792*АТС!C453,2)</f>
        <v>65.08</v>
      </c>
    </row>
    <row r="1206" spans="1:7" x14ac:dyDescent="0.25">
      <c r="A1206" s="257"/>
      <c r="B1206" s="123">
        <f t="shared" si="19"/>
        <v>42934.208330000001</v>
      </c>
      <c r="C1206" s="124">
        <v>5</v>
      </c>
      <c r="D1206" s="35">
        <f>ROUND($D$791/100*$D$792*АТС!$C454,2)</f>
        <v>185.74</v>
      </c>
      <c r="E1206" s="35">
        <f>ROUND($E$791/100*$E$792*АТС!C454,2)</f>
        <v>170.71</v>
      </c>
      <c r="F1206" s="35">
        <f>ROUND($F$791/100*$F$792*АТС!C454,2)</f>
        <v>116.19</v>
      </c>
      <c r="G1206" s="35">
        <f>ROUND($G$791/100*$G$792*АТС!C454,2)</f>
        <v>68</v>
      </c>
    </row>
    <row r="1207" spans="1:7" x14ac:dyDescent="0.25">
      <c r="A1207" s="257"/>
      <c r="B1207" s="121">
        <f t="shared" si="19"/>
        <v>42934.25</v>
      </c>
      <c r="C1207" s="124">
        <v>6</v>
      </c>
      <c r="D1207" s="35">
        <f>ROUND($D$791/100*$D$792*АТС!$C455,2)</f>
        <v>178.6</v>
      </c>
      <c r="E1207" s="35">
        <f>ROUND($E$791/100*$E$792*АТС!C455,2)</f>
        <v>164.14</v>
      </c>
      <c r="F1207" s="35">
        <f>ROUND($F$791/100*$F$792*АТС!C455,2)</f>
        <v>111.73</v>
      </c>
      <c r="G1207" s="35">
        <f>ROUND($G$791/100*$G$792*АТС!C455,2)</f>
        <v>65.39</v>
      </c>
    </row>
    <row r="1208" spans="1:7" x14ac:dyDescent="0.25">
      <c r="A1208" s="257"/>
      <c r="B1208" s="123">
        <f t="shared" si="19"/>
        <v>42934.291669999999</v>
      </c>
      <c r="C1208" s="124">
        <v>7</v>
      </c>
      <c r="D1208" s="35">
        <f>ROUND($D$791/100*$D$792*АТС!$C456,2)</f>
        <v>234.44</v>
      </c>
      <c r="E1208" s="35">
        <f>ROUND($E$791/100*$E$792*АТС!C456,2)</f>
        <v>215.47</v>
      </c>
      <c r="F1208" s="35">
        <f>ROUND($F$791/100*$F$792*АТС!C456,2)</f>
        <v>146.66</v>
      </c>
      <c r="G1208" s="35">
        <f>ROUND($G$791/100*$G$792*АТС!C456,2)</f>
        <v>85.83</v>
      </c>
    </row>
    <row r="1209" spans="1:7" x14ac:dyDescent="0.25">
      <c r="A1209" s="257"/>
      <c r="B1209" s="121">
        <f t="shared" si="19"/>
        <v>42934.333330000001</v>
      </c>
      <c r="C1209" s="124">
        <v>8</v>
      </c>
      <c r="D1209" s="35">
        <f>ROUND($D$791/100*$D$792*АТС!$C457,2)</f>
        <v>207.71</v>
      </c>
      <c r="E1209" s="35">
        <f>ROUND($E$791/100*$E$792*АТС!C457,2)</f>
        <v>190.9</v>
      </c>
      <c r="F1209" s="35">
        <f>ROUND($F$791/100*$F$792*АТС!C457,2)</f>
        <v>129.94</v>
      </c>
      <c r="G1209" s="35">
        <f>ROUND($G$791/100*$G$792*АТС!C457,2)</f>
        <v>76.040000000000006</v>
      </c>
    </row>
    <row r="1210" spans="1:7" x14ac:dyDescent="0.25">
      <c r="A1210" s="257"/>
      <c r="B1210" s="123">
        <f t="shared" si="19"/>
        <v>42934.375</v>
      </c>
      <c r="C1210" s="124">
        <v>9</v>
      </c>
      <c r="D1210" s="35">
        <f>ROUND($D$791/100*$D$792*АТС!$C458,2)</f>
        <v>187.96</v>
      </c>
      <c r="E1210" s="35">
        <f>ROUND($E$791/100*$E$792*АТС!C458,2)</f>
        <v>172.74</v>
      </c>
      <c r="F1210" s="35">
        <f>ROUND($F$791/100*$F$792*АТС!C458,2)</f>
        <v>117.58</v>
      </c>
      <c r="G1210" s="35">
        <f>ROUND($G$791/100*$G$792*АТС!C458,2)</f>
        <v>68.81</v>
      </c>
    </row>
    <row r="1211" spans="1:7" x14ac:dyDescent="0.25">
      <c r="A1211" s="257"/>
      <c r="B1211" s="121">
        <f t="shared" si="19"/>
        <v>42934.416669999999</v>
      </c>
      <c r="C1211" s="124">
        <v>10</v>
      </c>
      <c r="D1211" s="35">
        <f>ROUND($D$791/100*$D$792*АТС!$C459,2)</f>
        <v>199.34</v>
      </c>
      <c r="E1211" s="35">
        <f>ROUND($E$791/100*$E$792*АТС!C459,2)</f>
        <v>183.2</v>
      </c>
      <c r="F1211" s="35">
        <f>ROUND($F$791/100*$F$792*АТС!C459,2)</f>
        <v>124.7</v>
      </c>
      <c r="G1211" s="35">
        <f>ROUND($G$791/100*$G$792*АТС!C459,2)</f>
        <v>72.98</v>
      </c>
    </row>
    <row r="1212" spans="1:7" x14ac:dyDescent="0.25">
      <c r="A1212" s="257"/>
      <c r="B1212" s="123">
        <f t="shared" si="19"/>
        <v>42934.458330000001</v>
      </c>
      <c r="C1212" s="124">
        <v>11</v>
      </c>
      <c r="D1212" s="35">
        <f>ROUND($D$791/100*$D$792*АТС!$C460,2)</f>
        <v>203.56</v>
      </c>
      <c r="E1212" s="35">
        <f>ROUND($E$791/100*$E$792*АТС!C460,2)</f>
        <v>187.09</v>
      </c>
      <c r="F1212" s="35">
        <f>ROUND($F$791/100*$F$792*АТС!C460,2)</f>
        <v>127.34</v>
      </c>
      <c r="G1212" s="35">
        <f>ROUND($G$791/100*$G$792*АТС!C460,2)</f>
        <v>74.53</v>
      </c>
    </row>
    <row r="1213" spans="1:7" x14ac:dyDescent="0.25">
      <c r="A1213" s="257"/>
      <c r="B1213" s="121">
        <f t="shared" si="19"/>
        <v>42934.5</v>
      </c>
      <c r="C1213" s="124">
        <v>12</v>
      </c>
      <c r="D1213" s="35">
        <f>ROUND($D$791/100*$D$792*АТС!$C461,2)</f>
        <v>203.54</v>
      </c>
      <c r="E1213" s="35">
        <f>ROUND($E$791/100*$E$792*АТС!C461,2)</f>
        <v>187.07</v>
      </c>
      <c r="F1213" s="35">
        <f>ROUND($F$791/100*$F$792*АТС!C461,2)</f>
        <v>127.33</v>
      </c>
      <c r="G1213" s="35">
        <f>ROUND($G$791/100*$G$792*АТС!C461,2)</f>
        <v>74.52</v>
      </c>
    </row>
    <row r="1214" spans="1:7" x14ac:dyDescent="0.25">
      <c r="A1214" s="257"/>
      <c r="B1214" s="123">
        <f t="shared" si="19"/>
        <v>42934.541669999999</v>
      </c>
      <c r="C1214" s="124">
        <v>13</v>
      </c>
      <c r="D1214" s="35">
        <f>ROUND($D$791/100*$D$792*АТС!$C462,2)</f>
        <v>203.6</v>
      </c>
      <c r="E1214" s="35">
        <f>ROUND($E$791/100*$E$792*АТС!C462,2)</f>
        <v>187.12</v>
      </c>
      <c r="F1214" s="35">
        <f>ROUND($F$791/100*$F$792*АТС!C462,2)</f>
        <v>127.37</v>
      </c>
      <c r="G1214" s="35">
        <f>ROUND($G$791/100*$G$792*АТС!C462,2)</f>
        <v>74.540000000000006</v>
      </c>
    </row>
    <row r="1215" spans="1:7" x14ac:dyDescent="0.25">
      <c r="A1215" s="257"/>
      <c r="B1215" s="121">
        <f t="shared" si="19"/>
        <v>42934.583330000001</v>
      </c>
      <c r="C1215" s="124">
        <v>14</v>
      </c>
      <c r="D1215" s="35">
        <f>ROUND($D$791/100*$D$792*АТС!$C463,2)</f>
        <v>206.04</v>
      </c>
      <c r="E1215" s="35">
        <f>ROUND($E$791/100*$E$792*АТС!C463,2)</f>
        <v>189.37</v>
      </c>
      <c r="F1215" s="35">
        <f>ROUND($F$791/100*$F$792*АТС!C463,2)</f>
        <v>128.88999999999999</v>
      </c>
      <c r="G1215" s="35">
        <f>ROUND($G$791/100*$G$792*АТС!C463,2)</f>
        <v>75.44</v>
      </c>
    </row>
    <row r="1216" spans="1:7" x14ac:dyDescent="0.25">
      <c r="A1216" s="257"/>
      <c r="B1216" s="123">
        <f t="shared" si="19"/>
        <v>42934.625</v>
      </c>
      <c r="C1216" s="124">
        <v>15</v>
      </c>
      <c r="D1216" s="35">
        <f>ROUND($D$791/100*$D$792*АТС!$C464,2)</f>
        <v>205.46</v>
      </c>
      <c r="E1216" s="35">
        <f>ROUND($E$791/100*$E$792*АТС!C464,2)</f>
        <v>188.83</v>
      </c>
      <c r="F1216" s="35">
        <f>ROUND($F$791/100*$F$792*АТС!C464,2)</f>
        <v>128.53</v>
      </c>
      <c r="G1216" s="35">
        <f>ROUND($G$791/100*$G$792*АТС!C464,2)</f>
        <v>75.22</v>
      </c>
    </row>
    <row r="1217" spans="1:7" x14ac:dyDescent="0.25">
      <c r="A1217" s="257"/>
      <c r="B1217" s="121">
        <f t="shared" si="19"/>
        <v>42934.666669999999</v>
      </c>
      <c r="C1217" s="124">
        <v>16</v>
      </c>
      <c r="D1217" s="35">
        <f>ROUND($D$791/100*$D$792*АТС!$C465,2)</f>
        <v>197.38</v>
      </c>
      <c r="E1217" s="35">
        <f>ROUND($E$791/100*$E$792*АТС!C465,2)</f>
        <v>181.41</v>
      </c>
      <c r="F1217" s="35">
        <f>ROUND($F$791/100*$F$792*АТС!C465,2)</f>
        <v>123.48</v>
      </c>
      <c r="G1217" s="35">
        <f>ROUND($G$791/100*$G$792*АТС!C465,2)</f>
        <v>72.260000000000005</v>
      </c>
    </row>
    <row r="1218" spans="1:7" x14ac:dyDescent="0.25">
      <c r="A1218" s="257"/>
      <c r="B1218" s="123">
        <f t="shared" si="19"/>
        <v>42934.708330000001</v>
      </c>
      <c r="C1218" s="124">
        <v>17</v>
      </c>
      <c r="D1218" s="35">
        <f>ROUND($D$791/100*$D$792*АТС!$C466,2)</f>
        <v>191.73</v>
      </c>
      <c r="E1218" s="35">
        <f>ROUND($E$791/100*$E$792*АТС!C466,2)</f>
        <v>176.21</v>
      </c>
      <c r="F1218" s="35">
        <f>ROUND($F$791/100*$F$792*АТС!C466,2)</f>
        <v>119.94</v>
      </c>
      <c r="G1218" s="35">
        <f>ROUND($G$791/100*$G$792*АТС!C466,2)</f>
        <v>70.19</v>
      </c>
    </row>
    <row r="1219" spans="1:7" x14ac:dyDescent="0.25">
      <c r="A1219" s="257"/>
      <c r="B1219" s="121">
        <f t="shared" si="19"/>
        <v>42934.75</v>
      </c>
      <c r="C1219" s="124">
        <v>18</v>
      </c>
      <c r="D1219" s="35">
        <f>ROUND($D$791/100*$D$792*АТС!$C467,2)</f>
        <v>191.52</v>
      </c>
      <c r="E1219" s="35">
        <f>ROUND($E$791/100*$E$792*АТС!C467,2)</f>
        <v>176.02</v>
      </c>
      <c r="F1219" s="35">
        <f>ROUND($F$791/100*$F$792*АТС!C467,2)</f>
        <v>119.81</v>
      </c>
      <c r="G1219" s="35">
        <f>ROUND($G$791/100*$G$792*АТС!C467,2)</f>
        <v>70.12</v>
      </c>
    </row>
    <row r="1220" spans="1:7" x14ac:dyDescent="0.25">
      <c r="A1220" s="257"/>
      <c r="B1220" s="123">
        <f t="shared" si="19"/>
        <v>42934.791669999999</v>
      </c>
      <c r="C1220" s="124">
        <v>19</v>
      </c>
      <c r="D1220" s="35">
        <f>ROUND($D$791/100*$D$792*АТС!$C468,2)</f>
        <v>190.31</v>
      </c>
      <c r="E1220" s="35">
        <f>ROUND($E$791/100*$E$792*АТС!C468,2)</f>
        <v>174.91</v>
      </c>
      <c r="F1220" s="35">
        <f>ROUND($F$791/100*$F$792*АТС!C468,2)</f>
        <v>119.05</v>
      </c>
      <c r="G1220" s="35">
        <f>ROUND($G$791/100*$G$792*АТС!C468,2)</f>
        <v>69.680000000000007</v>
      </c>
    </row>
    <row r="1221" spans="1:7" x14ac:dyDescent="0.25">
      <c r="A1221" s="257"/>
      <c r="B1221" s="121">
        <f t="shared" si="19"/>
        <v>42934.833330000001</v>
      </c>
      <c r="C1221" s="124">
        <v>20</v>
      </c>
      <c r="D1221" s="35">
        <f>ROUND($D$791/100*$D$792*АТС!$C469,2)</f>
        <v>218.47</v>
      </c>
      <c r="E1221" s="35">
        <f>ROUND($E$791/100*$E$792*АТС!C469,2)</f>
        <v>200.79</v>
      </c>
      <c r="F1221" s="35">
        <f>ROUND($F$791/100*$F$792*АТС!C469,2)</f>
        <v>136.66999999999999</v>
      </c>
      <c r="G1221" s="35">
        <f>ROUND($G$791/100*$G$792*АТС!C469,2)</f>
        <v>79.98</v>
      </c>
    </row>
    <row r="1222" spans="1:7" x14ac:dyDescent="0.25">
      <c r="A1222" s="257"/>
      <c r="B1222" s="123">
        <f t="shared" si="19"/>
        <v>42934.875</v>
      </c>
      <c r="C1222" s="124">
        <v>21</v>
      </c>
      <c r="D1222" s="35">
        <f>ROUND($D$791/100*$D$792*АТС!$C470,2)</f>
        <v>215.43</v>
      </c>
      <c r="E1222" s="35">
        <f>ROUND($E$791/100*$E$792*АТС!C470,2)</f>
        <v>197.99</v>
      </c>
      <c r="F1222" s="35">
        <f>ROUND($F$791/100*$F$792*АТС!C470,2)</f>
        <v>134.76</v>
      </c>
      <c r="G1222" s="35">
        <f>ROUND($G$791/100*$G$792*АТС!C470,2)</f>
        <v>78.87</v>
      </c>
    </row>
    <row r="1223" spans="1:7" x14ac:dyDescent="0.25">
      <c r="A1223" s="257"/>
      <c r="B1223" s="121">
        <f t="shared" si="19"/>
        <v>42934.916669999999</v>
      </c>
      <c r="C1223" s="124">
        <v>22</v>
      </c>
      <c r="D1223" s="35">
        <f>ROUND($D$791/100*$D$792*АТС!$C471,2)</f>
        <v>190.61</v>
      </c>
      <c r="E1223" s="35">
        <f>ROUND($E$791/100*$E$792*АТС!C471,2)</f>
        <v>175.18</v>
      </c>
      <c r="F1223" s="35">
        <f>ROUND($F$791/100*$F$792*АТС!C471,2)</f>
        <v>119.24</v>
      </c>
      <c r="G1223" s="35">
        <f>ROUND($G$791/100*$G$792*АТС!C471,2)</f>
        <v>69.78</v>
      </c>
    </row>
    <row r="1224" spans="1:7" x14ac:dyDescent="0.25">
      <c r="A1224" s="257"/>
      <c r="B1224" s="123">
        <f t="shared" si="19"/>
        <v>42934.958330000001</v>
      </c>
      <c r="C1224" s="124">
        <v>23</v>
      </c>
      <c r="D1224" s="35">
        <f>ROUND($D$791/100*$D$792*АТС!$C472,2)</f>
        <v>216.2</v>
      </c>
      <c r="E1224" s="35">
        <f>ROUND($E$791/100*$E$792*АТС!C472,2)</f>
        <v>198.7</v>
      </c>
      <c r="F1224" s="35">
        <f>ROUND($F$791/100*$F$792*АТС!C472,2)</f>
        <v>135.25</v>
      </c>
      <c r="G1224" s="35">
        <f>ROUND($G$791/100*$G$792*АТС!C472,2)</f>
        <v>79.150000000000006</v>
      </c>
    </row>
    <row r="1225" spans="1:7" x14ac:dyDescent="0.25">
      <c r="A1225" s="257"/>
      <c r="B1225" s="121">
        <f t="shared" si="19"/>
        <v>42935</v>
      </c>
      <c r="C1225" s="124">
        <v>0</v>
      </c>
      <c r="D1225" s="35">
        <f>ROUND($D$791/100*$D$792*АТС!$C473,2)</f>
        <v>182.5</v>
      </c>
      <c r="E1225" s="35">
        <f>ROUND($E$791/100*$E$792*АТС!C473,2)</f>
        <v>167.73</v>
      </c>
      <c r="F1225" s="35">
        <f>ROUND($F$791/100*$F$792*АТС!C473,2)</f>
        <v>114.17</v>
      </c>
      <c r="G1225" s="35">
        <f>ROUND($G$791/100*$G$792*АТС!C473,2)</f>
        <v>66.819999999999993</v>
      </c>
    </row>
    <row r="1226" spans="1:7" x14ac:dyDescent="0.25">
      <c r="A1226" s="257"/>
      <c r="B1226" s="123">
        <f t="shared" si="19"/>
        <v>42935.041669999999</v>
      </c>
      <c r="C1226" s="124">
        <v>1</v>
      </c>
      <c r="D1226" s="35">
        <f>ROUND($D$791/100*$D$792*АТС!$C474,2)</f>
        <v>178.56</v>
      </c>
      <c r="E1226" s="35">
        <f>ROUND($E$791/100*$E$792*АТС!C474,2)</f>
        <v>164.11</v>
      </c>
      <c r="F1226" s="35">
        <f>ROUND($F$791/100*$F$792*АТС!C474,2)</f>
        <v>111.7</v>
      </c>
      <c r="G1226" s="35">
        <f>ROUND($G$791/100*$G$792*АТС!C474,2)</f>
        <v>65.37</v>
      </c>
    </row>
    <row r="1227" spans="1:7" x14ac:dyDescent="0.25">
      <c r="A1227" s="257"/>
      <c r="B1227" s="121">
        <f t="shared" si="19"/>
        <v>42935.083330000001</v>
      </c>
      <c r="C1227" s="124">
        <v>2</v>
      </c>
      <c r="D1227" s="35">
        <f>ROUND($D$791/100*$D$792*АТС!$C475,2)</f>
        <v>177.47</v>
      </c>
      <c r="E1227" s="35">
        <f>ROUND($E$791/100*$E$792*АТС!C475,2)</f>
        <v>163.1</v>
      </c>
      <c r="F1227" s="35">
        <f>ROUND($F$791/100*$F$792*АТС!C475,2)</f>
        <v>111.02</v>
      </c>
      <c r="G1227" s="35">
        <f>ROUND($G$791/100*$G$792*АТС!C475,2)</f>
        <v>64.97</v>
      </c>
    </row>
    <row r="1228" spans="1:7" x14ac:dyDescent="0.25">
      <c r="A1228" s="257"/>
      <c r="B1228" s="123">
        <f t="shared" si="19"/>
        <v>42935.125</v>
      </c>
      <c r="C1228" s="124">
        <v>3</v>
      </c>
      <c r="D1228" s="35">
        <f>ROUND($D$791/100*$D$792*АТС!$C476,2)</f>
        <v>177.68</v>
      </c>
      <c r="E1228" s="35">
        <f>ROUND($E$791/100*$E$792*АТС!C476,2)</f>
        <v>163.30000000000001</v>
      </c>
      <c r="F1228" s="35">
        <f>ROUND($F$791/100*$F$792*АТС!C476,2)</f>
        <v>111.15</v>
      </c>
      <c r="G1228" s="35">
        <f>ROUND($G$791/100*$G$792*АТС!C476,2)</f>
        <v>65.05</v>
      </c>
    </row>
    <row r="1229" spans="1:7" x14ac:dyDescent="0.25">
      <c r="A1229" s="257"/>
      <c r="B1229" s="121">
        <f t="shared" si="19"/>
        <v>42935.166669999999</v>
      </c>
      <c r="C1229" s="124">
        <v>4</v>
      </c>
      <c r="D1229" s="35">
        <f>ROUND($D$791/100*$D$792*АТС!$C477,2)</f>
        <v>189.98</v>
      </c>
      <c r="E1229" s="35">
        <f>ROUND($E$791/100*$E$792*АТС!C477,2)</f>
        <v>174.6</v>
      </c>
      <c r="F1229" s="35">
        <f>ROUND($F$791/100*$F$792*АТС!C477,2)</f>
        <v>118.84</v>
      </c>
      <c r="G1229" s="35">
        <f>ROUND($G$791/100*$G$792*АТС!C477,2)</f>
        <v>69.55</v>
      </c>
    </row>
    <row r="1230" spans="1:7" x14ac:dyDescent="0.25">
      <c r="A1230" s="257"/>
      <c r="B1230" s="123">
        <f t="shared" si="19"/>
        <v>42935.208330000001</v>
      </c>
      <c r="C1230" s="124">
        <v>5</v>
      </c>
      <c r="D1230" s="35">
        <f>ROUND($D$791/100*$D$792*АТС!$C478,2)</f>
        <v>194.34</v>
      </c>
      <c r="E1230" s="35">
        <f>ROUND($E$791/100*$E$792*АТС!C478,2)</f>
        <v>178.61</v>
      </c>
      <c r="F1230" s="35">
        <f>ROUND($F$791/100*$F$792*АТС!C478,2)</f>
        <v>121.57</v>
      </c>
      <c r="G1230" s="35">
        <f>ROUND($G$791/100*$G$792*АТС!C478,2)</f>
        <v>71.150000000000006</v>
      </c>
    </row>
    <row r="1231" spans="1:7" x14ac:dyDescent="0.25">
      <c r="A1231" s="257"/>
      <c r="B1231" s="121">
        <f t="shared" si="19"/>
        <v>42935.25</v>
      </c>
      <c r="C1231" s="124">
        <v>6</v>
      </c>
      <c r="D1231" s="35">
        <f>ROUND($D$791/100*$D$792*АТС!$C479,2)</f>
        <v>178.16</v>
      </c>
      <c r="E1231" s="35">
        <f>ROUND($E$791/100*$E$792*АТС!C479,2)</f>
        <v>163.74</v>
      </c>
      <c r="F1231" s="35">
        <f>ROUND($F$791/100*$F$792*АТС!C479,2)</f>
        <v>111.45</v>
      </c>
      <c r="G1231" s="35">
        <f>ROUND($G$791/100*$G$792*АТС!C479,2)</f>
        <v>65.23</v>
      </c>
    </row>
    <row r="1232" spans="1:7" x14ac:dyDescent="0.25">
      <c r="A1232" s="257"/>
      <c r="B1232" s="123">
        <f t="shared" si="19"/>
        <v>42935.291669999999</v>
      </c>
      <c r="C1232" s="124">
        <v>7</v>
      </c>
      <c r="D1232" s="35">
        <f>ROUND($D$791/100*$D$792*АТС!$C480,2)</f>
        <v>221.94</v>
      </c>
      <c r="E1232" s="35">
        <f>ROUND($E$791/100*$E$792*АТС!C480,2)</f>
        <v>203.98</v>
      </c>
      <c r="F1232" s="35">
        <f>ROUND($F$791/100*$F$792*АТС!C480,2)</f>
        <v>138.84</v>
      </c>
      <c r="G1232" s="35">
        <f>ROUND($G$791/100*$G$792*АТС!C480,2)</f>
        <v>81.25</v>
      </c>
    </row>
    <row r="1233" spans="1:7" x14ac:dyDescent="0.25">
      <c r="A1233" s="257"/>
      <c r="B1233" s="121">
        <f t="shared" si="19"/>
        <v>42935.333330000001</v>
      </c>
      <c r="C1233" s="124">
        <v>8</v>
      </c>
      <c r="D1233" s="35">
        <f>ROUND($D$791/100*$D$792*АТС!$C481,2)</f>
        <v>185.22</v>
      </c>
      <c r="E1233" s="35">
        <f>ROUND($E$791/100*$E$792*АТС!C481,2)</f>
        <v>170.22</v>
      </c>
      <c r="F1233" s="35">
        <f>ROUND($F$791/100*$F$792*АТС!C481,2)</f>
        <v>115.86</v>
      </c>
      <c r="G1233" s="35">
        <f>ROUND($G$791/100*$G$792*АТС!C481,2)</f>
        <v>67.81</v>
      </c>
    </row>
    <row r="1234" spans="1:7" x14ac:dyDescent="0.25">
      <c r="A1234" s="257"/>
      <c r="B1234" s="123">
        <f t="shared" si="19"/>
        <v>42935.375</v>
      </c>
      <c r="C1234" s="124">
        <v>9</v>
      </c>
      <c r="D1234" s="35">
        <f>ROUND($D$791/100*$D$792*АТС!$C482,2)</f>
        <v>200.78</v>
      </c>
      <c r="E1234" s="35">
        <f>ROUND($E$791/100*$E$792*АТС!C482,2)</f>
        <v>184.53</v>
      </c>
      <c r="F1234" s="35">
        <f>ROUND($F$791/100*$F$792*АТС!C482,2)</f>
        <v>125.6</v>
      </c>
      <c r="G1234" s="35">
        <f>ROUND($G$791/100*$G$792*АТС!C482,2)</f>
        <v>73.510000000000005</v>
      </c>
    </row>
    <row r="1235" spans="1:7" x14ac:dyDescent="0.25">
      <c r="A1235" s="257"/>
      <c r="B1235" s="121">
        <f t="shared" si="19"/>
        <v>42935.416669999999</v>
      </c>
      <c r="C1235" s="124">
        <v>10</v>
      </c>
      <c r="D1235" s="35">
        <f>ROUND($D$791/100*$D$792*АТС!$C483,2)</f>
        <v>225.73</v>
      </c>
      <c r="E1235" s="35">
        <f>ROUND($E$791/100*$E$792*АТС!C483,2)</f>
        <v>207.46</v>
      </c>
      <c r="F1235" s="35">
        <f>ROUND($F$791/100*$F$792*АТС!C483,2)</f>
        <v>141.21</v>
      </c>
      <c r="G1235" s="35">
        <f>ROUND($G$791/100*$G$792*АТС!C483,2)</f>
        <v>82.64</v>
      </c>
    </row>
    <row r="1236" spans="1:7" x14ac:dyDescent="0.25">
      <c r="A1236" s="257"/>
      <c r="B1236" s="123">
        <f t="shared" si="19"/>
        <v>42935.458330000001</v>
      </c>
      <c r="C1236" s="124">
        <v>11</v>
      </c>
      <c r="D1236" s="35">
        <f>ROUND($D$791/100*$D$792*АТС!$C484,2)</f>
        <v>230.61</v>
      </c>
      <c r="E1236" s="35">
        <f>ROUND($E$791/100*$E$792*АТС!C484,2)</f>
        <v>211.95</v>
      </c>
      <c r="F1236" s="35">
        <f>ROUND($F$791/100*$F$792*АТС!C484,2)</f>
        <v>144.26</v>
      </c>
      <c r="G1236" s="35">
        <f>ROUND($G$791/100*$G$792*АТС!C484,2)</f>
        <v>84.43</v>
      </c>
    </row>
    <row r="1237" spans="1:7" x14ac:dyDescent="0.25">
      <c r="A1237" s="257"/>
      <c r="B1237" s="121">
        <f t="shared" si="19"/>
        <v>42935.5</v>
      </c>
      <c r="C1237" s="124">
        <v>12</v>
      </c>
      <c r="D1237" s="35">
        <f>ROUND($D$791/100*$D$792*АТС!$C485,2)</f>
        <v>230.7</v>
      </c>
      <c r="E1237" s="35">
        <f>ROUND($E$791/100*$E$792*АТС!C485,2)</f>
        <v>212.02</v>
      </c>
      <c r="F1237" s="35">
        <f>ROUND($F$791/100*$F$792*АТС!C485,2)</f>
        <v>144.32</v>
      </c>
      <c r="G1237" s="35">
        <f>ROUND($G$791/100*$G$792*АТС!C485,2)</f>
        <v>84.46</v>
      </c>
    </row>
    <row r="1238" spans="1:7" x14ac:dyDescent="0.25">
      <c r="A1238" s="257"/>
      <c r="B1238" s="123">
        <f t="shared" si="19"/>
        <v>42935.541669999999</v>
      </c>
      <c r="C1238" s="124">
        <v>13</v>
      </c>
      <c r="D1238" s="35">
        <f>ROUND($D$791/100*$D$792*АТС!$C486,2)</f>
        <v>231.14</v>
      </c>
      <c r="E1238" s="35">
        <f>ROUND($E$791/100*$E$792*АТС!C486,2)</f>
        <v>212.43</v>
      </c>
      <c r="F1238" s="35">
        <f>ROUND($F$791/100*$F$792*АТС!C486,2)</f>
        <v>144.59</v>
      </c>
      <c r="G1238" s="35">
        <f>ROUND($G$791/100*$G$792*АТС!C486,2)</f>
        <v>84.62</v>
      </c>
    </row>
    <row r="1239" spans="1:7" x14ac:dyDescent="0.25">
      <c r="A1239" s="257"/>
      <c r="B1239" s="121">
        <f t="shared" si="19"/>
        <v>42935.583330000001</v>
      </c>
      <c r="C1239" s="124">
        <v>14</v>
      </c>
      <c r="D1239" s="35">
        <f>ROUND($D$791/100*$D$792*АТС!$C487,2)</f>
        <v>231.93</v>
      </c>
      <c r="E1239" s="35">
        <f>ROUND($E$791/100*$E$792*АТС!C487,2)</f>
        <v>213.16</v>
      </c>
      <c r="F1239" s="35">
        <f>ROUND($F$791/100*$F$792*АТС!C487,2)</f>
        <v>145.09</v>
      </c>
      <c r="G1239" s="35">
        <f>ROUND($G$791/100*$G$792*АТС!C487,2)</f>
        <v>84.91</v>
      </c>
    </row>
    <row r="1240" spans="1:7" x14ac:dyDescent="0.25">
      <c r="A1240" s="257"/>
      <c r="B1240" s="123">
        <f t="shared" si="19"/>
        <v>42935.625</v>
      </c>
      <c r="C1240" s="124">
        <v>15</v>
      </c>
      <c r="D1240" s="35">
        <f>ROUND($D$791/100*$D$792*АТС!$C488,2)</f>
        <v>231.9</v>
      </c>
      <c r="E1240" s="35">
        <f>ROUND($E$791/100*$E$792*АТС!C488,2)</f>
        <v>213.13</v>
      </c>
      <c r="F1240" s="35">
        <f>ROUND($F$791/100*$F$792*АТС!C488,2)</f>
        <v>145.07</v>
      </c>
      <c r="G1240" s="35">
        <f>ROUND($G$791/100*$G$792*АТС!C488,2)</f>
        <v>84.9</v>
      </c>
    </row>
    <row r="1241" spans="1:7" x14ac:dyDescent="0.25">
      <c r="A1241" s="257"/>
      <c r="B1241" s="121">
        <f t="shared" si="19"/>
        <v>42935.666669999999</v>
      </c>
      <c r="C1241" s="124">
        <v>16</v>
      </c>
      <c r="D1241" s="35">
        <f>ROUND($D$791/100*$D$792*АТС!$C489,2)</f>
        <v>219.44</v>
      </c>
      <c r="E1241" s="35">
        <f>ROUND($E$791/100*$E$792*АТС!C489,2)</f>
        <v>201.68</v>
      </c>
      <c r="F1241" s="35">
        <f>ROUND($F$791/100*$F$792*АТС!C489,2)</f>
        <v>137.28</v>
      </c>
      <c r="G1241" s="35">
        <f>ROUND($G$791/100*$G$792*АТС!C489,2)</f>
        <v>80.34</v>
      </c>
    </row>
    <row r="1242" spans="1:7" x14ac:dyDescent="0.25">
      <c r="A1242" s="257"/>
      <c r="B1242" s="123">
        <f t="shared" si="19"/>
        <v>42935.708330000001</v>
      </c>
      <c r="C1242" s="124">
        <v>17</v>
      </c>
      <c r="D1242" s="35">
        <f>ROUND($D$791/100*$D$792*АТС!$C490,2)</f>
        <v>208.88</v>
      </c>
      <c r="E1242" s="35">
        <f>ROUND($E$791/100*$E$792*АТС!C490,2)</f>
        <v>191.97</v>
      </c>
      <c r="F1242" s="35">
        <f>ROUND($F$791/100*$F$792*АТС!C490,2)</f>
        <v>130.66999999999999</v>
      </c>
      <c r="G1242" s="35">
        <f>ROUND($G$791/100*$G$792*АТС!C490,2)</f>
        <v>76.47</v>
      </c>
    </row>
    <row r="1243" spans="1:7" x14ac:dyDescent="0.25">
      <c r="A1243" s="257"/>
      <c r="B1243" s="121">
        <f t="shared" si="19"/>
        <v>42935.75</v>
      </c>
      <c r="C1243" s="124">
        <v>18</v>
      </c>
      <c r="D1243" s="35">
        <f>ROUND($D$791/100*$D$792*АТС!$C491,2)</f>
        <v>200.62</v>
      </c>
      <c r="E1243" s="35">
        <f>ROUND($E$791/100*$E$792*АТС!C491,2)</f>
        <v>184.39</v>
      </c>
      <c r="F1243" s="35">
        <f>ROUND($F$791/100*$F$792*АТС!C491,2)</f>
        <v>125.5</v>
      </c>
      <c r="G1243" s="35">
        <f>ROUND($G$791/100*$G$792*АТС!C491,2)</f>
        <v>73.45</v>
      </c>
    </row>
    <row r="1244" spans="1:7" x14ac:dyDescent="0.25">
      <c r="A1244" s="257"/>
      <c r="B1244" s="123">
        <f t="shared" si="19"/>
        <v>42935.791669999999</v>
      </c>
      <c r="C1244" s="124">
        <v>19</v>
      </c>
      <c r="D1244" s="35">
        <f>ROUND($D$791/100*$D$792*АТС!$C492,2)</f>
        <v>197.63</v>
      </c>
      <c r="E1244" s="35">
        <f>ROUND($E$791/100*$E$792*АТС!C492,2)</f>
        <v>181.64</v>
      </c>
      <c r="F1244" s="35">
        <f>ROUND($F$791/100*$F$792*АТС!C492,2)</f>
        <v>123.63</v>
      </c>
      <c r="G1244" s="35">
        <f>ROUND($G$791/100*$G$792*АТС!C492,2)</f>
        <v>72.36</v>
      </c>
    </row>
    <row r="1245" spans="1:7" x14ac:dyDescent="0.25">
      <c r="A1245" s="257"/>
      <c r="B1245" s="121">
        <f t="shared" si="19"/>
        <v>42935.833330000001</v>
      </c>
      <c r="C1245" s="124">
        <v>20</v>
      </c>
      <c r="D1245" s="35">
        <f>ROUND($D$791/100*$D$792*АТС!$C493,2)</f>
        <v>219.5</v>
      </c>
      <c r="E1245" s="35">
        <f>ROUND($E$791/100*$E$792*АТС!C493,2)</f>
        <v>201.73</v>
      </c>
      <c r="F1245" s="35">
        <f>ROUND($F$791/100*$F$792*АТС!C493,2)</f>
        <v>137.31</v>
      </c>
      <c r="G1245" s="35">
        <f>ROUND($G$791/100*$G$792*АТС!C493,2)</f>
        <v>80.36</v>
      </c>
    </row>
    <row r="1246" spans="1:7" x14ac:dyDescent="0.25">
      <c r="A1246" s="257"/>
      <c r="B1246" s="123">
        <f t="shared" si="19"/>
        <v>42935.875</v>
      </c>
      <c r="C1246" s="124">
        <v>21</v>
      </c>
      <c r="D1246" s="35">
        <f>ROUND($D$791/100*$D$792*АТС!$C494,2)</f>
        <v>221.76</v>
      </c>
      <c r="E1246" s="35">
        <f>ROUND($E$791/100*$E$792*АТС!C494,2)</f>
        <v>203.81</v>
      </c>
      <c r="F1246" s="35">
        <f>ROUND($F$791/100*$F$792*АТС!C494,2)</f>
        <v>138.72</v>
      </c>
      <c r="G1246" s="35">
        <f>ROUND($G$791/100*$G$792*АТС!C494,2)</f>
        <v>81.19</v>
      </c>
    </row>
    <row r="1247" spans="1:7" x14ac:dyDescent="0.25">
      <c r="A1247" s="257"/>
      <c r="B1247" s="121">
        <f t="shared" si="19"/>
        <v>42935.916669999999</v>
      </c>
      <c r="C1247" s="124">
        <v>22</v>
      </c>
      <c r="D1247" s="35">
        <f>ROUND($D$791/100*$D$792*АТС!$C495,2)</f>
        <v>198.42</v>
      </c>
      <c r="E1247" s="35">
        <f>ROUND($E$791/100*$E$792*АТС!C495,2)</f>
        <v>182.36</v>
      </c>
      <c r="F1247" s="35">
        <f>ROUND($F$791/100*$F$792*АТС!C495,2)</f>
        <v>124.13</v>
      </c>
      <c r="G1247" s="35">
        <f>ROUND($G$791/100*$G$792*АТС!C495,2)</f>
        <v>72.64</v>
      </c>
    </row>
    <row r="1248" spans="1:7" x14ac:dyDescent="0.25">
      <c r="A1248" s="257"/>
      <c r="B1248" s="123">
        <f t="shared" si="19"/>
        <v>42935.958330000001</v>
      </c>
      <c r="C1248" s="124">
        <v>23</v>
      </c>
      <c r="D1248" s="35">
        <f>ROUND($D$791/100*$D$792*АТС!$C496,2)</f>
        <v>203.13</v>
      </c>
      <c r="E1248" s="35">
        <f>ROUND($E$791/100*$E$792*АТС!C496,2)</f>
        <v>186.69</v>
      </c>
      <c r="F1248" s="35">
        <f>ROUND($F$791/100*$F$792*АТС!C496,2)</f>
        <v>127.07</v>
      </c>
      <c r="G1248" s="35">
        <f>ROUND($G$791/100*$G$792*АТС!C496,2)</f>
        <v>74.37</v>
      </c>
    </row>
    <row r="1249" spans="1:7" x14ac:dyDescent="0.25">
      <c r="A1249" s="257"/>
      <c r="B1249" s="121">
        <f t="shared" si="19"/>
        <v>42936</v>
      </c>
      <c r="C1249" s="124">
        <v>0</v>
      </c>
      <c r="D1249" s="35">
        <f>ROUND($D$791/100*$D$792*АТС!$C497,2)</f>
        <v>182.79</v>
      </c>
      <c r="E1249" s="35">
        <f>ROUND($E$791/100*$E$792*АТС!C497,2)</f>
        <v>167.99</v>
      </c>
      <c r="F1249" s="35">
        <f>ROUND($F$791/100*$F$792*АТС!C497,2)</f>
        <v>114.35</v>
      </c>
      <c r="G1249" s="35">
        <f>ROUND($G$791/100*$G$792*АТС!C497,2)</f>
        <v>66.92</v>
      </c>
    </row>
    <row r="1250" spans="1:7" x14ac:dyDescent="0.25">
      <c r="A1250" s="257"/>
      <c r="B1250" s="123">
        <f t="shared" si="19"/>
        <v>42936.041669999999</v>
      </c>
      <c r="C1250" s="124">
        <v>1</v>
      </c>
      <c r="D1250" s="35">
        <f>ROUND($D$791/100*$D$792*АТС!$C498,2)</f>
        <v>179.11</v>
      </c>
      <c r="E1250" s="35">
        <f>ROUND($E$791/100*$E$792*АТС!C498,2)</f>
        <v>164.61</v>
      </c>
      <c r="F1250" s="35">
        <f>ROUND($F$791/100*$F$792*АТС!C498,2)</f>
        <v>112.04</v>
      </c>
      <c r="G1250" s="35">
        <f>ROUND($G$791/100*$G$792*АТС!C498,2)</f>
        <v>65.569999999999993</v>
      </c>
    </row>
    <row r="1251" spans="1:7" x14ac:dyDescent="0.25">
      <c r="A1251" s="257"/>
      <c r="B1251" s="121">
        <f t="shared" si="19"/>
        <v>42936.083330000001</v>
      </c>
      <c r="C1251" s="124">
        <v>2</v>
      </c>
      <c r="D1251" s="35">
        <f>ROUND($D$791/100*$D$792*АТС!$C499,2)</f>
        <v>177.88</v>
      </c>
      <c r="E1251" s="35">
        <f>ROUND($E$791/100*$E$792*АТС!C499,2)</f>
        <v>163.49</v>
      </c>
      <c r="F1251" s="35">
        <f>ROUND($F$791/100*$F$792*АТС!C499,2)</f>
        <v>111.28</v>
      </c>
      <c r="G1251" s="35">
        <f>ROUND($G$791/100*$G$792*АТС!C499,2)</f>
        <v>65.13</v>
      </c>
    </row>
    <row r="1252" spans="1:7" x14ac:dyDescent="0.25">
      <c r="A1252" s="257"/>
      <c r="B1252" s="123">
        <f t="shared" si="19"/>
        <v>42936.125</v>
      </c>
      <c r="C1252" s="124">
        <v>3</v>
      </c>
      <c r="D1252" s="35">
        <f>ROUND($D$791/100*$D$792*АТС!$C500,2)</f>
        <v>177.95</v>
      </c>
      <c r="E1252" s="35">
        <f>ROUND($E$791/100*$E$792*АТС!C500,2)</f>
        <v>163.55000000000001</v>
      </c>
      <c r="F1252" s="35">
        <f>ROUND($F$791/100*$F$792*АТС!C500,2)</f>
        <v>111.32</v>
      </c>
      <c r="G1252" s="35">
        <f>ROUND($G$791/100*$G$792*АТС!C500,2)</f>
        <v>65.150000000000006</v>
      </c>
    </row>
    <row r="1253" spans="1:7" x14ac:dyDescent="0.25">
      <c r="A1253" s="257"/>
      <c r="B1253" s="121">
        <f t="shared" si="19"/>
        <v>42936.166669999999</v>
      </c>
      <c r="C1253" s="124">
        <v>4</v>
      </c>
      <c r="D1253" s="35">
        <f>ROUND($D$791/100*$D$792*АТС!$C501,2)</f>
        <v>179.95</v>
      </c>
      <c r="E1253" s="35">
        <f>ROUND($E$791/100*$E$792*АТС!C501,2)</f>
        <v>165.38</v>
      </c>
      <c r="F1253" s="35">
        <f>ROUND($F$791/100*$F$792*АТС!C501,2)</f>
        <v>112.57</v>
      </c>
      <c r="G1253" s="35">
        <f>ROUND($G$791/100*$G$792*АТС!C501,2)</f>
        <v>65.88</v>
      </c>
    </row>
    <row r="1254" spans="1:7" x14ac:dyDescent="0.25">
      <c r="A1254" s="257"/>
      <c r="B1254" s="123">
        <f t="shared" si="19"/>
        <v>42936.208330000001</v>
      </c>
      <c r="C1254" s="124">
        <v>5</v>
      </c>
      <c r="D1254" s="35">
        <f>ROUND($D$791/100*$D$792*АТС!$C502,2)</f>
        <v>185.85</v>
      </c>
      <c r="E1254" s="35">
        <f>ROUND($E$791/100*$E$792*АТС!C502,2)</f>
        <v>170.81</v>
      </c>
      <c r="F1254" s="35">
        <f>ROUND($F$791/100*$F$792*АТС!C502,2)</f>
        <v>116.26</v>
      </c>
      <c r="G1254" s="35">
        <f>ROUND($G$791/100*$G$792*АТС!C502,2)</f>
        <v>68.040000000000006</v>
      </c>
    </row>
    <row r="1255" spans="1:7" x14ac:dyDescent="0.25">
      <c r="A1255" s="257"/>
      <c r="B1255" s="121">
        <f t="shared" si="19"/>
        <v>42936.25</v>
      </c>
      <c r="C1255" s="124">
        <v>6</v>
      </c>
      <c r="D1255" s="35">
        <f>ROUND($D$791/100*$D$792*АТС!$C503,2)</f>
        <v>178.65</v>
      </c>
      <c r="E1255" s="35">
        <f>ROUND($E$791/100*$E$792*АТС!C503,2)</f>
        <v>164.19</v>
      </c>
      <c r="F1255" s="35">
        <f>ROUND($F$791/100*$F$792*АТС!C503,2)</f>
        <v>111.76</v>
      </c>
      <c r="G1255" s="35">
        <f>ROUND($G$791/100*$G$792*АТС!C503,2)</f>
        <v>65.41</v>
      </c>
    </row>
    <row r="1256" spans="1:7" x14ac:dyDescent="0.25">
      <c r="A1256" s="257"/>
      <c r="B1256" s="123">
        <f t="shared" si="19"/>
        <v>42936.291669999999</v>
      </c>
      <c r="C1256" s="124">
        <v>7</v>
      </c>
      <c r="D1256" s="35">
        <f>ROUND($D$791/100*$D$792*АТС!$C504,2)</f>
        <v>215.08</v>
      </c>
      <c r="E1256" s="35">
        <f>ROUND($E$791/100*$E$792*АТС!C504,2)</f>
        <v>197.67</v>
      </c>
      <c r="F1256" s="35">
        <f>ROUND($F$791/100*$F$792*АТС!C504,2)</f>
        <v>134.55000000000001</v>
      </c>
      <c r="G1256" s="35">
        <f>ROUND($G$791/100*$G$792*АТС!C504,2)</f>
        <v>78.739999999999995</v>
      </c>
    </row>
    <row r="1257" spans="1:7" x14ac:dyDescent="0.25">
      <c r="A1257" s="257"/>
      <c r="B1257" s="121">
        <f t="shared" si="19"/>
        <v>42936.333330000001</v>
      </c>
      <c r="C1257" s="124">
        <v>8</v>
      </c>
      <c r="D1257" s="35">
        <f>ROUND($D$791/100*$D$792*АТС!$C505,2)</f>
        <v>183.02</v>
      </c>
      <c r="E1257" s="35">
        <f>ROUND($E$791/100*$E$792*АТС!C505,2)</f>
        <v>168.2</v>
      </c>
      <c r="F1257" s="35">
        <f>ROUND($F$791/100*$F$792*АТС!C505,2)</f>
        <v>114.49</v>
      </c>
      <c r="G1257" s="35">
        <f>ROUND($G$791/100*$G$792*АТС!C505,2)</f>
        <v>67</v>
      </c>
    </row>
    <row r="1258" spans="1:7" x14ac:dyDescent="0.25">
      <c r="A1258" s="257"/>
      <c r="B1258" s="123">
        <f t="shared" si="19"/>
        <v>42936.375</v>
      </c>
      <c r="C1258" s="124">
        <v>9</v>
      </c>
      <c r="D1258" s="35">
        <f>ROUND($D$791/100*$D$792*АТС!$C506,2)</f>
        <v>210.25</v>
      </c>
      <c r="E1258" s="35">
        <f>ROUND($E$791/100*$E$792*АТС!C506,2)</f>
        <v>193.24</v>
      </c>
      <c r="F1258" s="35">
        <f>ROUND($F$791/100*$F$792*АТС!C506,2)</f>
        <v>131.53</v>
      </c>
      <c r="G1258" s="35">
        <f>ROUND($G$791/100*$G$792*АТС!C506,2)</f>
        <v>76.98</v>
      </c>
    </row>
    <row r="1259" spans="1:7" x14ac:dyDescent="0.25">
      <c r="A1259" s="257"/>
      <c r="B1259" s="121">
        <f t="shared" si="19"/>
        <v>42936.416669999999</v>
      </c>
      <c r="C1259" s="124">
        <v>10</v>
      </c>
      <c r="D1259" s="35">
        <f>ROUND($D$791/100*$D$792*АТС!$C507,2)</f>
        <v>229.52</v>
      </c>
      <c r="E1259" s="35">
        <f>ROUND($E$791/100*$E$792*АТС!C507,2)</f>
        <v>210.94</v>
      </c>
      <c r="F1259" s="35">
        <f>ROUND($F$791/100*$F$792*АТС!C507,2)</f>
        <v>143.58000000000001</v>
      </c>
      <c r="G1259" s="35">
        <f>ROUND($G$791/100*$G$792*АТС!C507,2)</f>
        <v>84.03</v>
      </c>
    </row>
    <row r="1260" spans="1:7" x14ac:dyDescent="0.25">
      <c r="A1260" s="257"/>
      <c r="B1260" s="123">
        <f t="shared" si="19"/>
        <v>42936.458330000001</v>
      </c>
      <c r="C1260" s="124">
        <v>11</v>
      </c>
      <c r="D1260" s="35">
        <f>ROUND($D$791/100*$D$792*АТС!$C508,2)</f>
        <v>234.72</v>
      </c>
      <c r="E1260" s="35">
        <f>ROUND($E$791/100*$E$792*АТС!C508,2)</f>
        <v>215.72</v>
      </c>
      <c r="F1260" s="35">
        <f>ROUND($F$791/100*$F$792*АТС!C508,2)</f>
        <v>146.83000000000001</v>
      </c>
      <c r="G1260" s="35">
        <f>ROUND($G$791/100*$G$792*АТС!C508,2)</f>
        <v>85.93</v>
      </c>
    </row>
    <row r="1261" spans="1:7" x14ac:dyDescent="0.25">
      <c r="A1261" s="257"/>
      <c r="B1261" s="121">
        <f t="shared" si="19"/>
        <v>42936.5</v>
      </c>
      <c r="C1261" s="124">
        <v>12</v>
      </c>
      <c r="D1261" s="35">
        <f>ROUND($D$791/100*$D$792*АТС!$C509,2)</f>
        <v>230.66</v>
      </c>
      <c r="E1261" s="35">
        <f>ROUND($E$791/100*$E$792*АТС!C509,2)</f>
        <v>211.99</v>
      </c>
      <c r="F1261" s="35">
        <f>ROUND($F$791/100*$F$792*АТС!C509,2)</f>
        <v>144.29</v>
      </c>
      <c r="G1261" s="35">
        <f>ROUND($G$791/100*$G$792*АТС!C509,2)</f>
        <v>84.45</v>
      </c>
    </row>
    <row r="1262" spans="1:7" x14ac:dyDescent="0.25">
      <c r="A1262" s="257"/>
      <c r="B1262" s="123">
        <f t="shared" si="19"/>
        <v>42936.541669999999</v>
      </c>
      <c r="C1262" s="124">
        <v>13</v>
      </c>
      <c r="D1262" s="35">
        <f>ROUND($D$791/100*$D$792*АТС!$C510,2)</f>
        <v>235.04</v>
      </c>
      <c r="E1262" s="35">
        <f>ROUND($E$791/100*$E$792*АТС!C510,2)</f>
        <v>216.01</v>
      </c>
      <c r="F1262" s="35">
        <f>ROUND($F$791/100*$F$792*АТС!C510,2)</f>
        <v>147.03</v>
      </c>
      <c r="G1262" s="35">
        <f>ROUND($G$791/100*$G$792*АТС!C510,2)</f>
        <v>86.05</v>
      </c>
    </row>
    <row r="1263" spans="1:7" x14ac:dyDescent="0.25">
      <c r="A1263" s="257"/>
      <c r="B1263" s="121">
        <f t="shared" si="19"/>
        <v>42936.583330000001</v>
      </c>
      <c r="C1263" s="124">
        <v>14</v>
      </c>
      <c r="D1263" s="35">
        <f>ROUND($D$791/100*$D$792*АТС!$C511,2)</f>
        <v>236.89</v>
      </c>
      <c r="E1263" s="35">
        <f>ROUND($E$791/100*$E$792*АТС!C511,2)</f>
        <v>217.71</v>
      </c>
      <c r="F1263" s="35">
        <f>ROUND($F$791/100*$F$792*АТС!C511,2)</f>
        <v>148.19</v>
      </c>
      <c r="G1263" s="35">
        <f>ROUND($G$791/100*$G$792*АТС!C511,2)</f>
        <v>86.73</v>
      </c>
    </row>
    <row r="1264" spans="1:7" x14ac:dyDescent="0.25">
      <c r="A1264" s="257"/>
      <c r="B1264" s="123">
        <f t="shared" si="19"/>
        <v>42936.625</v>
      </c>
      <c r="C1264" s="124">
        <v>15</v>
      </c>
      <c r="D1264" s="35">
        <f>ROUND($D$791/100*$D$792*АТС!$C512,2)</f>
        <v>233.88</v>
      </c>
      <c r="E1264" s="35">
        <f>ROUND($E$791/100*$E$792*АТС!C512,2)</f>
        <v>214.95</v>
      </c>
      <c r="F1264" s="35">
        <f>ROUND($F$791/100*$F$792*АТС!C512,2)</f>
        <v>146.31</v>
      </c>
      <c r="G1264" s="35">
        <f>ROUND($G$791/100*$G$792*АТС!C512,2)</f>
        <v>85.63</v>
      </c>
    </row>
    <row r="1265" spans="1:7" x14ac:dyDescent="0.25">
      <c r="A1265" s="257"/>
      <c r="B1265" s="121">
        <f t="shared" si="19"/>
        <v>42936.666669999999</v>
      </c>
      <c r="C1265" s="124">
        <v>16</v>
      </c>
      <c r="D1265" s="35">
        <f>ROUND($D$791/100*$D$792*АТС!$C513,2)</f>
        <v>224.26</v>
      </c>
      <c r="E1265" s="35">
        <f>ROUND($E$791/100*$E$792*АТС!C513,2)</f>
        <v>206.11</v>
      </c>
      <c r="F1265" s="35">
        <f>ROUND($F$791/100*$F$792*АТС!C513,2)</f>
        <v>140.29</v>
      </c>
      <c r="G1265" s="35">
        <f>ROUND($G$791/100*$G$792*АТС!C513,2)</f>
        <v>82.11</v>
      </c>
    </row>
    <row r="1266" spans="1:7" x14ac:dyDescent="0.25">
      <c r="A1266" s="257"/>
      <c r="B1266" s="123">
        <f t="shared" ref="B1266:B1329" si="20">B1242+1</f>
        <v>42936.708330000001</v>
      </c>
      <c r="C1266" s="124">
        <v>17</v>
      </c>
      <c r="D1266" s="35">
        <f>ROUND($D$791/100*$D$792*АТС!$C514,2)</f>
        <v>216.15</v>
      </c>
      <c r="E1266" s="35">
        <f>ROUND($E$791/100*$E$792*АТС!C514,2)</f>
        <v>198.66</v>
      </c>
      <c r="F1266" s="35">
        <f>ROUND($F$791/100*$F$792*АТС!C514,2)</f>
        <v>135.22</v>
      </c>
      <c r="G1266" s="35">
        <f>ROUND($G$791/100*$G$792*АТС!C514,2)</f>
        <v>79.14</v>
      </c>
    </row>
    <row r="1267" spans="1:7" x14ac:dyDescent="0.25">
      <c r="A1267" s="257"/>
      <c r="B1267" s="121">
        <f t="shared" si="20"/>
        <v>42936.75</v>
      </c>
      <c r="C1267" s="124">
        <v>18</v>
      </c>
      <c r="D1267" s="35">
        <f>ROUND($D$791/100*$D$792*АТС!$C515,2)</f>
        <v>210.38</v>
      </c>
      <c r="E1267" s="35">
        <f>ROUND($E$791/100*$E$792*АТС!C515,2)</f>
        <v>193.35</v>
      </c>
      <c r="F1267" s="35">
        <f>ROUND($F$791/100*$F$792*АТС!C515,2)</f>
        <v>131.61000000000001</v>
      </c>
      <c r="G1267" s="35">
        <f>ROUND($G$791/100*$G$792*АТС!C515,2)</f>
        <v>77.02</v>
      </c>
    </row>
    <row r="1268" spans="1:7" x14ac:dyDescent="0.25">
      <c r="A1268" s="257"/>
      <c r="B1268" s="123">
        <f t="shared" si="20"/>
        <v>42936.791669999999</v>
      </c>
      <c r="C1268" s="124">
        <v>19</v>
      </c>
      <c r="D1268" s="35">
        <f>ROUND($D$791/100*$D$792*АТС!$C516,2)</f>
        <v>208.28</v>
      </c>
      <c r="E1268" s="35">
        <f>ROUND($E$791/100*$E$792*АТС!C516,2)</f>
        <v>191.42</v>
      </c>
      <c r="F1268" s="35">
        <f>ROUND($F$791/100*$F$792*АТС!C516,2)</f>
        <v>130.29</v>
      </c>
      <c r="G1268" s="35">
        <f>ROUND($G$791/100*$G$792*АТС!C516,2)</f>
        <v>76.25</v>
      </c>
    </row>
    <row r="1269" spans="1:7" x14ac:dyDescent="0.25">
      <c r="A1269" s="257"/>
      <c r="B1269" s="121">
        <f t="shared" si="20"/>
        <v>42936.833330000001</v>
      </c>
      <c r="C1269" s="124">
        <v>20</v>
      </c>
      <c r="D1269" s="35">
        <f>ROUND($D$791/100*$D$792*АТС!$C517,2)</f>
        <v>233.78</v>
      </c>
      <c r="E1269" s="35">
        <f>ROUND($E$791/100*$E$792*АТС!C517,2)</f>
        <v>214.86</v>
      </c>
      <c r="F1269" s="35">
        <f>ROUND($F$791/100*$F$792*АТС!C517,2)</f>
        <v>146.24</v>
      </c>
      <c r="G1269" s="35">
        <f>ROUND($G$791/100*$G$792*АТС!C517,2)</f>
        <v>85.59</v>
      </c>
    </row>
    <row r="1270" spans="1:7" x14ac:dyDescent="0.25">
      <c r="A1270" s="257"/>
      <c r="B1270" s="123">
        <f t="shared" si="20"/>
        <v>42936.875</v>
      </c>
      <c r="C1270" s="124">
        <v>21</v>
      </c>
      <c r="D1270" s="35">
        <f>ROUND($D$791/100*$D$792*АТС!$C518,2)</f>
        <v>231.89</v>
      </c>
      <c r="E1270" s="35">
        <f>ROUND($E$791/100*$E$792*АТС!C518,2)</f>
        <v>213.13</v>
      </c>
      <c r="F1270" s="35">
        <f>ROUND($F$791/100*$F$792*АТС!C518,2)</f>
        <v>145.07</v>
      </c>
      <c r="G1270" s="35">
        <f>ROUND($G$791/100*$G$792*АТС!C518,2)</f>
        <v>84.9</v>
      </c>
    </row>
    <row r="1271" spans="1:7" x14ac:dyDescent="0.25">
      <c r="A1271" s="257"/>
      <c r="B1271" s="121">
        <f t="shared" si="20"/>
        <v>42936.916669999999</v>
      </c>
      <c r="C1271" s="124">
        <v>22</v>
      </c>
      <c r="D1271" s="35">
        <f>ROUND($D$791/100*$D$792*АТС!$C519,2)</f>
        <v>209.75</v>
      </c>
      <c r="E1271" s="35">
        <f>ROUND($E$791/100*$E$792*АТС!C519,2)</f>
        <v>192.77</v>
      </c>
      <c r="F1271" s="35">
        <f>ROUND($F$791/100*$F$792*АТС!C519,2)</f>
        <v>131.21</v>
      </c>
      <c r="G1271" s="35">
        <f>ROUND($G$791/100*$G$792*АТС!C519,2)</f>
        <v>76.790000000000006</v>
      </c>
    </row>
    <row r="1272" spans="1:7" x14ac:dyDescent="0.25">
      <c r="A1272" s="257"/>
      <c r="B1272" s="123">
        <f t="shared" si="20"/>
        <v>42936.958330000001</v>
      </c>
      <c r="C1272" s="124">
        <v>23</v>
      </c>
      <c r="D1272" s="35">
        <f>ROUND($D$791/100*$D$792*АТС!$C520,2)</f>
        <v>218.63</v>
      </c>
      <c r="E1272" s="35">
        <f>ROUND($E$791/100*$E$792*АТС!C520,2)</f>
        <v>200.94</v>
      </c>
      <c r="F1272" s="35">
        <f>ROUND($F$791/100*$F$792*АТС!C520,2)</f>
        <v>136.77000000000001</v>
      </c>
      <c r="G1272" s="35">
        <f>ROUND($G$791/100*$G$792*АТС!C520,2)</f>
        <v>80.040000000000006</v>
      </c>
    </row>
    <row r="1273" spans="1:7" x14ac:dyDescent="0.25">
      <c r="A1273" s="257"/>
      <c r="B1273" s="121">
        <f t="shared" si="20"/>
        <v>42937</v>
      </c>
      <c r="C1273" s="124">
        <v>0</v>
      </c>
      <c r="D1273" s="35">
        <f>ROUND($D$791/100*$D$792*АТС!$C521,2)</f>
        <v>184.31</v>
      </c>
      <c r="E1273" s="35">
        <f>ROUND($E$791/100*$E$792*АТС!C521,2)</f>
        <v>169.39</v>
      </c>
      <c r="F1273" s="35">
        <f>ROUND($F$791/100*$F$792*АТС!C521,2)</f>
        <v>115.3</v>
      </c>
      <c r="G1273" s="35">
        <f>ROUND($G$791/100*$G$792*АТС!C521,2)</f>
        <v>67.48</v>
      </c>
    </row>
    <row r="1274" spans="1:7" x14ac:dyDescent="0.25">
      <c r="A1274" s="257"/>
      <c r="B1274" s="123">
        <f t="shared" si="20"/>
        <v>42937.041669999999</v>
      </c>
      <c r="C1274" s="124">
        <v>1</v>
      </c>
      <c r="D1274" s="35">
        <f>ROUND($D$791/100*$D$792*АТС!$C522,2)</f>
        <v>178.79</v>
      </c>
      <c r="E1274" s="35">
        <f>ROUND($E$791/100*$E$792*АТС!C522,2)</f>
        <v>164.32</v>
      </c>
      <c r="F1274" s="35">
        <f>ROUND($F$791/100*$F$792*АТС!C522,2)</f>
        <v>111.85</v>
      </c>
      <c r="G1274" s="35">
        <f>ROUND($G$791/100*$G$792*АТС!C522,2)</f>
        <v>65.459999999999994</v>
      </c>
    </row>
    <row r="1275" spans="1:7" x14ac:dyDescent="0.25">
      <c r="A1275" s="257"/>
      <c r="B1275" s="121">
        <f t="shared" si="20"/>
        <v>42937.083330000001</v>
      </c>
      <c r="C1275" s="124">
        <v>2</v>
      </c>
      <c r="D1275" s="35">
        <f>ROUND($D$791/100*$D$792*АТС!$C523,2)</f>
        <v>177.89</v>
      </c>
      <c r="E1275" s="35">
        <f>ROUND($E$791/100*$E$792*АТС!C523,2)</f>
        <v>163.49</v>
      </c>
      <c r="F1275" s="35">
        <f>ROUND($F$791/100*$F$792*АТС!C523,2)</f>
        <v>111.28</v>
      </c>
      <c r="G1275" s="35">
        <f>ROUND($G$791/100*$G$792*АТС!C523,2)</f>
        <v>65.13</v>
      </c>
    </row>
    <row r="1276" spans="1:7" x14ac:dyDescent="0.25">
      <c r="A1276" s="257"/>
      <c r="B1276" s="123">
        <f t="shared" si="20"/>
        <v>42937.125</v>
      </c>
      <c r="C1276" s="124">
        <v>3</v>
      </c>
      <c r="D1276" s="35">
        <f>ROUND($D$791/100*$D$792*АТС!$C524,2)</f>
        <v>177.99</v>
      </c>
      <c r="E1276" s="35">
        <f>ROUND($E$791/100*$E$792*АТС!C524,2)</f>
        <v>163.58000000000001</v>
      </c>
      <c r="F1276" s="35">
        <f>ROUND($F$791/100*$F$792*АТС!C524,2)</f>
        <v>111.34</v>
      </c>
      <c r="G1276" s="35">
        <f>ROUND($G$791/100*$G$792*АТС!C524,2)</f>
        <v>65.16</v>
      </c>
    </row>
    <row r="1277" spans="1:7" x14ac:dyDescent="0.25">
      <c r="A1277" s="257"/>
      <c r="B1277" s="121">
        <f t="shared" si="20"/>
        <v>42937.166669999999</v>
      </c>
      <c r="C1277" s="124">
        <v>4</v>
      </c>
      <c r="D1277" s="35">
        <f>ROUND($D$791/100*$D$792*АТС!$C525,2)</f>
        <v>179.94</v>
      </c>
      <c r="E1277" s="35">
        <f>ROUND($E$791/100*$E$792*АТС!C525,2)</f>
        <v>165.38</v>
      </c>
      <c r="F1277" s="35">
        <f>ROUND($F$791/100*$F$792*АТС!C525,2)</f>
        <v>112.56</v>
      </c>
      <c r="G1277" s="35">
        <f>ROUND($G$791/100*$G$792*АТС!C525,2)</f>
        <v>65.88</v>
      </c>
    </row>
    <row r="1278" spans="1:7" x14ac:dyDescent="0.25">
      <c r="A1278" s="257"/>
      <c r="B1278" s="123">
        <f t="shared" si="20"/>
        <v>42937.208330000001</v>
      </c>
      <c r="C1278" s="124">
        <v>5</v>
      </c>
      <c r="D1278" s="35">
        <f>ROUND($D$791/100*$D$792*АТС!$C526,2)</f>
        <v>185.88</v>
      </c>
      <c r="E1278" s="35">
        <f>ROUND($E$791/100*$E$792*АТС!C526,2)</f>
        <v>170.83</v>
      </c>
      <c r="F1278" s="35">
        <f>ROUND($F$791/100*$F$792*АТС!C526,2)</f>
        <v>116.28</v>
      </c>
      <c r="G1278" s="35">
        <f>ROUND($G$791/100*$G$792*АТС!C526,2)</f>
        <v>68.05</v>
      </c>
    </row>
    <row r="1279" spans="1:7" x14ac:dyDescent="0.25">
      <c r="A1279" s="257"/>
      <c r="B1279" s="121">
        <f t="shared" si="20"/>
        <v>42937.25</v>
      </c>
      <c r="C1279" s="124">
        <v>6</v>
      </c>
      <c r="D1279" s="35">
        <f>ROUND($D$791/100*$D$792*АТС!$C527,2)</f>
        <v>178.45</v>
      </c>
      <c r="E1279" s="35">
        <f>ROUND($E$791/100*$E$792*АТС!C527,2)</f>
        <v>164.01</v>
      </c>
      <c r="F1279" s="35">
        <f>ROUND($F$791/100*$F$792*АТС!C527,2)</f>
        <v>111.63</v>
      </c>
      <c r="G1279" s="35">
        <f>ROUND($G$791/100*$G$792*АТС!C527,2)</f>
        <v>65.33</v>
      </c>
    </row>
    <row r="1280" spans="1:7" x14ac:dyDescent="0.25">
      <c r="A1280" s="257"/>
      <c r="B1280" s="123">
        <f t="shared" si="20"/>
        <v>42937.291669999999</v>
      </c>
      <c r="C1280" s="124">
        <v>7</v>
      </c>
      <c r="D1280" s="35">
        <f>ROUND($D$791/100*$D$792*АТС!$C528,2)</f>
        <v>215.14</v>
      </c>
      <c r="E1280" s="35">
        <f>ROUND($E$791/100*$E$792*АТС!C528,2)</f>
        <v>197.73</v>
      </c>
      <c r="F1280" s="35">
        <f>ROUND($F$791/100*$F$792*АТС!C528,2)</f>
        <v>134.58000000000001</v>
      </c>
      <c r="G1280" s="35">
        <f>ROUND($G$791/100*$G$792*АТС!C528,2)</f>
        <v>78.760000000000005</v>
      </c>
    </row>
    <row r="1281" spans="1:7" x14ac:dyDescent="0.25">
      <c r="A1281" s="257"/>
      <c r="B1281" s="121">
        <f t="shared" si="20"/>
        <v>42937.333330000001</v>
      </c>
      <c r="C1281" s="124">
        <v>8</v>
      </c>
      <c r="D1281" s="35">
        <f>ROUND($D$791/100*$D$792*АТС!$C529,2)</f>
        <v>182.65</v>
      </c>
      <c r="E1281" s="35">
        <f>ROUND($E$791/100*$E$792*АТС!C529,2)</f>
        <v>167.87</v>
      </c>
      <c r="F1281" s="35">
        <f>ROUND($F$791/100*$F$792*АТС!C529,2)</f>
        <v>114.26</v>
      </c>
      <c r="G1281" s="35">
        <f>ROUND($G$791/100*$G$792*АТС!C529,2)</f>
        <v>66.87</v>
      </c>
    </row>
    <row r="1282" spans="1:7" x14ac:dyDescent="0.25">
      <c r="A1282" s="257"/>
      <c r="B1282" s="123">
        <f t="shared" si="20"/>
        <v>42937.375</v>
      </c>
      <c r="C1282" s="124">
        <v>9</v>
      </c>
      <c r="D1282" s="35">
        <f>ROUND($D$791/100*$D$792*АТС!$C530,2)</f>
        <v>208.22</v>
      </c>
      <c r="E1282" s="35">
        <f>ROUND($E$791/100*$E$792*АТС!C530,2)</f>
        <v>191.37</v>
      </c>
      <c r="F1282" s="35">
        <f>ROUND($F$791/100*$F$792*АТС!C530,2)</f>
        <v>130.26</v>
      </c>
      <c r="G1282" s="35">
        <f>ROUND($G$791/100*$G$792*АТС!C530,2)</f>
        <v>76.23</v>
      </c>
    </row>
    <row r="1283" spans="1:7" x14ac:dyDescent="0.25">
      <c r="A1283" s="257"/>
      <c r="B1283" s="121">
        <f t="shared" si="20"/>
        <v>42937.416669999999</v>
      </c>
      <c r="C1283" s="124">
        <v>10</v>
      </c>
      <c r="D1283" s="35">
        <f>ROUND($D$791/100*$D$792*АТС!$C531,2)</f>
        <v>228.02</v>
      </c>
      <c r="E1283" s="35">
        <f>ROUND($E$791/100*$E$792*АТС!C531,2)</f>
        <v>209.57</v>
      </c>
      <c r="F1283" s="35">
        <f>ROUND($F$791/100*$F$792*АТС!C531,2)</f>
        <v>142.63999999999999</v>
      </c>
      <c r="G1283" s="35">
        <f>ROUND($G$791/100*$G$792*АТС!C531,2)</f>
        <v>83.48</v>
      </c>
    </row>
    <row r="1284" spans="1:7" x14ac:dyDescent="0.25">
      <c r="A1284" s="257"/>
      <c r="B1284" s="123">
        <f t="shared" si="20"/>
        <v>42937.458330000001</v>
      </c>
      <c r="C1284" s="124">
        <v>11</v>
      </c>
      <c r="D1284" s="35">
        <f>ROUND($D$791/100*$D$792*АТС!$C532,2)</f>
        <v>233.91</v>
      </c>
      <c r="E1284" s="35">
        <f>ROUND($E$791/100*$E$792*АТС!C532,2)</f>
        <v>214.97</v>
      </c>
      <c r="F1284" s="35">
        <f>ROUND($F$791/100*$F$792*АТС!C532,2)</f>
        <v>146.32</v>
      </c>
      <c r="G1284" s="35">
        <f>ROUND($G$791/100*$G$792*АТС!C532,2)</f>
        <v>85.64</v>
      </c>
    </row>
    <row r="1285" spans="1:7" x14ac:dyDescent="0.25">
      <c r="A1285" s="257"/>
      <c r="B1285" s="121">
        <f t="shared" si="20"/>
        <v>42937.5</v>
      </c>
      <c r="C1285" s="124">
        <v>12</v>
      </c>
      <c r="D1285" s="35">
        <f>ROUND($D$791/100*$D$792*АТС!$C533,2)</f>
        <v>229.24</v>
      </c>
      <c r="E1285" s="35">
        <f>ROUND($E$791/100*$E$792*АТС!C533,2)</f>
        <v>210.69</v>
      </c>
      <c r="F1285" s="35">
        <f>ROUND($F$791/100*$F$792*АТС!C533,2)</f>
        <v>143.41</v>
      </c>
      <c r="G1285" s="35">
        <f>ROUND($G$791/100*$G$792*АТС!C533,2)</f>
        <v>83.93</v>
      </c>
    </row>
    <row r="1286" spans="1:7" x14ac:dyDescent="0.25">
      <c r="A1286" s="257"/>
      <c r="B1286" s="123">
        <f t="shared" si="20"/>
        <v>42937.541669999999</v>
      </c>
      <c r="C1286" s="124">
        <v>13</v>
      </c>
      <c r="D1286" s="35">
        <f>ROUND($D$791/100*$D$792*АТС!$C534,2)</f>
        <v>232.92</v>
      </c>
      <c r="E1286" s="35">
        <f>ROUND($E$791/100*$E$792*АТС!C534,2)</f>
        <v>214.07</v>
      </c>
      <c r="F1286" s="35">
        <f>ROUND($F$791/100*$F$792*АТС!C534,2)</f>
        <v>145.71</v>
      </c>
      <c r="G1286" s="35">
        <f>ROUND($G$791/100*$G$792*АТС!C534,2)</f>
        <v>85.28</v>
      </c>
    </row>
    <row r="1287" spans="1:7" x14ac:dyDescent="0.25">
      <c r="A1287" s="257"/>
      <c r="B1287" s="121">
        <f t="shared" si="20"/>
        <v>42937.583330000001</v>
      </c>
      <c r="C1287" s="124">
        <v>14</v>
      </c>
      <c r="D1287" s="35">
        <f>ROUND($D$791/100*$D$792*АТС!$C535,2)</f>
        <v>234.46</v>
      </c>
      <c r="E1287" s="35">
        <f>ROUND($E$791/100*$E$792*АТС!C535,2)</f>
        <v>215.48</v>
      </c>
      <c r="F1287" s="35">
        <f>ROUND($F$791/100*$F$792*АТС!C535,2)</f>
        <v>146.66999999999999</v>
      </c>
      <c r="G1287" s="35">
        <f>ROUND($G$791/100*$G$792*АТС!C535,2)</f>
        <v>85.84</v>
      </c>
    </row>
    <row r="1288" spans="1:7" x14ac:dyDescent="0.25">
      <c r="A1288" s="257"/>
      <c r="B1288" s="123">
        <f t="shared" si="20"/>
        <v>42937.625</v>
      </c>
      <c r="C1288" s="124">
        <v>15</v>
      </c>
      <c r="D1288" s="35">
        <f>ROUND($D$791/100*$D$792*АТС!$C536,2)</f>
        <v>233.75</v>
      </c>
      <c r="E1288" s="35">
        <f>ROUND($E$791/100*$E$792*АТС!C536,2)</f>
        <v>214.83</v>
      </c>
      <c r="F1288" s="35">
        <f>ROUND($F$791/100*$F$792*АТС!C536,2)</f>
        <v>146.22999999999999</v>
      </c>
      <c r="G1288" s="35">
        <f>ROUND($G$791/100*$G$792*АТС!C536,2)</f>
        <v>85.58</v>
      </c>
    </row>
    <row r="1289" spans="1:7" x14ac:dyDescent="0.25">
      <c r="A1289" s="257"/>
      <c r="B1289" s="121">
        <f t="shared" si="20"/>
        <v>42937.666669999999</v>
      </c>
      <c r="C1289" s="124">
        <v>16</v>
      </c>
      <c r="D1289" s="35">
        <f>ROUND($D$791/100*$D$792*АТС!$C537,2)</f>
        <v>224.16</v>
      </c>
      <c r="E1289" s="35">
        <f>ROUND($E$791/100*$E$792*АТС!C537,2)</f>
        <v>206.01</v>
      </c>
      <c r="F1289" s="35">
        <f>ROUND($F$791/100*$F$792*АТС!C537,2)</f>
        <v>140.22999999999999</v>
      </c>
      <c r="G1289" s="35">
        <f>ROUND($G$791/100*$G$792*АТС!C537,2)</f>
        <v>82.07</v>
      </c>
    </row>
    <row r="1290" spans="1:7" x14ac:dyDescent="0.25">
      <c r="A1290" s="257"/>
      <c r="B1290" s="123">
        <f t="shared" si="20"/>
        <v>42937.708330000001</v>
      </c>
      <c r="C1290" s="124">
        <v>17</v>
      </c>
      <c r="D1290" s="35">
        <f>ROUND($D$791/100*$D$792*АТС!$C538,2)</f>
        <v>216.48</v>
      </c>
      <c r="E1290" s="35">
        <f>ROUND($E$791/100*$E$792*АТС!C538,2)</f>
        <v>198.96</v>
      </c>
      <c r="F1290" s="35">
        <f>ROUND($F$791/100*$F$792*АТС!C538,2)</f>
        <v>135.41999999999999</v>
      </c>
      <c r="G1290" s="35">
        <f>ROUND($G$791/100*$G$792*АТС!C538,2)</f>
        <v>79.25</v>
      </c>
    </row>
    <row r="1291" spans="1:7" x14ac:dyDescent="0.25">
      <c r="A1291" s="257"/>
      <c r="B1291" s="121">
        <f t="shared" si="20"/>
        <v>42937.75</v>
      </c>
      <c r="C1291" s="124">
        <v>18</v>
      </c>
      <c r="D1291" s="35">
        <f>ROUND($D$791/100*$D$792*АТС!$C539,2)</f>
        <v>208.76</v>
      </c>
      <c r="E1291" s="35">
        <f>ROUND($E$791/100*$E$792*АТС!C539,2)</f>
        <v>191.86</v>
      </c>
      <c r="F1291" s="35">
        <f>ROUND($F$791/100*$F$792*АТС!C539,2)</f>
        <v>130.59</v>
      </c>
      <c r="G1291" s="35">
        <f>ROUND($G$791/100*$G$792*АТС!C539,2)</f>
        <v>76.430000000000007</v>
      </c>
    </row>
    <row r="1292" spans="1:7" x14ac:dyDescent="0.25">
      <c r="A1292" s="257"/>
      <c r="B1292" s="123">
        <f t="shared" si="20"/>
        <v>42937.791669999999</v>
      </c>
      <c r="C1292" s="124">
        <v>19</v>
      </c>
      <c r="D1292" s="35">
        <f>ROUND($D$791/100*$D$792*АТС!$C540,2)</f>
        <v>208.39</v>
      </c>
      <c r="E1292" s="35">
        <f>ROUND($E$791/100*$E$792*АТС!C540,2)</f>
        <v>191.52</v>
      </c>
      <c r="F1292" s="35">
        <f>ROUND($F$791/100*$F$792*АТС!C540,2)</f>
        <v>130.36000000000001</v>
      </c>
      <c r="G1292" s="35">
        <f>ROUND($G$791/100*$G$792*АТС!C540,2)</f>
        <v>76.290000000000006</v>
      </c>
    </row>
    <row r="1293" spans="1:7" x14ac:dyDescent="0.25">
      <c r="A1293" s="257"/>
      <c r="B1293" s="121">
        <f t="shared" si="20"/>
        <v>42937.833330000001</v>
      </c>
      <c r="C1293" s="124">
        <v>20</v>
      </c>
      <c r="D1293" s="35">
        <f>ROUND($D$791/100*$D$792*АТС!$C541,2)</f>
        <v>232.42</v>
      </c>
      <c r="E1293" s="35">
        <f>ROUND($E$791/100*$E$792*АТС!C541,2)</f>
        <v>213.61</v>
      </c>
      <c r="F1293" s="35">
        <f>ROUND($F$791/100*$F$792*АТС!C541,2)</f>
        <v>145.38999999999999</v>
      </c>
      <c r="G1293" s="35">
        <f>ROUND($G$791/100*$G$792*АТС!C541,2)</f>
        <v>85.09</v>
      </c>
    </row>
    <row r="1294" spans="1:7" x14ac:dyDescent="0.25">
      <c r="A1294" s="257"/>
      <c r="B1294" s="123">
        <f t="shared" si="20"/>
        <v>42937.875</v>
      </c>
      <c r="C1294" s="124">
        <v>21</v>
      </c>
      <c r="D1294" s="35">
        <f>ROUND($D$791/100*$D$792*АТС!$C542,2)</f>
        <v>234.42</v>
      </c>
      <c r="E1294" s="35">
        <f>ROUND($E$791/100*$E$792*АТС!C542,2)</f>
        <v>215.45</v>
      </c>
      <c r="F1294" s="35">
        <f>ROUND($F$791/100*$F$792*АТС!C542,2)</f>
        <v>146.65</v>
      </c>
      <c r="G1294" s="35">
        <f>ROUND($G$791/100*$G$792*АТС!C542,2)</f>
        <v>85.82</v>
      </c>
    </row>
    <row r="1295" spans="1:7" x14ac:dyDescent="0.25">
      <c r="A1295" s="257"/>
      <c r="B1295" s="121">
        <f t="shared" si="20"/>
        <v>42937.916669999999</v>
      </c>
      <c r="C1295" s="124">
        <v>22</v>
      </c>
      <c r="D1295" s="35">
        <f>ROUND($D$791/100*$D$792*АТС!$C543,2)</f>
        <v>211.28</v>
      </c>
      <c r="E1295" s="35">
        <f>ROUND($E$791/100*$E$792*АТС!C543,2)</f>
        <v>194.18</v>
      </c>
      <c r="F1295" s="35">
        <f>ROUND($F$791/100*$F$792*АТС!C543,2)</f>
        <v>132.16999999999999</v>
      </c>
      <c r="G1295" s="35">
        <f>ROUND($G$791/100*$G$792*АТС!C543,2)</f>
        <v>77.349999999999994</v>
      </c>
    </row>
    <row r="1296" spans="1:7" x14ac:dyDescent="0.25">
      <c r="A1296" s="257"/>
      <c r="B1296" s="123">
        <f t="shared" si="20"/>
        <v>42937.958330000001</v>
      </c>
      <c r="C1296" s="124">
        <v>23</v>
      </c>
      <c r="D1296" s="35">
        <f>ROUND($D$791/100*$D$792*АТС!$C544,2)</f>
        <v>235.44</v>
      </c>
      <c r="E1296" s="35">
        <f>ROUND($E$791/100*$E$792*АТС!C544,2)</f>
        <v>216.38</v>
      </c>
      <c r="F1296" s="35">
        <f>ROUND($F$791/100*$F$792*АТС!C544,2)</f>
        <v>147.28</v>
      </c>
      <c r="G1296" s="35">
        <f>ROUND($G$791/100*$G$792*АТС!C544,2)</f>
        <v>86.2</v>
      </c>
    </row>
    <row r="1297" spans="1:7" x14ac:dyDescent="0.25">
      <c r="A1297" s="257"/>
      <c r="B1297" s="121">
        <f t="shared" si="20"/>
        <v>42938</v>
      </c>
      <c r="C1297" s="124">
        <v>0</v>
      </c>
      <c r="D1297" s="35">
        <f>ROUND($D$791/100*$D$792*АТС!$C545,2)</f>
        <v>193.54</v>
      </c>
      <c r="E1297" s="35">
        <f>ROUND($E$791/100*$E$792*АТС!C545,2)</f>
        <v>177.87</v>
      </c>
      <c r="F1297" s="35">
        <f>ROUND($F$791/100*$F$792*АТС!C545,2)</f>
        <v>121.07</v>
      </c>
      <c r="G1297" s="35">
        <f>ROUND($G$791/100*$G$792*АТС!C545,2)</f>
        <v>70.86</v>
      </c>
    </row>
    <row r="1298" spans="1:7" x14ac:dyDescent="0.25">
      <c r="A1298" s="257"/>
      <c r="B1298" s="123">
        <f t="shared" si="20"/>
        <v>42938.041669999999</v>
      </c>
      <c r="C1298" s="124">
        <v>1</v>
      </c>
      <c r="D1298" s="35">
        <f>ROUND($D$791/100*$D$792*АТС!$C546,2)</f>
        <v>183.67</v>
      </c>
      <c r="E1298" s="35">
        <f>ROUND($E$791/100*$E$792*АТС!C546,2)</f>
        <v>168.81</v>
      </c>
      <c r="F1298" s="35">
        <f>ROUND($F$791/100*$F$792*АТС!C546,2)</f>
        <v>114.9</v>
      </c>
      <c r="G1298" s="35">
        <f>ROUND($G$791/100*$G$792*АТС!C546,2)</f>
        <v>67.239999999999995</v>
      </c>
    </row>
    <row r="1299" spans="1:7" x14ac:dyDescent="0.25">
      <c r="A1299" s="257"/>
      <c r="B1299" s="121">
        <f t="shared" si="20"/>
        <v>42938.083330000001</v>
      </c>
      <c r="C1299" s="124">
        <v>2</v>
      </c>
      <c r="D1299" s="35">
        <f>ROUND($D$791/100*$D$792*АТС!$C547,2)</f>
        <v>179.55</v>
      </c>
      <c r="E1299" s="35">
        <f>ROUND($E$791/100*$E$792*АТС!C547,2)</f>
        <v>165.02</v>
      </c>
      <c r="F1299" s="35">
        <f>ROUND($F$791/100*$F$792*АТС!C547,2)</f>
        <v>112.32</v>
      </c>
      <c r="G1299" s="35">
        <f>ROUND($G$791/100*$G$792*АТС!C547,2)</f>
        <v>65.73</v>
      </c>
    </row>
    <row r="1300" spans="1:7" x14ac:dyDescent="0.25">
      <c r="A1300" s="257"/>
      <c r="B1300" s="123">
        <f t="shared" si="20"/>
        <v>42938.125</v>
      </c>
      <c r="C1300" s="124">
        <v>3</v>
      </c>
      <c r="D1300" s="35">
        <f>ROUND($D$791/100*$D$792*АТС!$C548,2)</f>
        <v>177.88</v>
      </c>
      <c r="E1300" s="35">
        <f>ROUND($E$791/100*$E$792*АТС!C548,2)</f>
        <v>163.47999999999999</v>
      </c>
      <c r="F1300" s="35">
        <f>ROUND($F$791/100*$F$792*АТС!C548,2)</f>
        <v>111.28</v>
      </c>
      <c r="G1300" s="35">
        <f>ROUND($G$791/100*$G$792*АТС!C548,2)</f>
        <v>65.12</v>
      </c>
    </row>
    <row r="1301" spans="1:7" x14ac:dyDescent="0.25">
      <c r="A1301" s="257"/>
      <c r="B1301" s="121">
        <f t="shared" si="20"/>
        <v>42938.166669999999</v>
      </c>
      <c r="C1301" s="124">
        <v>4</v>
      </c>
      <c r="D1301" s="35">
        <f>ROUND($D$791/100*$D$792*АТС!$C549,2)</f>
        <v>177.5</v>
      </c>
      <c r="E1301" s="35">
        <f>ROUND($E$791/100*$E$792*АТС!C549,2)</f>
        <v>163.13</v>
      </c>
      <c r="F1301" s="35">
        <f>ROUND($F$791/100*$F$792*АТС!C549,2)</f>
        <v>111.04</v>
      </c>
      <c r="G1301" s="35">
        <f>ROUND($G$791/100*$G$792*АТС!C549,2)</f>
        <v>64.98</v>
      </c>
    </row>
    <row r="1302" spans="1:7" x14ac:dyDescent="0.25">
      <c r="A1302" s="257"/>
      <c r="B1302" s="123">
        <f t="shared" si="20"/>
        <v>42938.208330000001</v>
      </c>
      <c r="C1302" s="124">
        <v>5</v>
      </c>
      <c r="D1302" s="35">
        <f>ROUND($D$791/100*$D$792*АТС!$C550,2)</f>
        <v>171.55</v>
      </c>
      <c r="E1302" s="35">
        <f>ROUND($E$791/100*$E$792*АТС!C550,2)</f>
        <v>157.66</v>
      </c>
      <c r="F1302" s="35">
        <f>ROUND($F$791/100*$F$792*АТС!C550,2)</f>
        <v>107.32</v>
      </c>
      <c r="G1302" s="35">
        <f>ROUND($G$791/100*$G$792*АТС!C550,2)</f>
        <v>62.81</v>
      </c>
    </row>
    <row r="1303" spans="1:7" x14ac:dyDescent="0.25">
      <c r="A1303" s="257"/>
      <c r="B1303" s="121">
        <f t="shared" si="20"/>
        <v>42938.25</v>
      </c>
      <c r="C1303" s="124">
        <v>6</v>
      </c>
      <c r="D1303" s="35">
        <f>ROUND($D$791/100*$D$792*АТС!$C551,2)</f>
        <v>177.61</v>
      </c>
      <c r="E1303" s="35">
        <f>ROUND($E$791/100*$E$792*АТС!C551,2)</f>
        <v>163.24</v>
      </c>
      <c r="F1303" s="35">
        <f>ROUND($F$791/100*$F$792*АТС!C551,2)</f>
        <v>111.11</v>
      </c>
      <c r="G1303" s="35">
        <f>ROUND($G$791/100*$G$792*АТС!C551,2)</f>
        <v>65.03</v>
      </c>
    </row>
    <row r="1304" spans="1:7" x14ac:dyDescent="0.25">
      <c r="A1304" s="257"/>
      <c r="B1304" s="123">
        <f t="shared" si="20"/>
        <v>42938.291669999999</v>
      </c>
      <c r="C1304" s="124">
        <v>7</v>
      </c>
      <c r="D1304" s="35">
        <f>ROUND($D$791/100*$D$792*АТС!$C552,2)</f>
        <v>188.14</v>
      </c>
      <c r="E1304" s="35">
        <f>ROUND($E$791/100*$E$792*АТС!C552,2)</f>
        <v>172.91</v>
      </c>
      <c r="F1304" s="35">
        <f>ROUND($F$791/100*$F$792*АТС!C552,2)</f>
        <v>117.69</v>
      </c>
      <c r="G1304" s="35">
        <f>ROUND($G$791/100*$G$792*АТС!C552,2)</f>
        <v>68.88</v>
      </c>
    </row>
    <row r="1305" spans="1:7" x14ac:dyDescent="0.25">
      <c r="A1305" s="257"/>
      <c r="B1305" s="121">
        <f t="shared" si="20"/>
        <v>42938.333330000001</v>
      </c>
      <c r="C1305" s="124">
        <v>8</v>
      </c>
      <c r="D1305" s="35">
        <f>ROUND($D$791/100*$D$792*АТС!$C553,2)</f>
        <v>183.11</v>
      </c>
      <c r="E1305" s="35">
        <f>ROUND($E$791/100*$E$792*АТС!C553,2)</f>
        <v>168.29</v>
      </c>
      <c r="F1305" s="35">
        <f>ROUND($F$791/100*$F$792*АТС!C553,2)</f>
        <v>114.55</v>
      </c>
      <c r="G1305" s="35">
        <f>ROUND($G$791/100*$G$792*АТС!C553,2)</f>
        <v>67.040000000000006</v>
      </c>
    </row>
    <row r="1306" spans="1:7" x14ac:dyDescent="0.25">
      <c r="A1306" s="257"/>
      <c r="B1306" s="123">
        <f t="shared" si="20"/>
        <v>42938.375</v>
      </c>
      <c r="C1306" s="124">
        <v>9</v>
      </c>
      <c r="D1306" s="35">
        <f>ROUND($D$791/100*$D$792*АТС!$C554,2)</f>
        <v>204.91</v>
      </c>
      <c r="E1306" s="35">
        <f>ROUND($E$791/100*$E$792*АТС!C554,2)</f>
        <v>188.33</v>
      </c>
      <c r="F1306" s="35">
        <f>ROUND($F$791/100*$F$792*АТС!C554,2)</f>
        <v>128.19</v>
      </c>
      <c r="G1306" s="35">
        <f>ROUND($G$791/100*$G$792*АТС!C554,2)</f>
        <v>75.02</v>
      </c>
    </row>
    <row r="1307" spans="1:7" x14ac:dyDescent="0.25">
      <c r="A1307" s="257"/>
      <c r="B1307" s="121">
        <f t="shared" si="20"/>
        <v>42938.416669999999</v>
      </c>
      <c r="C1307" s="124">
        <v>10</v>
      </c>
      <c r="D1307" s="35">
        <f>ROUND($D$791/100*$D$792*АТС!$C555,2)</f>
        <v>212.84</v>
      </c>
      <c r="E1307" s="35">
        <f>ROUND($E$791/100*$E$792*АТС!C555,2)</f>
        <v>195.62</v>
      </c>
      <c r="F1307" s="35">
        <f>ROUND($F$791/100*$F$792*АТС!C555,2)</f>
        <v>133.15</v>
      </c>
      <c r="G1307" s="35">
        <f>ROUND($G$791/100*$G$792*АТС!C555,2)</f>
        <v>77.92</v>
      </c>
    </row>
    <row r="1308" spans="1:7" x14ac:dyDescent="0.25">
      <c r="A1308" s="257"/>
      <c r="B1308" s="123">
        <f t="shared" si="20"/>
        <v>42938.458330000001</v>
      </c>
      <c r="C1308" s="124">
        <v>11</v>
      </c>
      <c r="D1308" s="35">
        <f>ROUND($D$791/100*$D$792*АТС!$C556,2)</f>
        <v>220.37</v>
      </c>
      <c r="E1308" s="35">
        <f>ROUND($E$791/100*$E$792*АТС!C556,2)</f>
        <v>202.53</v>
      </c>
      <c r="F1308" s="35">
        <f>ROUND($F$791/100*$F$792*АТС!C556,2)</f>
        <v>137.86000000000001</v>
      </c>
      <c r="G1308" s="35">
        <f>ROUND($G$791/100*$G$792*АТС!C556,2)</f>
        <v>80.680000000000007</v>
      </c>
    </row>
    <row r="1309" spans="1:7" x14ac:dyDescent="0.25">
      <c r="A1309" s="257"/>
      <c r="B1309" s="121">
        <f t="shared" si="20"/>
        <v>42938.5</v>
      </c>
      <c r="C1309" s="124">
        <v>12</v>
      </c>
      <c r="D1309" s="35">
        <f>ROUND($D$791/100*$D$792*АТС!$C557,2)</f>
        <v>213</v>
      </c>
      <c r="E1309" s="35">
        <f>ROUND($E$791/100*$E$792*АТС!C557,2)</f>
        <v>195.76</v>
      </c>
      <c r="F1309" s="35">
        <f>ROUND($F$791/100*$F$792*АТС!C557,2)</f>
        <v>133.24</v>
      </c>
      <c r="G1309" s="35">
        <f>ROUND($G$791/100*$G$792*АТС!C557,2)</f>
        <v>77.98</v>
      </c>
    </row>
    <row r="1310" spans="1:7" x14ac:dyDescent="0.25">
      <c r="A1310" s="257"/>
      <c r="B1310" s="123">
        <f t="shared" si="20"/>
        <v>42938.541669999999</v>
      </c>
      <c r="C1310" s="124">
        <v>13</v>
      </c>
      <c r="D1310" s="35">
        <f>ROUND($D$791/100*$D$792*АТС!$C558,2)</f>
        <v>218.52</v>
      </c>
      <c r="E1310" s="35">
        <f>ROUND($E$791/100*$E$792*АТС!C558,2)</f>
        <v>200.83</v>
      </c>
      <c r="F1310" s="35">
        <f>ROUND($F$791/100*$F$792*АТС!C558,2)</f>
        <v>136.69999999999999</v>
      </c>
      <c r="G1310" s="35">
        <f>ROUND($G$791/100*$G$792*АТС!C558,2)</f>
        <v>80</v>
      </c>
    </row>
    <row r="1311" spans="1:7" x14ac:dyDescent="0.25">
      <c r="A1311" s="257"/>
      <c r="B1311" s="121">
        <f t="shared" si="20"/>
        <v>42938.583330000001</v>
      </c>
      <c r="C1311" s="124">
        <v>14</v>
      </c>
      <c r="D1311" s="35">
        <f>ROUND($D$791/100*$D$792*АТС!$C559,2)</f>
        <v>218.66</v>
      </c>
      <c r="E1311" s="35">
        <f>ROUND($E$791/100*$E$792*АТС!C559,2)</f>
        <v>200.96</v>
      </c>
      <c r="F1311" s="35">
        <f>ROUND($F$791/100*$F$792*АТС!C559,2)</f>
        <v>136.79</v>
      </c>
      <c r="G1311" s="35">
        <f>ROUND($G$791/100*$G$792*АТС!C559,2)</f>
        <v>80.05</v>
      </c>
    </row>
    <row r="1312" spans="1:7" x14ac:dyDescent="0.25">
      <c r="A1312" s="257"/>
      <c r="B1312" s="123">
        <f t="shared" si="20"/>
        <v>42938.625</v>
      </c>
      <c r="C1312" s="124">
        <v>15</v>
      </c>
      <c r="D1312" s="35">
        <f>ROUND($D$791/100*$D$792*АТС!$C560,2)</f>
        <v>217.01</v>
      </c>
      <c r="E1312" s="35">
        <f>ROUND($E$791/100*$E$792*АТС!C560,2)</f>
        <v>199.45</v>
      </c>
      <c r="F1312" s="35">
        <f>ROUND($F$791/100*$F$792*АТС!C560,2)</f>
        <v>135.76</v>
      </c>
      <c r="G1312" s="35">
        <f>ROUND($G$791/100*$G$792*АТС!C560,2)</f>
        <v>79.45</v>
      </c>
    </row>
    <row r="1313" spans="1:7" x14ac:dyDescent="0.25">
      <c r="A1313" s="257"/>
      <c r="B1313" s="121">
        <f t="shared" si="20"/>
        <v>42938.666669999999</v>
      </c>
      <c r="C1313" s="124">
        <v>16</v>
      </c>
      <c r="D1313" s="35">
        <f>ROUND($D$791/100*$D$792*АТС!$C561,2)</f>
        <v>217.46</v>
      </c>
      <c r="E1313" s="35">
        <f>ROUND($E$791/100*$E$792*АТС!C561,2)</f>
        <v>199.86</v>
      </c>
      <c r="F1313" s="35">
        <f>ROUND($F$791/100*$F$792*АТС!C561,2)</f>
        <v>136.03</v>
      </c>
      <c r="G1313" s="35">
        <f>ROUND($G$791/100*$G$792*АТС!C561,2)</f>
        <v>79.61</v>
      </c>
    </row>
    <row r="1314" spans="1:7" x14ac:dyDescent="0.25">
      <c r="A1314" s="257"/>
      <c r="B1314" s="123">
        <f t="shared" si="20"/>
        <v>42938.708330000001</v>
      </c>
      <c r="C1314" s="124">
        <v>17</v>
      </c>
      <c r="D1314" s="35">
        <f>ROUND($D$791/100*$D$792*АТС!$C562,2)</f>
        <v>218.87</v>
      </c>
      <c r="E1314" s="35">
        <f>ROUND($E$791/100*$E$792*АТС!C562,2)</f>
        <v>201.16</v>
      </c>
      <c r="F1314" s="35">
        <f>ROUND($F$791/100*$F$792*АТС!C562,2)</f>
        <v>136.91999999999999</v>
      </c>
      <c r="G1314" s="35">
        <f>ROUND($G$791/100*$G$792*АТС!C562,2)</f>
        <v>80.13</v>
      </c>
    </row>
    <row r="1315" spans="1:7" x14ac:dyDescent="0.25">
      <c r="A1315" s="257"/>
      <c r="B1315" s="121">
        <f t="shared" si="20"/>
        <v>42938.75</v>
      </c>
      <c r="C1315" s="124">
        <v>18</v>
      </c>
      <c r="D1315" s="35">
        <f>ROUND($D$791/100*$D$792*АТС!$C563,2)</f>
        <v>192.25</v>
      </c>
      <c r="E1315" s="35">
        <f>ROUND($E$791/100*$E$792*АТС!C563,2)</f>
        <v>176.69</v>
      </c>
      <c r="F1315" s="35">
        <f>ROUND($F$791/100*$F$792*АТС!C563,2)</f>
        <v>120.27</v>
      </c>
      <c r="G1315" s="35">
        <f>ROUND($G$791/100*$G$792*АТС!C563,2)</f>
        <v>70.39</v>
      </c>
    </row>
    <row r="1316" spans="1:7" x14ac:dyDescent="0.25">
      <c r="A1316" s="257"/>
      <c r="B1316" s="123">
        <f t="shared" si="20"/>
        <v>42938.791669999999</v>
      </c>
      <c r="C1316" s="124">
        <v>19</v>
      </c>
      <c r="D1316" s="35">
        <f>ROUND($D$791/100*$D$792*АТС!$C564,2)</f>
        <v>209.42</v>
      </c>
      <c r="E1316" s="35">
        <f>ROUND($E$791/100*$E$792*АТС!C564,2)</f>
        <v>192.47</v>
      </c>
      <c r="F1316" s="35">
        <f>ROUND($F$791/100*$F$792*АТС!C564,2)</f>
        <v>131</v>
      </c>
      <c r="G1316" s="35">
        <f>ROUND($G$791/100*$G$792*АТС!C564,2)</f>
        <v>76.67</v>
      </c>
    </row>
    <row r="1317" spans="1:7" x14ac:dyDescent="0.25">
      <c r="A1317" s="257"/>
      <c r="B1317" s="121">
        <f t="shared" si="20"/>
        <v>42938.833330000001</v>
      </c>
      <c r="C1317" s="124">
        <v>20</v>
      </c>
      <c r="D1317" s="35">
        <f>ROUND($D$791/100*$D$792*АТС!$C565,2)</f>
        <v>230.53</v>
      </c>
      <c r="E1317" s="35">
        <f>ROUND($E$791/100*$E$792*АТС!C565,2)</f>
        <v>211.87</v>
      </c>
      <c r="F1317" s="35">
        <f>ROUND($F$791/100*$F$792*АТС!C565,2)</f>
        <v>144.21</v>
      </c>
      <c r="G1317" s="35">
        <f>ROUND($G$791/100*$G$792*АТС!C565,2)</f>
        <v>84.4</v>
      </c>
    </row>
    <row r="1318" spans="1:7" x14ac:dyDescent="0.25">
      <c r="A1318" s="257"/>
      <c r="B1318" s="123">
        <f t="shared" si="20"/>
        <v>42938.875</v>
      </c>
      <c r="C1318" s="124">
        <v>21</v>
      </c>
      <c r="D1318" s="35">
        <f>ROUND($D$791/100*$D$792*АТС!$C566,2)</f>
        <v>228.14</v>
      </c>
      <c r="E1318" s="35">
        <f>ROUND($E$791/100*$E$792*АТС!C566,2)</f>
        <v>209.68</v>
      </c>
      <c r="F1318" s="35">
        <f>ROUND($F$791/100*$F$792*АТС!C566,2)</f>
        <v>142.72</v>
      </c>
      <c r="G1318" s="35">
        <f>ROUND($G$791/100*$G$792*АТС!C566,2)</f>
        <v>83.53</v>
      </c>
    </row>
    <row r="1319" spans="1:7" x14ac:dyDescent="0.25">
      <c r="A1319" s="257"/>
      <c r="B1319" s="121">
        <f t="shared" si="20"/>
        <v>42938.916669999999</v>
      </c>
      <c r="C1319" s="124">
        <v>22</v>
      </c>
      <c r="D1319" s="35">
        <f>ROUND($D$791/100*$D$792*АТС!$C567,2)</f>
        <v>203.06</v>
      </c>
      <c r="E1319" s="35">
        <f>ROUND($E$791/100*$E$792*АТС!C567,2)</f>
        <v>186.62</v>
      </c>
      <c r="F1319" s="35">
        <f>ROUND($F$791/100*$F$792*АТС!C567,2)</f>
        <v>127.02</v>
      </c>
      <c r="G1319" s="35">
        <f>ROUND($G$791/100*$G$792*АТС!C567,2)</f>
        <v>74.34</v>
      </c>
    </row>
    <row r="1320" spans="1:7" x14ac:dyDescent="0.25">
      <c r="A1320" s="257"/>
      <c r="B1320" s="123">
        <f t="shared" si="20"/>
        <v>42938.958330000001</v>
      </c>
      <c r="C1320" s="124">
        <v>23</v>
      </c>
      <c r="D1320" s="35">
        <f>ROUND($D$791/100*$D$792*АТС!$C568,2)</f>
        <v>181.62</v>
      </c>
      <c r="E1320" s="35">
        <f>ROUND($E$791/100*$E$792*АТС!C568,2)</f>
        <v>166.92</v>
      </c>
      <c r="F1320" s="35">
        <f>ROUND($F$791/100*$F$792*АТС!C568,2)</f>
        <v>113.62</v>
      </c>
      <c r="G1320" s="35">
        <f>ROUND($G$791/100*$G$792*АТС!C568,2)</f>
        <v>66.489999999999995</v>
      </c>
    </row>
    <row r="1321" spans="1:7" x14ac:dyDescent="0.25">
      <c r="A1321" s="257"/>
      <c r="B1321" s="121">
        <f t="shared" si="20"/>
        <v>42939</v>
      </c>
      <c r="C1321" s="124">
        <v>0</v>
      </c>
      <c r="D1321" s="35">
        <f>ROUND($D$791/100*$D$792*АТС!$C569,2)</f>
        <v>192.76</v>
      </c>
      <c r="E1321" s="35">
        <f>ROUND($E$791/100*$E$792*АТС!C569,2)</f>
        <v>177.16</v>
      </c>
      <c r="F1321" s="35">
        <f>ROUND($F$791/100*$F$792*АТС!C569,2)</f>
        <v>120.59</v>
      </c>
      <c r="G1321" s="35">
        <f>ROUND($G$791/100*$G$792*АТС!C569,2)</f>
        <v>70.569999999999993</v>
      </c>
    </row>
    <row r="1322" spans="1:7" x14ac:dyDescent="0.25">
      <c r="A1322" s="257"/>
      <c r="B1322" s="123">
        <f t="shared" si="20"/>
        <v>42939.041669999999</v>
      </c>
      <c r="C1322" s="124">
        <v>1</v>
      </c>
      <c r="D1322" s="35">
        <f>ROUND($D$791/100*$D$792*АТС!$C570,2)</f>
        <v>184.37</v>
      </c>
      <c r="E1322" s="35">
        <f>ROUND($E$791/100*$E$792*АТС!C570,2)</f>
        <v>169.45</v>
      </c>
      <c r="F1322" s="35">
        <f>ROUND($F$791/100*$F$792*АТС!C570,2)</f>
        <v>115.33</v>
      </c>
      <c r="G1322" s="35">
        <f>ROUND($G$791/100*$G$792*АТС!C570,2)</f>
        <v>67.5</v>
      </c>
    </row>
    <row r="1323" spans="1:7" x14ac:dyDescent="0.25">
      <c r="A1323" s="257"/>
      <c r="B1323" s="121">
        <f t="shared" si="20"/>
        <v>42939.083330000001</v>
      </c>
      <c r="C1323" s="124">
        <v>2</v>
      </c>
      <c r="D1323" s="35">
        <f>ROUND($D$791/100*$D$792*АТС!$C571,2)</f>
        <v>179.06</v>
      </c>
      <c r="E1323" s="35">
        <f>ROUND($E$791/100*$E$792*АТС!C571,2)</f>
        <v>164.57</v>
      </c>
      <c r="F1323" s="35">
        <f>ROUND($F$791/100*$F$792*АТС!C571,2)</f>
        <v>112.02</v>
      </c>
      <c r="G1323" s="35">
        <f>ROUND($G$791/100*$G$792*АТС!C571,2)</f>
        <v>65.56</v>
      </c>
    </row>
    <row r="1324" spans="1:7" x14ac:dyDescent="0.25">
      <c r="A1324" s="257"/>
      <c r="B1324" s="123">
        <f t="shared" si="20"/>
        <v>42939.125</v>
      </c>
      <c r="C1324" s="124">
        <v>3</v>
      </c>
      <c r="D1324" s="35">
        <f>ROUND($D$791/100*$D$792*АТС!$C572,2)</f>
        <v>177.03</v>
      </c>
      <c r="E1324" s="35">
        <f>ROUND($E$791/100*$E$792*АТС!C572,2)</f>
        <v>162.69999999999999</v>
      </c>
      <c r="F1324" s="35">
        <f>ROUND($F$791/100*$F$792*АТС!C572,2)</f>
        <v>110.74</v>
      </c>
      <c r="G1324" s="35">
        <f>ROUND($G$791/100*$G$792*АТС!C572,2)</f>
        <v>64.81</v>
      </c>
    </row>
    <row r="1325" spans="1:7" x14ac:dyDescent="0.25">
      <c r="A1325" s="257"/>
      <c r="B1325" s="121">
        <f t="shared" si="20"/>
        <v>42939.166669999999</v>
      </c>
      <c r="C1325" s="124">
        <v>4</v>
      </c>
      <c r="D1325" s="35">
        <f>ROUND($D$791/100*$D$792*АТС!$C573,2)</f>
        <v>177.09</v>
      </c>
      <c r="E1325" s="35">
        <f>ROUND($E$791/100*$E$792*АТС!C573,2)</f>
        <v>162.75</v>
      </c>
      <c r="F1325" s="35">
        <f>ROUND($F$791/100*$F$792*АТС!C573,2)</f>
        <v>110.78</v>
      </c>
      <c r="G1325" s="35">
        <f>ROUND($G$791/100*$G$792*АТС!C573,2)</f>
        <v>64.83</v>
      </c>
    </row>
    <row r="1326" spans="1:7" x14ac:dyDescent="0.25">
      <c r="A1326" s="257"/>
      <c r="B1326" s="123">
        <f t="shared" si="20"/>
        <v>42939.208330000001</v>
      </c>
      <c r="C1326" s="124">
        <v>5</v>
      </c>
      <c r="D1326" s="35">
        <f>ROUND($D$791/100*$D$792*АТС!$C574,2)</f>
        <v>177.55</v>
      </c>
      <c r="E1326" s="35">
        <f>ROUND($E$791/100*$E$792*АТС!C574,2)</f>
        <v>163.18</v>
      </c>
      <c r="F1326" s="35">
        <f>ROUND($F$791/100*$F$792*АТС!C574,2)</f>
        <v>111.07</v>
      </c>
      <c r="G1326" s="35">
        <f>ROUND($G$791/100*$G$792*АТС!C574,2)</f>
        <v>65</v>
      </c>
    </row>
    <row r="1327" spans="1:7" x14ac:dyDescent="0.25">
      <c r="A1327" s="257"/>
      <c r="B1327" s="121">
        <f t="shared" si="20"/>
        <v>42939.25</v>
      </c>
      <c r="C1327" s="124">
        <v>6</v>
      </c>
      <c r="D1327" s="35">
        <f>ROUND($D$791/100*$D$792*АТС!$C575,2)</f>
        <v>176.84</v>
      </c>
      <c r="E1327" s="35">
        <f>ROUND($E$791/100*$E$792*АТС!C575,2)</f>
        <v>162.53</v>
      </c>
      <c r="F1327" s="35">
        <f>ROUND($F$791/100*$F$792*АТС!C575,2)</f>
        <v>110.63</v>
      </c>
      <c r="G1327" s="35">
        <f>ROUND($G$791/100*$G$792*АТС!C575,2)</f>
        <v>64.739999999999995</v>
      </c>
    </row>
    <row r="1328" spans="1:7" x14ac:dyDescent="0.25">
      <c r="A1328" s="257"/>
      <c r="B1328" s="123">
        <f t="shared" si="20"/>
        <v>42939.291669999999</v>
      </c>
      <c r="C1328" s="124">
        <v>7</v>
      </c>
      <c r="D1328" s="35">
        <f>ROUND($D$791/100*$D$792*АТС!$C576,2)</f>
        <v>179.2</v>
      </c>
      <c r="E1328" s="35">
        <f>ROUND($E$791/100*$E$792*АТС!C576,2)</f>
        <v>164.7</v>
      </c>
      <c r="F1328" s="35">
        <f>ROUND($F$791/100*$F$792*АТС!C576,2)</f>
        <v>112.1</v>
      </c>
      <c r="G1328" s="35">
        <f>ROUND($G$791/100*$G$792*АТС!C576,2)</f>
        <v>65.61</v>
      </c>
    </row>
    <row r="1329" spans="1:7" x14ac:dyDescent="0.25">
      <c r="A1329" s="257"/>
      <c r="B1329" s="121">
        <f t="shared" si="20"/>
        <v>42939.333330000001</v>
      </c>
      <c r="C1329" s="124">
        <v>8</v>
      </c>
      <c r="D1329" s="35">
        <f>ROUND($D$791/100*$D$792*АТС!$C577,2)</f>
        <v>179.96</v>
      </c>
      <c r="E1329" s="35">
        <f>ROUND($E$791/100*$E$792*АТС!C577,2)</f>
        <v>165.4</v>
      </c>
      <c r="F1329" s="35">
        <f>ROUND($F$791/100*$F$792*АТС!C577,2)</f>
        <v>112.58</v>
      </c>
      <c r="G1329" s="35">
        <f>ROUND($G$791/100*$G$792*АТС!C577,2)</f>
        <v>65.89</v>
      </c>
    </row>
    <row r="1330" spans="1:7" x14ac:dyDescent="0.25">
      <c r="A1330" s="257"/>
      <c r="B1330" s="123">
        <f t="shared" ref="B1330:B1489" si="21">B1306+1</f>
        <v>42939.375</v>
      </c>
      <c r="C1330" s="124">
        <v>9</v>
      </c>
      <c r="D1330" s="35">
        <f>ROUND($D$791/100*$D$792*АТС!$C578,2)</f>
        <v>186.43</v>
      </c>
      <c r="E1330" s="35">
        <f>ROUND($E$791/100*$E$792*АТС!C578,2)</f>
        <v>171.34</v>
      </c>
      <c r="F1330" s="35">
        <f>ROUND($F$791/100*$F$792*АТС!C578,2)</f>
        <v>116.62</v>
      </c>
      <c r="G1330" s="35">
        <f>ROUND($G$791/100*$G$792*АТС!C578,2)</f>
        <v>68.25</v>
      </c>
    </row>
    <row r="1331" spans="1:7" x14ac:dyDescent="0.25">
      <c r="A1331" s="257"/>
      <c r="B1331" s="121">
        <f t="shared" si="21"/>
        <v>42939.416669999999</v>
      </c>
      <c r="C1331" s="124">
        <v>10</v>
      </c>
      <c r="D1331" s="35">
        <f>ROUND($D$791/100*$D$792*АТС!$C579,2)</f>
        <v>202.92</v>
      </c>
      <c r="E1331" s="35">
        <f>ROUND($E$791/100*$E$792*АТС!C579,2)</f>
        <v>186.5</v>
      </c>
      <c r="F1331" s="35">
        <f>ROUND($F$791/100*$F$792*АТС!C579,2)</f>
        <v>126.94</v>
      </c>
      <c r="G1331" s="35">
        <f>ROUND($G$791/100*$G$792*АТС!C579,2)</f>
        <v>74.290000000000006</v>
      </c>
    </row>
    <row r="1332" spans="1:7" x14ac:dyDescent="0.25">
      <c r="A1332" s="257"/>
      <c r="B1332" s="123">
        <f t="shared" si="21"/>
        <v>42939.458330000001</v>
      </c>
      <c r="C1332" s="124">
        <v>11</v>
      </c>
      <c r="D1332" s="35">
        <f>ROUND($D$791/100*$D$792*АТС!$C580,2)</f>
        <v>209.3</v>
      </c>
      <c r="E1332" s="35">
        <f>ROUND($E$791/100*$E$792*АТС!C580,2)</f>
        <v>192.36</v>
      </c>
      <c r="F1332" s="35">
        <f>ROUND($F$791/100*$F$792*АТС!C580,2)</f>
        <v>130.93</v>
      </c>
      <c r="G1332" s="35">
        <f>ROUND($G$791/100*$G$792*АТС!C580,2)</f>
        <v>76.63</v>
      </c>
    </row>
    <row r="1333" spans="1:7" x14ac:dyDescent="0.25">
      <c r="A1333" s="257"/>
      <c r="B1333" s="121">
        <f t="shared" si="21"/>
        <v>42939.5</v>
      </c>
      <c r="C1333" s="124">
        <v>12</v>
      </c>
      <c r="D1333" s="35">
        <f>ROUND($D$791/100*$D$792*АТС!$C581,2)</f>
        <v>202.22</v>
      </c>
      <c r="E1333" s="35">
        <f>ROUND($E$791/100*$E$792*АТС!C581,2)</f>
        <v>185.85</v>
      </c>
      <c r="F1333" s="35">
        <f>ROUND($F$791/100*$F$792*АТС!C581,2)</f>
        <v>126.5</v>
      </c>
      <c r="G1333" s="35">
        <f>ROUND($G$791/100*$G$792*АТС!C581,2)</f>
        <v>74.03</v>
      </c>
    </row>
    <row r="1334" spans="1:7" x14ac:dyDescent="0.25">
      <c r="A1334" s="257"/>
      <c r="B1334" s="123">
        <f t="shared" si="21"/>
        <v>42939.541669999999</v>
      </c>
      <c r="C1334" s="124">
        <v>13</v>
      </c>
      <c r="D1334" s="35">
        <f>ROUND($D$791/100*$D$792*АТС!$C582,2)</f>
        <v>207.67</v>
      </c>
      <c r="E1334" s="35">
        <f>ROUND($E$791/100*$E$792*АТС!C582,2)</f>
        <v>190.86</v>
      </c>
      <c r="F1334" s="35">
        <f>ROUND($F$791/100*$F$792*АТС!C582,2)</f>
        <v>129.91</v>
      </c>
      <c r="G1334" s="35">
        <f>ROUND($G$791/100*$G$792*АТС!C582,2)</f>
        <v>76.03</v>
      </c>
    </row>
    <row r="1335" spans="1:7" x14ac:dyDescent="0.25">
      <c r="A1335" s="257"/>
      <c r="B1335" s="121">
        <f t="shared" si="21"/>
        <v>42939.583330000001</v>
      </c>
      <c r="C1335" s="124">
        <v>14</v>
      </c>
      <c r="D1335" s="35">
        <f>ROUND($D$791/100*$D$792*АТС!$C583,2)</f>
        <v>202.93</v>
      </c>
      <c r="E1335" s="35">
        <f>ROUND($E$791/100*$E$792*АТС!C583,2)</f>
        <v>186.5</v>
      </c>
      <c r="F1335" s="35">
        <f>ROUND($F$791/100*$F$792*АТС!C583,2)</f>
        <v>126.94</v>
      </c>
      <c r="G1335" s="35">
        <f>ROUND($G$791/100*$G$792*АТС!C583,2)</f>
        <v>74.290000000000006</v>
      </c>
    </row>
    <row r="1336" spans="1:7" x14ac:dyDescent="0.25">
      <c r="A1336" s="257"/>
      <c r="B1336" s="123">
        <f t="shared" si="21"/>
        <v>42939.625</v>
      </c>
      <c r="C1336" s="124">
        <v>15</v>
      </c>
      <c r="D1336" s="35">
        <f>ROUND($D$791/100*$D$792*АТС!$C584,2)</f>
        <v>202.8</v>
      </c>
      <c r="E1336" s="35">
        <f>ROUND($E$791/100*$E$792*АТС!C584,2)</f>
        <v>186.39</v>
      </c>
      <c r="F1336" s="35">
        <f>ROUND($F$791/100*$F$792*АТС!C584,2)</f>
        <v>126.87</v>
      </c>
      <c r="G1336" s="35">
        <f>ROUND($G$791/100*$G$792*АТС!C584,2)</f>
        <v>74.25</v>
      </c>
    </row>
    <row r="1337" spans="1:7" x14ac:dyDescent="0.25">
      <c r="A1337" s="257"/>
      <c r="B1337" s="121">
        <f t="shared" si="21"/>
        <v>42939.666669999999</v>
      </c>
      <c r="C1337" s="124">
        <v>16</v>
      </c>
      <c r="D1337" s="35">
        <f>ROUND($D$791/100*$D$792*АТС!$C585,2)</f>
        <v>202.94</v>
      </c>
      <c r="E1337" s="35">
        <f>ROUND($E$791/100*$E$792*АТС!C585,2)</f>
        <v>186.52</v>
      </c>
      <c r="F1337" s="35">
        <f>ROUND($F$791/100*$F$792*АТС!C585,2)</f>
        <v>126.96</v>
      </c>
      <c r="G1337" s="35">
        <f>ROUND($G$791/100*$G$792*АТС!C585,2)</f>
        <v>74.3</v>
      </c>
    </row>
    <row r="1338" spans="1:7" x14ac:dyDescent="0.25">
      <c r="A1338" s="257"/>
      <c r="B1338" s="123">
        <f t="shared" si="21"/>
        <v>42939.708330000001</v>
      </c>
      <c r="C1338" s="124">
        <v>17</v>
      </c>
      <c r="D1338" s="35">
        <f>ROUND($D$791/100*$D$792*АТС!$C586,2)</f>
        <v>204.99</v>
      </c>
      <c r="E1338" s="35">
        <f>ROUND($E$791/100*$E$792*АТС!C586,2)</f>
        <v>188.4</v>
      </c>
      <c r="F1338" s="35">
        <f>ROUND($F$791/100*$F$792*АТС!C586,2)</f>
        <v>128.24</v>
      </c>
      <c r="G1338" s="35">
        <f>ROUND($G$791/100*$G$792*АТС!C586,2)</f>
        <v>75.05</v>
      </c>
    </row>
    <row r="1339" spans="1:7" x14ac:dyDescent="0.25">
      <c r="A1339" s="257"/>
      <c r="B1339" s="121">
        <f t="shared" si="21"/>
        <v>42939.75</v>
      </c>
      <c r="C1339" s="124">
        <v>18</v>
      </c>
      <c r="D1339" s="35">
        <f>ROUND($D$791/100*$D$792*АТС!$C587,2)</f>
        <v>194.76</v>
      </c>
      <c r="E1339" s="35">
        <f>ROUND($E$791/100*$E$792*АТС!C587,2)</f>
        <v>178.99</v>
      </c>
      <c r="F1339" s="35">
        <f>ROUND($F$791/100*$F$792*АТС!C587,2)</f>
        <v>121.83</v>
      </c>
      <c r="G1339" s="35">
        <f>ROUND($G$791/100*$G$792*АТС!C587,2)</f>
        <v>71.3</v>
      </c>
    </row>
    <row r="1340" spans="1:7" x14ac:dyDescent="0.25">
      <c r="A1340" s="257"/>
      <c r="B1340" s="123">
        <f t="shared" si="21"/>
        <v>42939.791669999999</v>
      </c>
      <c r="C1340" s="124">
        <v>19</v>
      </c>
      <c r="D1340" s="35">
        <f>ROUND($D$791/100*$D$792*АТС!$C588,2)</f>
        <v>209.86</v>
      </c>
      <c r="E1340" s="35">
        <f>ROUND($E$791/100*$E$792*АТС!C588,2)</f>
        <v>192.88</v>
      </c>
      <c r="F1340" s="35">
        <f>ROUND($F$791/100*$F$792*АТС!C588,2)</f>
        <v>131.28</v>
      </c>
      <c r="G1340" s="35">
        <f>ROUND($G$791/100*$G$792*АТС!C588,2)</f>
        <v>76.83</v>
      </c>
    </row>
    <row r="1341" spans="1:7" x14ac:dyDescent="0.25">
      <c r="A1341" s="257"/>
      <c r="B1341" s="121">
        <f t="shared" si="21"/>
        <v>42939.833330000001</v>
      </c>
      <c r="C1341" s="124">
        <v>20</v>
      </c>
      <c r="D1341" s="35">
        <f>ROUND($D$791/100*$D$792*АТС!$C589,2)</f>
        <v>234.62</v>
      </c>
      <c r="E1341" s="35">
        <f>ROUND($E$791/100*$E$792*АТС!C589,2)</f>
        <v>215.63</v>
      </c>
      <c r="F1341" s="35">
        <f>ROUND($F$791/100*$F$792*АТС!C589,2)</f>
        <v>146.77000000000001</v>
      </c>
      <c r="G1341" s="35">
        <f>ROUND($G$791/100*$G$792*АТС!C589,2)</f>
        <v>85.9</v>
      </c>
    </row>
    <row r="1342" spans="1:7" x14ac:dyDescent="0.25">
      <c r="A1342" s="257"/>
      <c r="B1342" s="123">
        <f t="shared" si="21"/>
        <v>42939.875</v>
      </c>
      <c r="C1342" s="124">
        <v>21</v>
      </c>
      <c r="D1342" s="35">
        <f>ROUND($D$791/100*$D$792*АТС!$C590,2)</f>
        <v>230.53</v>
      </c>
      <c r="E1342" s="35">
        <f>ROUND($E$791/100*$E$792*АТС!C590,2)</f>
        <v>211.87</v>
      </c>
      <c r="F1342" s="35">
        <f>ROUND($F$791/100*$F$792*АТС!C590,2)</f>
        <v>144.21</v>
      </c>
      <c r="G1342" s="35">
        <f>ROUND($G$791/100*$G$792*АТС!C590,2)</f>
        <v>84.4</v>
      </c>
    </row>
    <row r="1343" spans="1:7" x14ac:dyDescent="0.25">
      <c r="A1343" s="257"/>
      <c r="B1343" s="121">
        <f t="shared" si="21"/>
        <v>42939.916669999999</v>
      </c>
      <c r="C1343" s="124">
        <v>22</v>
      </c>
      <c r="D1343" s="35">
        <f>ROUND($D$791/100*$D$792*АТС!$C591,2)</f>
        <v>209.41</v>
      </c>
      <c r="E1343" s="35">
        <f>ROUND($E$791/100*$E$792*АТС!C591,2)</f>
        <v>192.46</v>
      </c>
      <c r="F1343" s="35">
        <f>ROUND($F$791/100*$F$792*АТС!C591,2)</f>
        <v>131</v>
      </c>
      <c r="G1343" s="35">
        <f>ROUND($G$791/100*$G$792*АТС!C591,2)</f>
        <v>76.67</v>
      </c>
    </row>
    <row r="1344" spans="1:7" x14ac:dyDescent="0.25">
      <c r="A1344" s="257"/>
      <c r="B1344" s="123">
        <f t="shared" si="21"/>
        <v>42939.958330000001</v>
      </c>
      <c r="C1344" s="124">
        <v>23</v>
      </c>
      <c r="D1344" s="35">
        <f>ROUND($D$791/100*$D$792*АТС!$C592,2)</f>
        <v>182.9</v>
      </c>
      <c r="E1344" s="35">
        <f>ROUND($E$791/100*$E$792*АТС!C592,2)</f>
        <v>168.09</v>
      </c>
      <c r="F1344" s="35">
        <f>ROUND($F$791/100*$F$792*АТС!C592,2)</f>
        <v>114.41</v>
      </c>
      <c r="G1344" s="35">
        <f>ROUND($G$791/100*$G$792*АТС!C592,2)</f>
        <v>66.959999999999994</v>
      </c>
    </row>
    <row r="1345" spans="1:7" x14ac:dyDescent="0.25">
      <c r="A1345" s="257"/>
      <c r="B1345" s="121">
        <f t="shared" si="21"/>
        <v>42940</v>
      </c>
      <c r="C1345" s="124">
        <v>0</v>
      </c>
      <c r="D1345" s="35">
        <f>ROUND($D$791/100*$D$792*АТС!$C593,2)</f>
        <v>185.39</v>
      </c>
      <c r="E1345" s="35">
        <f>ROUND($E$791/100*$E$792*АТС!C593,2)</f>
        <v>170.39</v>
      </c>
      <c r="F1345" s="35">
        <f>ROUND($F$791/100*$F$792*АТС!C593,2)</f>
        <v>115.98</v>
      </c>
      <c r="G1345" s="35">
        <f>ROUND($G$791/100*$G$792*АТС!C593,2)</f>
        <v>67.88</v>
      </c>
    </row>
    <row r="1346" spans="1:7" x14ac:dyDescent="0.25">
      <c r="A1346" s="257"/>
      <c r="B1346" s="123">
        <f t="shared" si="21"/>
        <v>42940.041669999999</v>
      </c>
      <c r="C1346" s="124">
        <v>1</v>
      </c>
      <c r="D1346" s="35">
        <f>ROUND($D$791/100*$D$792*АТС!$C594,2)</f>
        <v>179.49</v>
      </c>
      <c r="E1346" s="35">
        <f>ROUND($E$791/100*$E$792*АТС!C594,2)</f>
        <v>164.97</v>
      </c>
      <c r="F1346" s="35">
        <f>ROUND($F$791/100*$F$792*АТС!C594,2)</f>
        <v>112.29</v>
      </c>
      <c r="G1346" s="35">
        <f>ROUND($G$791/100*$G$792*АТС!C594,2)</f>
        <v>65.72</v>
      </c>
    </row>
    <row r="1347" spans="1:7" x14ac:dyDescent="0.25">
      <c r="A1347" s="257"/>
      <c r="B1347" s="121">
        <f t="shared" si="21"/>
        <v>42940.083330000001</v>
      </c>
      <c r="C1347" s="124">
        <v>2</v>
      </c>
      <c r="D1347" s="35">
        <f>ROUND($D$791/100*$D$792*АТС!$C595,2)</f>
        <v>177.81</v>
      </c>
      <c r="E1347" s="35">
        <f>ROUND($E$791/100*$E$792*АТС!C595,2)</f>
        <v>163.41999999999999</v>
      </c>
      <c r="F1347" s="35">
        <f>ROUND($F$791/100*$F$792*АТС!C595,2)</f>
        <v>111.23</v>
      </c>
      <c r="G1347" s="35">
        <f>ROUND($G$791/100*$G$792*АТС!C595,2)</f>
        <v>65.099999999999994</v>
      </c>
    </row>
    <row r="1348" spans="1:7" x14ac:dyDescent="0.25">
      <c r="A1348" s="257"/>
      <c r="B1348" s="123">
        <f t="shared" si="21"/>
        <v>42940.125</v>
      </c>
      <c r="C1348" s="124">
        <v>3</v>
      </c>
      <c r="D1348" s="35">
        <f>ROUND($D$791/100*$D$792*АТС!$C596,2)</f>
        <v>177.22</v>
      </c>
      <c r="E1348" s="35">
        <f>ROUND($E$791/100*$E$792*АТС!C596,2)</f>
        <v>162.88</v>
      </c>
      <c r="F1348" s="35">
        <f>ROUND($F$791/100*$F$792*АТС!C596,2)</f>
        <v>110.86</v>
      </c>
      <c r="G1348" s="35">
        <f>ROUND($G$791/100*$G$792*АТС!C596,2)</f>
        <v>64.88</v>
      </c>
    </row>
    <row r="1349" spans="1:7" x14ac:dyDescent="0.25">
      <c r="A1349" s="257"/>
      <c r="B1349" s="121">
        <f t="shared" si="21"/>
        <v>42940.166669999999</v>
      </c>
      <c r="C1349" s="124">
        <v>4</v>
      </c>
      <c r="D1349" s="35">
        <f>ROUND($D$791/100*$D$792*АТС!$C597,2)</f>
        <v>176.14</v>
      </c>
      <c r="E1349" s="35">
        <f>ROUND($E$791/100*$E$792*АТС!C597,2)</f>
        <v>161.88</v>
      </c>
      <c r="F1349" s="35">
        <f>ROUND($F$791/100*$F$792*АТС!C597,2)</f>
        <v>110.19</v>
      </c>
      <c r="G1349" s="35">
        <f>ROUND($G$791/100*$G$792*АТС!C597,2)</f>
        <v>64.489999999999995</v>
      </c>
    </row>
    <row r="1350" spans="1:7" x14ac:dyDescent="0.25">
      <c r="A1350" s="257"/>
      <c r="B1350" s="123">
        <f t="shared" si="21"/>
        <v>42940.208330000001</v>
      </c>
      <c r="C1350" s="124">
        <v>5</v>
      </c>
      <c r="D1350" s="35">
        <f>ROUND($D$791/100*$D$792*АТС!$C598,2)</f>
        <v>176.14</v>
      </c>
      <c r="E1350" s="35">
        <f>ROUND($E$791/100*$E$792*АТС!C598,2)</f>
        <v>161.88</v>
      </c>
      <c r="F1350" s="35">
        <f>ROUND($F$791/100*$F$792*АТС!C598,2)</f>
        <v>110.19</v>
      </c>
      <c r="G1350" s="35">
        <f>ROUND($G$791/100*$G$792*АТС!C598,2)</f>
        <v>64.489999999999995</v>
      </c>
    </row>
    <row r="1351" spans="1:7" x14ac:dyDescent="0.25">
      <c r="A1351" s="257"/>
      <c r="B1351" s="121">
        <f t="shared" si="21"/>
        <v>42940.25</v>
      </c>
      <c r="C1351" s="124">
        <v>6</v>
      </c>
      <c r="D1351" s="35">
        <f>ROUND($D$791/100*$D$792*АТС!$C599,2)</f>
        <v>178.15</v>
      </c>
      <c r="E1351" s="35">
        <f>ROUND($E$791/100*$E$792*АТС!C599,2)</f>
        <v>163.72999999999999</v>
      </c>
      <c r="F1351" s="35">
        <f>ROUND($F$791/100*$F$792*АТС!C599,2)</f>
        <v>111.45</v>
      </c>
      <c r="G1351" s="35">
        <f>ROUND($G$791/100*$G$792*АТС!C599,2)</f>
        <v>65.22</v>
      </c>
    </row>
    <row r="1352" spans="1:7" x14ac:dyDescent="0.25">
      <c r="A1352" s="257"/>
      <c r="B1352" s="123">
        <f t="shared" si="21"/>
        <v>42940.291669999999</v>
      </c>
      <c r="C1352" s="124">
        <v>7</v>
      </c>
      <c r="D1352" s="35">
        <f>ROUND($D$791/100*$D$792*АТС!$C600,2)</f>
        <v>210.66</v>
      </c>
      <c r="E1352" s="35">
        <f>ROUND($E$791/100*$E$792*АТС!C600,2)</f>
        <v>193.61</v>
      </c>
      <c r="F1352" s="35">
        <f>ROUND($F$791/100*$F$792*АТС!C600,2)</f>
        <v>131.78</v>
      </c>
      <c r="G1352" s="35">
        <f>ROUND($G$791/100*$G$792*АТС!C600,2)</f>
        <v>77.12</v>
      </c>
    </row>
    <row r="1353" spans="1:7" x14ac:dyDescent="0.25">
      <c r="A1353" s="257"/>
      <c r="B1353" s="121">
        <f t="shared" si="21"/>
        <v>42940.333330000001</v>
      </c>
      <c r="C1353" s="124">
        <v>8</v>
      </c>
      <c r="D1353" s="35">
        <f>ROUND($D$791/100*$D$792*АТС!$C601,2)</f>
        <v>182.67</v>
      </c>
      <c r="E1353" s="35">
        <f>ROUND($E$791/100*$E$792*АТС!C601,2)</f>
        <v>167.88</v>
      </c>
      <c r="F1353" s="35">
        <f>ROUND($F$791/100*$F$792*АТС!C601,2)</f>
        <v>114.27</v>
      </c>
      <c r="G1353" s="35">
        <f>ROUND($G$791/100*$G$792*АТС!C601,2)</f>
        <v>66.88</v>
      </c>
    </row>
    <row r="1354" spans="1:7" x14ac:dyDescent="0.25">
      <c r="A1354" s="257"/>
      <c r="B1354" s="123">
        <f t="shared" si="21"/>
        <v>42940.375</v>
      </c>
      <c r="C1354" s="124">
        <v>9</v>
      </c>
      <c r="D1354" s="35">
        <f>ROUND($D$791/100*$D$792*АТС!$C602,2)</f>
        <v>213.55</v>
      </c>
      <c r="E1354" s="35">
        <f>ROUND($E$791/100*$E$792*АТС!C602,2)</f>
        <v>196.26</v>
      </c>
      <c r="F1354" s="35">
        <f>ROUND($F$791/100*$F$792*АТС!C602,2)</f>
        <v>133.59</v>
      </c>
      <c r="G1354" s="35">
        <f>ROUND($G$791/100*$G$792*АТС!C602,2)</f>
        <v>78.180000000000007</v>
      </c>
    </row>
    <row r="1355" spans="1:7" x14ac:dyDescent="0.25">
      <c r="A1355" s="257"/>
      <c r="B1355" s="121">
        <f t="shared" si="21"/>
        <v>42940.416669999999</v>
      </c>
      <c r="C1355" s="124">
        <v>10</v>
      </c>
      <c r="D1355" s="35">
        <f>ROUND($D$791/100*$D$792*АТС!$C603,2)</f>
        <v>229.92</v>
      </c>
      <c r="E1355" s="35">
        <f>ROUND($E$791/100*$E$792*АТС!C603,2)</f>
        <v>211.31</v>
      </c>
      <c r="F1355" s="35">
        <f>ROUND($F$791/100*$F$792*АТС!C603,2)</f>
        <v>143.83000000000001</v>
      </c>
      <c r="G1355" s="35">
        <f>ROUND($G$791/100*$G$792*АТС!C603,2)</f>
        <v>84.18</v>
      </c>
    </row>
    <row r="1356" spans="1:7" x14ac:dyDescent="0.25">
      <c r="A1356" s="257"/>
      <c r="B1356" s="123">
        <f t="shared" si="21"/>
        <v>42940.458330000001</v>
      </c>
      <c r="C1356" s="124">
        <v>11</v>
      </c>
      <c r="D1356" s="35">
        <f>ROUND($D$791/100*$D$792*АТС!$C604,2)</f>
        <v>240.62</v>
      </c>
      <c r="E1356" s="35">
        <f>ROUND($E$791/100*$E$792*АТС!C604,2)</f>
        <v>221.14</v>
      </c>
      <c r="F1356" s="35">
        <f>ROUND($F$791/100*$F$792*АТС!C604,2)</f>
        <v>150.52000000000001</v>
      </c>
      <c r="G1356" s="35">
        <f>ROUND($G$791/100*$G$792*АТС!C604,2)</f>
        <v>88.09</v>
      </c>
    </row>
    <row r="1357" spans="1:7" x14ac:dyDescent="0.25">
      <c r="A1357" s="257"/>
      <c r="B1357" s="121">
        <f t="shared" si="21"/>
        <v>42940.5</v>
      </c>
      <c r="C1357" s="124">
        <v>12</v>
      </c>
      <c r="D1357" s="35">
        <f>ROUND($D$791/100*$D$792*АТС!$C605,2)</f>
        <v>234.28</v>
      </c>
      <c r="E1357" s="35">
        <f>ROUND($E$791/100*$E$792*АТС!C605,2)</f>
        <v>215.32</v>
      </c>
      <c r="F1357" s="35">
        <f>ROUND($F$791/100*$F$792*АТС!C605,2)</f>
        <v>146.56</v>
      </c>
      <c r="G1357" s="35">
        <f>ROUND($G$791/100*$G$792*АТС!C605,2)</f>
        <v>85.77</v>
      </c>
    </row>
    <row r="1358" spans="1:7" x14ac:dyDescent="0.25">
      <c r="A1358" s="257"/>
      <c r="B1358" s="123">
        <f t="shared" si="21"/>
        <v>42940.541669999999</v>
      </c>
      <c r="C1358" s="124">
        <v>13</v>
      </c>
      <c r="D1358" s="35">
        <f>ROUND($D$791/100*$D$792*АТС!$C606,2)</f>
        <v>239.82</v>
      </c>
      <c r="E1358" s="35">
        <f>ROUND($E$791/100*$E$792*АТС!C606,2)</f>
        <v>220.41</v>
      </c>
      <c r="F1358" s="35">
        <f>ROUND($F$791/100*$F$792*АТС!C606,2)</f>
        <v>150.02000000000001</v>
      </c>
      <c r="G1358" s="35">
        <f>ROUND($G$791/100*$G$792*АТС!C606,2)</f>
        <v>87.8</v>
      </c>
    </row>
    <row r="1359" spans="1:7" x14ac:dyDescent="0.25">
      <c r="A1359" s="257"/>
      <c r="B1359" s="121">
        <f t="shared" si="21"/>
        <v>42940.583330000001</v>
      </c>
      <c r="C1359" s="124">
        <v>14</v>
      </c>
      <c r="D1359" s="35">
        <f>ROUND($D$791/100*$D$792*АТС!$C607,2)</f>
        <v>232.95</v>
      </c>
      <c r="E1359" s="35">
        <f>ROUND($E$791/100*$E$792*АТС!C607,2)</f>
        <v>214.1</v>
      </c>
      <c r="F1359" s="35">
        <f>ROUND($F$791/100*$F$792*АТС!C607,2)</f>
        <v>145.72999999999999</v>
      </c>
      <c r="G1359" s="35">
        <f>ROUND($G$791/100*$G$792*АТС!C607,2)</f>
        <v>85.29</v>
      </c>
    </row>
    <row r="1360" spans="1:7" x14ac:dyDescent="0.25">
      <c r="A1360" s="257"/>
      <c r="B1360" s="123">
        <f t="shared" si="21"/>
        <v>42940.625</v>
      </c>
      <c r="C1360" s="124">
        <v>15</v>
      </c>
      <c r="D1360" s="35">
        <f>ROUND($D$791/100*$D$792*АТС!$C608,2)</f>
        <v>238.84</v>
      </c>
      <c r="E1360" s="35">
        <f>ROUND($E$791/100*$E$792*АТС!C608,2)</f>
        <v>219.51</v>
      </c>
      <c r="F1360" s="35">
        <f>ROUND($F$791/100*$F$792*АТС!C608,2)</f>
        <v>149.41</v>
      </c>
      <c r="G1360" s="35">
        <f>ROUND($G$791/100*$G$792*АТС!C608,2)</f>
        <v>87.44</v>
      </c>
    </row>
    <row r="1361" spans="1:7" x14ac:dyDescent="0.25">
      <c r="A1361" s="257"/>
      <c r="B1361" s="121">
        <f t="shared" si="21"/>
        <v>42940.666669999999</v>
      </c>
      <c r="C1361" s="124">
        <v>16</v>
      </c>
      <c r="D1361" s="35">
        <f>ROUND($D$791/100*$D$792*АТС!$C609,2)</f>
        <v>224.34</v>
      </c>
      <c r="E1361" s="35">
        <f>ROUND($E$791/100*$E$792*АТС!C609,2)</f>
        <v>206.19</v>
      </c>
      <c r="F1361" s="35">
        <f>ROUND($F$791/100*$F$792*АТС!C609,2)</f>
        <v>140.34</v>
      </c>
      <c r="G1361" s="35">
        <f>ROUND($G$791/100*$G$792*АТС!C609,2)</f>
        <v>82.14</v>
      </c>
    </row>
    <row r="1362" spans="1:7" x14ac:dyDescent="0.25">
      <c r="A1362" s="257"/>
      <c r="B1362" s="123">
        <f t="shared" si="21"/>
        <v>42940.708330000001</v>
      </c>
      <c r="C1362" s="124">
        <v>17</v>
      </c>
      <c r="D1362" s="35">
        <f>ROUND($D$791/100*$D$792*АТС!$C610,2)</f>
        <v>216.93</v>
      </c>
      <c r="E1362" s="35">
        <f>ROUND($E$791/100*$E$792*АТС!C610,2)</f>
        <v>199.37</v>
      </c>
      <c r="F1362" s="35">
        <f>ROUND($F$791/100*$F$792*АТС!C610,2)</f>
        <v>135.69999999999999</v>
      </c>
      <c r="G1362" s="35">
        <f>ROUND($G$791/100*$G$792*АТС!C610,2)</f>
        <v>79.42</v>
      </c>
    </row>
    <row r="1363" spans="1:7" x14ac:dyDescent="0.25">
      <c r="A1363" s="257"/>
      <c r="B1363" s="121">
        <f t="shared" si="21"/>
        <v>42940.75</v>
      </c>
      <c r="C1363" s="124">
        <v>18</v>
      </c>
      <c r="D1363" s="35">
        <f>ROUND($D$791/100*$D$792*АТС!$C611,2)</f>
        <v>207.67</v>
      </c>
      <c r="E1363" s="35">
        <f>ROUND($E$791/100*$E$792*АТС!C611,2)</f>
        <v>190.86</v>
      </c>
      <c r="F1363" s="35">
        <f>ROUND($F$791/100*$F$792*АТС!C611,2)</f>
        <v>129.91</v>
      </c>
      <c r="G1363" s="35">
        <f>ROUND($G$791/100*$G$792*АТС!C611,2)</f>
        <v>76.03</v>
      </c>
    </row>
    <row r="1364" spans="1:7" x14ac:dyDescent="0.25">
      <c r="A1364" s="257"/>
      <c r="B1364" s="123">
        <f t="shared" si="21"/>
        <v>42940.791669999999</v>
      </c>
      <c r="C1364" s="124">
        <v>19</v>
      </c>
      <c r="D1364" s="35">
        <f>ROUND($D$791/100*$D$792*АТС!$C612,2)</f>
        <v>200.63</v>
      </c>
      <c r="E1364" s="35">
        <f>ROUND($E$791/100*$E$792*АТС!C612,2)</f>
        <v>184.39</v>
      </c>
      <c r="F1364" s="35">
        <f>ROUND($F$791/100*$F$792*АТС!C612,2)</f>
        <v>125.51</v>
      </c>
      <c r="G1364" s="35">
        <f>ROUND($G$791/100*$G$792*АТС!C612,2)</f>
        <v>73.45</v>
      </c>
    </row>
    <row r="1365" spans="1:7" x14ac:dyDescent="0.25">
      <c r="A1365" s="257"/>
      <c r="B1365" s="121">
        <f t="shared" si="21"/>
        <v>42940.833330000001</v>
      </c>
      <c r="C1365" s="124">
        <v>20</v>
      </c>
      <c r="D1365" s="35">
        <f>ROUND($D$791/100*$D$792*АТС!$C613,2)</f>
        <v>223.9</v>
      </c>
      <c r="E1365" s="35">
        <f>ROUND($E$791/100*$E$792*АТС!C613,2)</f>
        <v>205.78</v>
      </c>
      <c r="F1365" s="35">
        <f>ROUND($F$791/100*$F$792*АТС!C613,2)</f>
        <v>140.07</v>
      </c>
      <c r="G1365" s="35">
        <f>ROUND($G$791/100*$G$792*АТС!C613,2)</f>
        <v>81.97</v>
      </c>
    </row>
    <row r="1366" spans="1:7" x14ac:dyDescent="0.25">
      <c r="A1366" s="257"/>
      <c r="B1366" s="123">
        <f t="shared" si="21"/>
        <v>42940.875</v>
      </c>
      <c r="C1366" s="124">
        <v>21</v>
      </c>
      <c r="D1366" s="35">
        <f>ROUND($D$791/100*$D$792*АТС!$C614,2)</f>
        <v>218.7</v>
      </c>
      <c r="E1366" s="35">
        <f>ROUND($E$791/100*$E$792*АТС!C614,2)</f>
        <v>201</v>
      </c>
      <c r="F1366" s="35">
        <f>ROUND($F$791/100*$F$792*АТС!C614,2)</f>
        <v>136.81</v>
      </c>
      <c r="G1366" s="35">
        <f>ROUND($G$791/100*$G$792*АТС!C614,2)</f>
        <v>80.069999999999993</v>
      </c>
    </row>
    <row r="1367" spans="1:7" x14ac:dyDescent="0.25">
      <c r="A1367" s="257"/>
      <c r="B1367" s="121">
        <f t="shared" si="21"/>
        <v>42940.916669999999</v>
      </c>
      <c r="C1367" s="124">
        <v>22</v>
      </c>
      <c r="D1367" s="35">
        <f>ROUND($D$791/100*$D$792*АТС!$C615,2)</f>
        <v>197.28</v>
      </c>
      <c r="E1367" s="35">
        <f>ROUND($E$791/100*$E$792*АТС!C615,2)</f>
        <v>181.32</v>
      </c>
      <c r="F1367" s="35">
        <f>ROUND($F$791/100*$F$792*АТС!C615,2)</f>
        <v>123.41</v>
      </c>
      <c r="G1367" s="35">
        <f>ROUND($G$791/100*$G$792*АТС!C615,2)</f>
        <v>72.23</v>
      </c>
    </row>
    <row r="1368" spans="1:7" x14ac:dyDescent="0.25">
      <c r="A1368" s="257"/>
      <c r="B1368" s="123">
        <f t="shared" si="21"/>
        <v>42940.958330000001</v>
      </c>
      <c r="C1368" s="124">
        <v>23</v>
      </c>
      <c r="D1368" s="35">
        <f>ROUND($D$791/100*$D$792*АТС!$C616,2)</f>
        <v>200.79</v>
      </c>
      <c r="E1368" s="35">
        <f>ROUND($E$791/100*$E$792*АТС!C616,2)</f>
        <v>184.54</v>
      </c>
      <c r="F1368" s="35">
        <f>ROUND($F$791/100*$F$792*АТС!C616,2)</f>
        <v>125.61</v>
      </c>
      <c r="G1368" s="35">
        <f>ROUND($G$791/100*$G$792*АТС!C616,2)</f>
        <v>73.510000000000005</v>
      </c>
    </row>
    <row r="1369" spans="1:7" x14ac:dyDescent="0.25">
      <c r="A1369" s="257"/>
      <c r="B1369" s="123">
        <f t="shared" si="21"/>
        <v>42941</v>
      </c>
      <c r="C1369" s="124">
        <v>0</v>
      </c>
      <c r="D1369" s="35">
        <f>ROUND($D$791/100*$D$792*АТС!$C617,2)</f>
        <v>185.6</v>
      </c>
      <c r="E1369" s="35">
        <f>ROUND($E$791/100*$E$792*АТС!C617,2)</f>
        <v>170.58</v>
      </c>
      <c r="F1369" s="35">
        <f>ROUND($F$791/100*$F$792*АТС!C617,2)</f>
        <v>116.11</v>
      </c>
      <c r="G1369" s="35">
        <f>ROUND($G$791/100*$G$792*АТС!C617,2)</f>
        <v>67.95</v>
      </c>
    </row>
    <row r="1370" spans="1:7" x14ac:dyDescent="0.25">
      <c r="A1370" s="257"/>
      <c r="B1370" s="123">
        <f t="shared" si="21"/>
        <v>42941.041669999999</v>
      </c>
      <c r="C1370" s="124">
        <v>1</v>
      </c>
      <c r="D1370" s="35">
        <f>ROUND($D$791/100*$D$792*АТС!$C618,2)</f>
        <v>179.32</v>
      </c>
      <c r="E1370" s="35">
        <f>ROUND($E$791/100*$E$792*АТС!C618,2)</f>
        <v>164.8</v>
      </c>
      <c r="F1370" s="35">
        <f>ROUND($F$791/100*$F$792*АТС!C618,2)</f>
        <v>112.17</v>
      </c>
      <c r="G1370" s="35">
        <f>ROUND($G$791/100*$G$792*АТС!C618,2)</f>
        <v>65.650000000000006</v>
      </c>
    </row>
    <row r="1371" spans="1:7" x14ac:dyDescent="0.25">
      <c r="A1371" s="257"/>
      <c r="B1371" s="123">
        <f t="shared" si="21"/>
        <v>42941.083330000001</v>
      </c>
      <c r="C1371" s="124">
        <v>2</v>
      </c>
      <c r="D1371" s="35">
        <f>ROUND($D$791/100*$D$792*АТС!$C619,2)</f>
        <v>177.71</v>
      </c>
      <c r="E1371" s="35">
        <f>ROUND($E$791/100*$E$792*АТС!C619,2)</f>
        <v>163.33000000000001</v>
      </c>
      <c r="F1371" s="35">
        <f>ROUND($F$791/100*$F$792*АТС!C619,2)</f>
        <v>111.17</v>
      </c>
      <c r="G1371" s="35">
        <f>ROUND($G$791/100*$G$792*АТС!C619,2)</f>
        <v>65.06</v>
      </c>
    </row>
    <row r="1372" spans="1:7" x14ac:dyDescent="0.25">
      <c r="A1372" s="257"/>
      <c r="B1372" s="123">
        <f t="shared" si="21"/>
        <v>42941.125</v>
      </c>
      <c r="C1372" s="124">
        <v>3</v>
      </c>
      <c r="D1372" s="35">
        <f>ROUND($D$791/100*$D$792*АТС!$C620,2)</f>
        <v>177.27</v>
      </c>
      <c r="E1372" s="35">
        <f>ROUND($E$791/100*$E$792*АТС!C620,2)</f>
        <v>162.93</v>
      </c>
      <c r="F1372" s="35">
        <f>ROUND($F$791/100*$F$792*АТС!C620,2)</f>
        <v>110.9</v>
      </c>
      <c r="G1372" s="35">
        <f>ROUND($G$791/100*$G$792*АТС!C620,2)</f>
        <v>64.900000000000006</v>
      </c>
    </row>
    <row r="1373" spans="1:7" x14ac:dyDescent="0.25">
      <c r="A1373" s="257"/>
      <c r="B1373" s="123">
        <f t="shared" si="21"/>
        <v>42941.166669999999</v>
      </c>
      <c r="C1373" s="124">
        <v>4</v>
      </c>
      <c r="D1373" s="35">
        <f>ROUND($D$791/100*$D$792*АТС!$C621,2)</f>
        <v>178</v>
      </c>
      <c r="E1373" s="35">
        <f>ROUND($E$791/100*$E$792*АТС!C621,2)</f>
        <v>163.59</v>
      </c>
      <c r="F1373" s="35">
        <f>ROUND($F$791/100*$F$792*АТС!C621,2)</f>
        <v>111.35</v>
      </c>
      <c r="G1373" s="35">
        <f>ROUND($G$791/100*$G$792*АТС!C621,2)</f>
        <v>65.17</v>
      </c>
    </row>
    <row r="1374" spans="1:7" x14ac:dyDescent="0.25">
      <c r="A1374" s="257"/>
      <c r="B1374" s="123">
        <f t="shared" si="21"/>
        <v>42941.208330000001</v>
      </c>
      <c r="C1374" s="124">
        <v>5</v>
      </c>
      <c r="D1374" s="35">
        <f>ROUND($D$791/100*$D$792*АТС!$C622,2)</f>
        <v>178.12</v>
      </c>
      <c r="E1374" s="35">
        <f>ROUND($E$791/100*$E$792*АТС!C622,2)</f>
        <v>163.69999999999999</v>
      </c>
      <c r="F1374" s="35">
        <f>ROUND($F$791/100*$F$792*АТС!C622,2)</f>
        <v>111.42</v>
      </c>
      <c r="G1374" s="35">
        <f>ROUND($G$791/100*$G$792*АТС!C622,2)</f>
        <v>65.209999999999994</v>
      </c>
    </row>
    <row r="1375" spans="1:7" x14ac:dyDescent="0.25">
      <c r="A1375" s="257"/>
      <c r="B1375" s="123">
        <f t="shared" si="21"/>
        <v>42941.25</v>
      </c>
      <c r="C1375" s="124">
        <v>6</v>
      </c>
      <c r="D1375" s="35">
        <f>ROUND($D$791/100*$D$792*АТС!$C623,2)</f>
        <v>178.53</v>
      </c>
      <c r="E1375" s="35">
        <f>ROUND($E$791/100*$E$792*АТС!C623,2)</f>
        <v>164.08</v>
      </c>
      <c r="F1375" s="35">
        <f>ROUND($F$791/100*$F$792*АТС!C623,2)</f>
        <v>111.68</v>
      </c>
      <c r="G1375" s="35">
        <f>ROUND($G$791/100*$G$792*АТС!C623,2)</f>
        <v>65.36</v>
      </c>
    </row>
    <row r="1376" spans="1:7" x14ac:dyDescent="0.25">
      <c r="A1376" s="257"/>
      <c r="B1376" s="123">
        <f t="shared" si="21"/>
        <v>42941.291669999999</v>
      </c>
      <c r="C1376" s="124">
        <v>7</v>
      </c>
      <c r="D1376" s="35">
        <f>ROUND($D$791/100*$D$792*АТС!$C624,2)</f>
        <v>210.7</v>
      </c>
      <c r="E1376" s="35">
        <f>ROUND($E$791/100*$E$792*АТС!C624,2)</f>
        <v>193.65</v>
      </c>
      <c r="F1376" s="35">
        <f>ROUND($F$791/100*$F$792*АТС!C624,2)</f>
        <v>131.81</v>
      </c>
      <c r="G1376" s="35">
        <f>ROUND($G$791/100*$G$792*АТС!C624,2)</f>
        <v>77.14</v>
      </c>
    </row>
    <row r="1377" spans="1:7" x14ac:dyDescent="0.25">
      <c r="A1377" s="257"/>
      <c r="B1377" s="123">
        <f t="shared" si="21"/>
        <v>42941.333330000001</v>
      </c>
      <c r="C1377" s="124">
        <v>8</v>
      </c>
      <c r="D1377" s="35">
        <f>ROUND($D$791/100*$D$792*АТС!$C625,2)</f>
        <v>181.25</v>
      </c>
      <c r="E1377" s="35">
        <f>ROUND($E$791/100*$E$792*АТС!C625,2)</f>
        <v>166.58</v>
      </c>
      <c r="F1377" s="35">
        <f>ROUND($F$791/100*$F$792*АТС!C625,2)</f>
        <v>113.39</v>
      </c>
      <c r="G1377" s="35">
        <f>ROUND($G$791/100*$G$792*АТС!C625,2)</f>
        <v>66.36</v>
      </c>
    </row>
    <row r="1378" spans="1:7" x14ac:dyDescent="0.25">
      <c r="A1378" s="257"/>
      <c r="B1378" s="123">
        <f t="shared" si="21"/>
        <v>42941.375</v>
      </c>
      <c r="C1378" s="124">
        <v>9</v>
      </c>
      <c r="D1378" s="35">
        <f>ROUND($D$791/100*$D$792*АТС!$C626,2)</f>
        <v>199.04</v>
      </c>
      <c r="E1378" s="35">
        <f>ROUND($E$791/100*$E$792*АТС!C626,2)</f>
        <v>182.93</v>
      </c>
      <c r="F1378" s="35">
        <f>ROUND($F$791/100*$F$792*АТС!C626,2)</f>
        <v>124.52</v>
      </c>
      <c r="G1378" s="35">
        <f>ROUND($G$791/100*$G$792*АТС!C626,2)</f>
        <v>72.87</v>
      </c>
    </row>
    <row r="1379" spans="1:7" x14ac:dyDescent="0.25">
      <c r="A1379" s="257"/>
      <c r="B1379" s="123">
        <f t="shared" si="21"/>
        <v>42941.416669999999</v>
      </c>
      <c r="C1379" s="124">
        <v>10</v>
      </c>
      <c r="D1379" s="35">
        <f>ROUND($D$791/100*$D$792*АТС!$C627,2)</f>
        <v>215.47</v>
      </c>
      <c r="E1379" s="35">
        <f>ROUND($E$791/100*$E$792*АТС!C627,2)</f>
        <v>198.03</v>
      </c>
      <c r="F1379" s="35">
        <f>ROUND($F$791/100*$F$792*АТС!C627,2)</f>
        <v>134.79</v>
      </c>
      <c r="G1379" s="35">
        <f>ROUND($G$791/100*$G$792*АТС!C627,2)</f>
        <v>78.89</v>
      </c>
    </row>
    <row r="1380" spans="1:7" x14ac:dyDescent="0.25">
      <c r="A1380" s="257"/>
      <c r="B1380" s="123">
        <f t="shared" si="21"/>
        <v>42941.458330000001</v>
      </c>
      <c r="C1380" s="124">
        <v>11</v>
      </c>
      <c r="D1380" s="35">
        <f>ROUND($D$791/100*$D$792*АТС!$C628,2)</f>
        <v>219.52</v>
      </c>
      <c r="E1380" s="35">
        <f>ROUND($E$791/100*$E$792*АТС!C628,2)</f>
        <v>201.76</v>
      </c>
      <c r="F1380" s="35">
        <f>ROUND($F$791/100*$F$792*АТС!C628,2)</f>
        <v>137.33000000000001</v>
      </c>
      <c r="G1380" s="35">
        <f>ROUND($G$791/100*$G$792*АТС!C628,2)</f>
        <v>80.37</v>
      </c>
    </row>
    <row r="1381" spans="1:7" x14ac:dyDescent="0.25">
      <c r="A1381" s="257"/>
      <c r="B1381" s="123">
        <f t="shared" si="21"/>
        <v>42941.5</v>
      </c>
      <c r="C1381" s="124">
        <v>12</v>
      </c>
      <c r="D1381" s="35">
        <f>ROUND($D$791/100*$D$792*АТС!$C629,2)</f>
        <v>218.79</v>
      </c>
      <c r="E1381" s="35">
        <f>ROUND($E$791/100*$E$792*АТС!C629,2)</f>
        <v>201.08</v>
      </c>
      <c r="F1381" s="35">
        <f>ROUND($F$791/100*$F$792*АТС!C629,2)</f>
        <v>136.87</v>
      </c>
      <c r="G1381" s="35">
        <f>ROUND($G$791/100*$G$792*АТС!C629,2)</f>
        <v>80.099999999999994</v>
      </c>
    </row>
    <row r="1382" spans="1:7" x14ac:dyDescent="0.25">
      <c r="A1382" s="257"/>
      <c r="B1382" s="123">
        <f t="shared" si="21"/>
        <v>42941.541669999999</v>
      </c>
      <c r="C1382" s="124">
        <v>13</v>
      </c>
      <c r="D1382" s="35">
        <f>ROUND($D$791/100*$D$792*АТС!$C630,2)</f>
        <v>219.12</v>
      </c>
      <c r="E1382" s="35">
        <f>ROUND($E$791/100*$E$792*АТС!C630,2)</f>
        <v>201.39</v>
      </c>
      <c r="F1382" s="35">
        <f>ROUND($F$791/100*$F$792*АТС!C630,2)</f>
        <v>137.08000000000001</v>
      </c>
      <c r="G1382" s="35">
        <f>ROUND($G$791/100*$G$792*АТС!C630,2)</f>
        <v>80.22</v>
      </c>
    </row>
    <row r="1383" spans="1:7" x14ac:dyDescent="0.25">
      <c r="A1383" s="257"/>
      <c r="B1383" s="123">
        <f t="shared" si="21"/>
        <v>42941.583330000001</v>
      </c>
      <c r="C1383" s="124">
        <v>14</v>
      </c>
      <c r="D1383" s="35">
        <f>ROUND($D$791/100*$D$792*АТС!$C631,2)</f>
        <v>219.02</v>
      </c>
      <c r="E1383" s="35">
        <f>ROUND($E$791/100*$E$792*АТС!C631,2)</f>
        <v>201.29</v>
      </c>
      <c r="F1383" s="35">
        <f>ROUND($F$791/100*$F$792*АТС!C631,2)</f>
        <v>137.01</v>
      </c>
      <c r="G1383" s="35">
        <f>ROUND($G$791/100*$G$792*АТС!C631,2)</f>
        <v>80.19</v>
      </c>
    </row>
    <row r="1384" spans="1:7" x14ac:dyDescent="0.25">
      <c r="A1384" s="257"/>
      <c r="B1384" s="123">
        <f t="shared" si="21"/>
        <v>42941.625</v>
      </c>
      <c r="C1384" s="124">
        <v>15</v>
      </c>
      <c r="D1384" s="35">
        <f>ROUND($D$791/100*$D$792*АТС!$C632,2)</f>
        <v>219.56</v>
      </c>
      <c r="E1384" s="35">
        <f>ROUND($E$791/100*$E$792*АТС!C632,2)</f>
        <v>201.79</v>
      </c>
      <c r="F1384" s="35">
        <f>ROUND($F$791/100*$F$792*АТС!C632,2)</f>
        <v>137.35</v>
      </c>
      <c r="G1384" s="35">
        <f>ROUND($G$791/100*$G$792*АТС!C632,2)</f>
        <v>80.38</v>
      </c>
    </row>
    <row r="1385" spans="1:7" x14ac:dyDescent="0.25">
      <c r="A1385" s="257"/>
      <c r="B1385" s="123">
        <f t="shared" si="21"/>
        <v>42941.666669999999</v>
      </c>
      <c r="C1385" s="124">
        <v>16</v>
      </c>
      <c r="D1385" s="35">
        <f>ROUND($D$791/100*$D$792*АТС!$C633,2)</f>
        <v>213.85</v>
      </c>
      <c r="E1385" s="35">
        <f>ROUND($E$791/100*$E$792*АТС!C633,2)</f>
        <v>196.54</v>
      </c>
      <c r="F1385" s="35">
        <f>ROUND($F$791/100*$F$792*АТС!C633,2)</f>
        <v>133.77000000000001</v>
      </c>
      <c r="G1385" s="35">
        <f>ROUND($G$791/100*$G$792*АТС!C633,2)</f>
        <v>78.290000000000006</v>
      </c>
    </row>
    <row r="1386" spans="1:7" x14ac:dyDescent="0.25">
      <c r="A1386" s="257"/>
      <c r="B1386" s="123">
        <f t="shared" si="21"/>
        <v>42941.708330000001</v>
      </c>
      <c r="C1386" s="124">
        <v>17</v>
      </c>
      <c r="D1386" s="35">
        <f>ROUND($D$791/100*$D$792*АТС!$C634,2)</f>
        <v>203.78</v>
      </c>
      <c r="E1386" s="35">
        <f>ROUND($E$791/100*$E$792*АТС!C634,2)</f>
        <v>187.29</v>
      </c>
      <c r="F1386" s="35">
        <f>ROUND($F$791/100*$F$792*АТС!C634,2)</f>
        <v>127.48</v>
      </c>
      <c r="G1386" s="35">
        <f>ROUND($G$791/100*$G$792*АТС!C634,2)</f>
        <v>74.61</v>
      </c>
    </row>
    <row r="1387" spans="1:7" x14ac:dyDescent="0.25">
      <c r="A1387" s="257"/>
      <c r="B1387" s="123">
        <f t="shared" si="21"/>
        <v>42941.75</v>
      </c>
      <c r="C1387" s="124">
        <v>18</v>
      </c>
      <c r="D1387" s="35">
        <f>ROUND($D$791/100*$D$792*АТС!$C635,2)</f>
        <v>196.66</v>
      </c>
      <c r="E1387" s="35">
        <f>ROUND($E$791/100*$E$792*АТС!C635,2)</f>
        <v>180.75</v>
      </c>
      <c r="F1387" s="35">
        <f>ROUND($F$791/100*$F$792*АТС!C635,2)</f>
        <v>123.03</v>
      </c>
      <c r="G1387" s="35">
        <f>ROUND($G$791/100*$G$792*АТС!C635,2)</f>
        <v>72</v>
      </c>
    </row>
    <row r="1388" spans="1:7" x14ac:dyDescent="0.25">
      <c r="A1388" s="257"/>
      <c r="B1388" s="123">
        <f t="shared" si="21"/>
        <v>42941.791669999999</v>
      </c>
      <c r="C1388" s="124">
        <v>19</v>
      </c>
      <c r="D1388" s="35">
        <f>ROUND($D$791/100*$D$792*АТС!$C636,2)</f>
        <v>201.2</v>
      </c>
      <c r="E1388" s="35">
        <f>ROUND($E$791/100*$E$792*АТС!C636,2)</f>
        <v>184.91</v>
      </c>
      <c r="F1388" s="35">
        <f>ROUND($F$791/100*$F$792*АТС!C636,2)</f>
        <v>125.86</v>
      </c>
      <c r="G1388" s="35">
        <f>ROUND($G$791/100*$G$792*АТС!C636,2)</f>
        <v>73.66</v>
      </c>
    </row>
    <row r="1389" spans="1:7" x14ac:dyDescent="0.25">
      <c r="A1389" s="257"/>
      <c r="B1389" s="123">
        <f t="shared" si="21"/>
        <v>42941.833330000001</v>
      </c>
      <c r="C1389" s="124">
        <v>20</v>
      </c>
      <c r="D1389" s="35">
        <f>ROUND($D$791/100*$D$792*АТС!$C637,2)</f>
        <v>223.54</v>
      </c>
      <c r="E1389" s="35">
        <f>ROUND($E$791/100*$E$792*АТС!C637,2)</f>
        <v>205.45</v>
      </c>
      <c r="F1389" s="35">
        <f>ROUND($F$791/100*$F$792*АТС!C637,2)</f>
        <v>139.84</v>
      </c>
      <c r="G1389" s="35">
        <f>ROUND($G$791/100*$G$792*АТС!C637,2)</f>
        <v>81.84</v>
      </c>
    </row>
    <row r="1390" spans="1:7" x14ac:dyDescent="0.25">
      <c r="A1390" s="257"/>
      <c r="B1390" s="123">
        <f t="shared" si="21"/>
        <v>42941.875</v>
      </c>
      <c r="C1390" s="124">
        <v>21</v>
      </c>
      <c r="D1390" s="35">
        <f>ROUND($D$791/100*$D$792*АТС!$C638,2)</f>
        <v>223.32</v>
      </c>
      <c r="E1390" s="35">
        <f>ROUND($E$791/100*$E$792*АТС!C638,2)</f>
        <v>205.25</v>
      </c>
      <c r="F1390" s="35">
        <f>ROUND($F$791/100*$F$792*АТС!C638,2)</f>
        <v>139.69999999999999</v>
      </c>
      <c r="G1390" s="35">
        <f>ROUND($G$791/100*$G$792*АТС!C638,2)</f>
        <v>81.760000000000005</v>
      </c>
    </row>
    <row r="1391" spans="1:7" x14ac:dyDescent="0.25">
      <c r="A1391" s="257"/>
      <c r="B1391" s="123">
        <f t="shared" si="21"/>
        <v>42941.916669999999</v>
      </c>
      <c r="C1391" s="124">
        <v>22</v>
      </c>
      <c r="D1391" s="35">
        <f>ROUND($D$791/100*$D$792*АТС!$C639,2)</f>
        <v>201.71</v>
      </c>
      <c r="E1391" s="35">
        <f>ROUND($E$791/100*$E$792*АТС!C639,2)</f>
        <v>185.38</v>
      </c>
      <c r="F1391" s="35">
        <f>ROUND($F$791/100*$F$792*АТС!C639,2)</f>
        <v>126.18</v>
      </c>
      <c r="G1391" s="35">
        <f>ROUND($G$791/100*$G$792*АТС!C639,2)</f>
        <v>73.849999999999994</v>
      </c>
    </row>
    <row r="1392" spans="1:7" x14ac:dyDescent="0.25">
      <c r="A1392" s="257"/>
      <c r="B1392" s="123">
        <f t="shared" si="21"/>
        <v>42941.958330000001</v>
      </c>
      <c r="C1392" s="124">
        <v>23</v>
      </c>
      <c r="D1392" s="35">
        <f>ROUND($D$791/100*$D$792*АТС!$C640,2)</f>
        <v>207.37</v>
      </c>
      <c r="E1392" s="35">
        <f>ROUND($E$791/100*$E$792*АТС!C640,2)</f>
        <v>190.59</v>
      </c>
      <c r="F1392" s="35">
        <f>ROUND($F$791/100*$F$792*АТС!C640,2)</f>
        <v>129.72</v>
      </c>
      <c r="G1392" s="35">
        <f>ROUND($G$791/100*$G$792*АТС!C640,2)</f>
        <v>75.92</v>
      </c>
    </row>
    <row r="1393" spans="1:7" x14ac:dyDescent="0.25">
      <c r="A1393" s="257"/>
      <c r="B1393" s="123">
        <f t="shared" si="21"/>
        <v>42942</v>
      </c>
      <c r="C1393" s="124">
        <v>0</v>
      </c>
      <c r="D1393" s="35">
        <f>ROUND($D$791/100*$D$792*АТС!$C641,2)</f>
        <v>182.87</v>
      </c>
      <c r="E1393" s="35">
        <f>ROUND($E$791/100*$E$792*АТС!C641,2)</f>
        <v>168.07</v>
      </c>
      <c r="F1393" s="35">
        <f>ROUND($F$791/100*$F$792*АТС!C641,2)</f>
        <v>114.4</v>
      </c>
      <c r="G1393" s="35">
        <f>ROUND($G$791/100*$G$792*АТС!C641,2)</f>
        <v>66.95</v>
      </c>
    </row>
    <row r="1394" spans="1:7" x14ac:dyDescent="0.25">
      <c r="A1394" s="257"/>
      <c r="B1394" s="123">
        <f t="shared" si="21"/>
        <v>42942.041669999999</v>
      </c>
      <c r="C1394" s="124">
        <v>1</v>
      </c>
      <c r="D1394" s="35">
        <f>ROUND($D$791/100*$D$792*АТС!$C642,2)</f>
        <v>178.5</v>
      </c>
      <c r="E1394" s="35">
        <f>ROUND($E$791/100*$E$792*АТС!C642,2)</f>
        <v>164.05</v>
      </c>
      <c r="F1394" s="35">
        <f>ROUND($F$791/100*$F$792*АТС!C642,2)</f>
        <v>111.66</v>
      </c>
      <c r="G1394" s="35">
        <f>ROUND($G$791/100*$G$792*АТС!C642,2)</f>
        <v>65.349999999999994</v>
      </c>
    </row>
    <row r="1395" spans="1:7" x14ac:dyDescent="0.25">
      <c r="A1395" s="257"/>
      <c r="B1395" s="123">
        <f t="shared" si="21"/>
        <v>42942.083330000001</v>
      </c>
      <c r="C1395" s="124">
        <v>2</v>
      </c>
      <c r="D1395" s="35">
        <f>ROUND($D$791/100*$D$792*АТС!$C643,2)</f>
        <v>177.99</v>
      </c>
      <c r="E1395" s="35">
        <f>ROUND($E$791/100*$E$792*АТС!C643,2)</f>
        <v>163.58000000000001</v>
      </c>
      <c r="F1395" s="35">
        <f>ROUND($F$791/100*$F$792*АТС!C643,2)</f>
        <v>111.34</v>
      </c>
      <c r="G1395" s="35">
        <f>ROUND($G$791/100*$G$792*АТС!C643,2)</f>
        <v>65.16</v>
      </c>
    </row>
    <row r="1396" spans="1:7" x14ac:dyDescent="0.25">
      <c r="A1396" s="257"/>
      <c r="B1396" s="123">
        <f t="shared" si="21"/>
        <v>42942.125</v>
      </c>
      <c r="C1396" s="124">
        <v>3</v>
      </c>
      <c r="D1396" s="35">
        <f>ROUND($D$791/100*$D$792*АТС!$C644,2)</f>
        <v>178.06</v>
      </c>
      <c r="E1396" s="35">
        <f>ROUND($E$791/100*$E$792*АТС!C644,2)</f>
        <v>163.65</v>
      </c>
      <c r="F1396" s="35">
        <f>ROUND($F$791/100*$F$792*АТС!C644,2)</f>
        <v>111.39</v>
      </c>
      <c r="G1396" s="35">
        <f>ROUND($G$791/100*$G$792*АТС!C644,2)</f>
        <v>65.19</v>
      </c>
    </row>
    <row r="1397" spans="1:7" x14ac:dyDescent="0.25">
      <c r="A1397" s="257"/>
      <c r="B1397" s="123">
        <f t="shared" si="21"/>
        <v>42942.166669999999</v>
      </c>
      <c r="C1397" s="124">
        <v>4</v>
      </c>
      <c r="D1397" s="35">
        <f>ROUND($D$791/100*$D$792*АТС!$C645,2)</f>
        <v>181.96</v>
      </c>
      <c r="E1397" s="35">
        <f>ROUND($E$791/100*$E$792*АТС!C645,2)</f>
        <v>167.23</v>
      </c>
      <c r="F1397" s="35">
        <f>ROUND($F$791/100*$F$792*АТС!C645,2)</f>
        <v>113.83</v>
      </c>
      <c r="G1397" s="35">
        <f>ROUND($G$791/100*$G$792*АТС!C645,2)</f>
        <v>66.62</v>
      </c>
    </row>
    <row r="1398" spans="1:7" x14ac:dyDescent="0.25">
      <c r="A1398" s="257"/>
      <c r="B1398" s="123">
        <f t="shared" si="21"/>
        <v>42942.208330000001</v>
      </c>
      <c r="C1398" s="124">
        <v>5</v>
      </c>
      <c r="D1398" s="35">
        <f>ROUND($D$791/100*$D$792*АТС!$C646,2)</f>
        <v>179.95</v>
      </c>
      <c r="E1398" s="35">
        <f>ROUND($E$791/100*$E$792*АТС!C646,2)</f>
        <v>165.38</v>
      </c>
      <c r="F1398" s="35">
        <f>ROUND($F$791/100*$F$792*АТС!C646,2)</f>
        <v>112.57</v>
      </c>
      <c r="G1398" s="35">
        <f>ROUND($G$791/100*$G$792*АТС!C646,2)</f>
        <v>65.88</v>
      </c>
    </row>
    <row r="1399" spans="1:7" x14ac:dyDescent="0.25">
      <c r="A1399" s="257"/>
      <c r="B1399" s="123">
        <f t="shared" si="21"/>
        <v>42942.25</v>
      </c>
      <c r="C1399" s="124">
        <v>6</v>
      </c>
      <c r="D1399" s="35">
        <f>ROUND($D$791/100*$D$792*АТС!$C647,2)</f>
        <v>178.34</v>
      </c>
      <c r="E1399" s="35">
        <f>ROUND($E$791/100*$E$792*АТС!C647,2)</f>
        <v>163.9</v>
      </c>
      <c r="F1399" s="35">
        <f>ROUND($F$791/100*$F$792*АТС!C647,2)</f>
        <v>111.56</v>
      </c>
      <c r="G1399" s="35">
        <f>ROUND($G$791/100*$G$792*АТС!C647,2)</f>
        <v>65.290000000000006</v>
      </c>
    </row>
    <row r="1400" spans="1:7" x14ac:dyDescent="0.25">
      <c r="A1400" s="257"/>
      <c r="B1400" s="123">
        <f t="shared" si="21"/>
        <v>42942.291669999999</v>
      </c>
      <c r="C1400" s="124">
        <v>7</v>
      </c>
      <c r="D1400" s="35">
        <f>ROUND($D$791/100*$D$792*АТС!$C648,2)</f>
        <v>222.17</v>
      </c>
      <c r="E1400" s="35">
        <f>ROUND($E$791/100*$E$792*АТС!C648,2)</f>
        <v>204.18</v>
      </c>
      <c r="F1400" s="35">
        <f>ROUND($F$791/100*$F$792*АТС!C648,2)</f>
        <v>138.97999999999999</v>
      </c>
      <c r="G1400" s="35">
        <f>ROUND($G$791/100*$G$792*АТС!C648,2)</f>
        <v>81.34</v>
      </c>
    </row>
    <row r="1401" spans="1:7" x14ac:dyDescent="0.25">
      <c r="A1401" s="257"/>
      <c r="B1401" s="123">
        <f t="shared" si="21"/>
        <v>42942.333330000001</v>
      </c>
      <c r="C1401" s="124">
        <v>8</v>
      </c>
      <c r="D1401" s="35">
        <f>ROUND($D$791/100*$D$792*АТС!$C649,2)</f>
        <v>185.32</v>
      </c>
      <c r="E1401" s="35">
        <f>ROUND($E$791/100*$E$792*АТС!C649,2)</f>
        <v>170.32</v>
      </c>
      <c r="F1401" s="35">
        <f>ROUND($F$791/100*$F$792*АТС!C649,2)</f>
        <v>115.93</v>
      </c>
      <c r="G1401" s="35">
        <f>ROUND($G$791/100*$G$792*АТС!C649,2)</f>
        <v>67.849999999999994</v>
      </c>
    </row>
    <row r="1402" spans="1:7" x14ac:dyDescent="0.25">
      <c r="A1402" s="257"/>
      <c r="B1402" s="123">
        <f t="shared" si="21"/>
        <v>42942.375</v>
      </c>
      <c r="C1402" s="124">
        <v>9</v>
      </c>
      <c r="D1402" s="35">
        <f>ROUND($D$791/100*$D$792*АТС!$C650,2)</f>
        <v>189.88</v>
      </c>
      <c r="E1402" s="35">
        <f>ROUND($E$791/100*$E$792*АТС!C650,2)</f>
        <v>174.52</v>
      </c>
      <c r="F1402" s="35">
        <f>ROUND($F$791/100*$F$792*АТС!C650,2)</f>
        <v>118.79</v>
      </c>
      <c r="G1402" s="35">
        <f>ROUND($G$791/100*$G$792*АТС!C650,2)</f>
        <v>69.52</v>
      </c>
    </row>
    <row r="1403" spans="1:7" x14ac:dyDescent="0.25">
      <c r="A1403" s="257"/>
      <c r="B1403" s="123">
        <f t="shared" si="21"/>
        <v>42942.416669999999</v>
      </c>
      <c r="C1403" s="124">
        <v>10</v>
      </c>
      <c r="D1403" s="35">
        <f>ROUND($D$791/100*$D$792*АТС!$C651,2)</f>
        <v>214.16</v>
      </c>
      <c r="E1403" s="35">
        <f>ROUND($E$791/100*$E$792*АТС!C651,2)</f>
        <v>196.82</v>
      </c>
      <c r="F1403" s="35">
        <f>ROUND($F$791/100*$F$792*АТС!C651,2)</f>
        <v>133.97</v>
      </c>
      <c r="G1403" s="35">
        <f>ROUND($G$791/100*$G$792*АТС!C651,2)</f>
        <v>78.400000000000006</v>
      </c>
    </row>
    <row r="1404" spans="1:7" x14ac:dyDescent="0.25">
      <c r="A1404" s="257"/>
      <c r="B1404" s="123">
        <f t="shared" si="21"/>
        <v>42942.458330000001</v>
      </c>
      <c r="C1404" s="124">
        <v>11</v>
      </c>
      <c r="D1404" s="35">
        <f>ROUND($D$791/100*$D$792*АТС!$C652,2)</f>
        <v>218.6</v>
      </c>
      <c r="E1404" s="35">
        <f>ROUND($E$791/100*$E$792*АТС!C652,2)</f>
        <v>200.91</v>
      </c>
      <c r="F1404" s="35">
        <f>ROUND($F$791/100*$F$792*АТС!C652,2)</f>
        <v>136.75</v>
      </c>
      <c r="G1404" s="35">
        <f>ROUND($G$791/100*$G$792*АТС!C652,2)</f>
        <v>80.03</v>
      </c>
    </row>
    <row r="1405" spans="1:7" x14ac:dyDescent="0.25">
      <c r="A1405" s="257"/>
      <c r="B1405" s="123">
        <f t="shared" si="21"/>
        <v>42942.5</v>
      </c>
      <c r="C1405" s="124">
        <v>12</v>
      </c>
      <c r="D1405" s="35">
        <f>ROUND($D$791/100*$D$792*АТС!$C653,2)</f>
        <v>207.19</v>
      </c>
      <c r="E1405" s="35">
        <f>ROUND($E$791/100*$E$792*АТС!C653,2)</f>
        <v>190.42</v>
      </c>
      <c r="F1405" s="35">
        <f>ROUND($F$791/100*$F$792*АТС!C653,2)</f>
        <v>129.61000000000001</v>
      </c>
      <c r="G1405" s="35">
        <f>ROUND($G$791/100*$G$792*АТС!C653,2)</f>
        <v>75.86</v>
      </c>
    </row>
    <row r="1406" spans="1:7" x14ac:dyDescent="0.25">
      <c r="A1406" s="257"/>
      <c r="B1406" s="123">
        <f t="shared" si="21"/>
        <v>42942.541669999999</v>
      </c>
      <c r="C1406" s="124">
        <v>13</v>
      </c>
      <c r="D1406" s="35">
        <f>ROUND($D$791/100*$D$792*АТС!$C654,2)</f>
        <v>211.38</v>
      </c>
      <c r="E1406" s="35">
        <f>ROUND($E$791/100*$E$792*АТС!C654,2)</f>
        <v>194.28</v>
      </c>
      <c r="F1406" s="35">
        <f>ROUND($F$791/100*$F$792*АТС!C654,2)</f>
        <v>132.24</v>
      </c>
      <c r="G1406" s="35">
        <f>ROUND($G$791/100*$G$792*АТС!C654,2)</f>
        <v>77.39</v>
      </c>
    </row>
    <row r="1407" spans="1:7" x14ac:dyDescent="0.25">
      <c r="A1407" s="257"/>
      <c r="B1407" s="123">
        <f t="shared" si="21"/>
        <v>42942.583330000001</v>
      </c>
      <c r="C1407" s="124">
        <v>14</v>
      </c>
      <c r="D1407" s="35">
        <f>ROUND($D$791/100*$D$792*АТС!$C655,2)</f>
        <v>218.43</v>
      </c>
      <c r="E1407" s="35">
        <f>ROUND($E$791/100*$E$792*АТС!C655,2)</f>
        <v>200.75</v>
      </c>
      <c r="F1407" s="35">
        <f>ROUND($F$791/100*$F$792*АТС!C655,2)</f>
        <v>136.63999999999999</v>
      </c>
      <c r="G1407" s="35">
        <f>ROUND($G$791/100*$G$792*АТС!C655,2)</f>
        <v>79.97</v>
      </c>
    </row>
    <row r="1408" spans="1:7" x14ac:dyDescent="0.25">
      <c r="A1408" s="257"/>
      <c r="B1408" s="123">
        <f t="shared" si="21"/>
        <v>42942.625</v>
      </c>
      <c r="C1408" s="124">
        <v>15</v>
      </c>
      <c r="D1408" s="35">
        <f>ROUND($D$791/100*$D$792*АТС!$C656,2)</f>
        <v>218.37</v>
      </c>
      <c r="E1408" s="35">
        <f>ROUND($E$791/100*$E$792*АТС!C656,2)</f>
        <v>200.69</v>
      </c>
      <c r="F1408" s="35">
        <f>ROUND($F$791/100*$F$792*АТС!C656,2)</f>
        <v>136.6</v>
      </c>
      <c r="G1408" s="35">
        <f>ROUND($G$791/100*$G$792*АТС!C656,2)</f>
        <v>79.95</v>
      </c>
    </row>
    <row r="1409" spans="1:7" x14ac:dyDescent="0.25">
      <c r="A1409" s="257"/>
      <c r="B1409" s="123">
        <f t="shared" si="21"/>
        <v>42942.666669999999</v>
      </c>
      <c r="C1409" s="124">
        <v>16</v>
      </c>
      <c r="D1409" s="35">
        <f>ROUND($D$791/100*$D$792*АТС!$C657,2)</f>
        <v>203.86</v>
      </c>
      <c r="E1409" s="35">
        <f>ROUND($E$791/100*$E$792*АТС!C657,2)</f>
        <v>187.36</v>
      </c>
      <c r="F1409" s="35">
        <f>ROUND($F$791/100*$F$792*АТС!C657,2)</f>
        <v>127.53</v>
      </c>
      <c r="G1409" s="35">
        <f>ROUND($G$791/100*$G$792*АТС!C657,2)</f>
        <v>74.64</v>
      </c>
    </row>
    <row r="1410" spans="1:7" x14ac:dyDescent="0.25">
      <c r="A1410" s="257"/>
      <c r="B1410" s="123">
        <f t="shared" si="21"/>
        <v>42942.708330000001</v>
      </c>
      <c r="C1410" s="124">
        <v>17</v>
      </c>
      <c r="D1410" s="35">
        <f>ROUND($D$791/100*$D$792*АТС!$C658,2)</f>
        <v>191.19</v>
      </c>
      <c r="E1410" s="35">
        <f>ROUND($E$791/100*$E$792*АТС!C658,2)</f>
        <v>175.72</v>
      </c>
      <c r="F1410" s="35">
        <f>ROUND($F$791/100*$F$792*АТС!C658,2)</f>
        <v>119.6</v>
      </c>
      <c r="G1410" s="35">
        <f>ROUND($G$791/100*$G$792*АТС!C658,2)</f>
        <v>70</v>
      </c>
    </row>
    <row r="1411" spans="1:7" x14ac:dyDescent="0.25">
      <c r="A1411" s="257"/>
      <c r="B1411" s="123">
        <f t="shared" si="21"/>
        <v>42942.75</v>
      </c>
      <c r="C1411" s="124">
        <v>18</v>
      </c>
      <c r="D1411" s="35">
        <f>ROUND($D$791/100*$D$792*АТС!$C659,2)</f>
        <v>185.84</v>
      </c>
      <c r="E1411" s="35">
        <f>ROUND($E$791/100*$E$792*АТС!C659,2)</f>
        <v>170.8</v>
      </c>
      <c r="F1411" s="35">
        <f>ROUND($F$791/100*$F$792*АТС!C659,2)</f>
        <v>116.25</v>
      </c>
      <c r="G1411" s="35">
        <f>ROUND($G$791/100*$G$792*АТС!C659,2)</f>
        <v>68.040000000000006</v>
      </c>
    </row>
    <row r="1412" spans="1:7" x14ac:dyDescent="0.25">
      <c r="A1412" s="257"/>
      <c r="B1412" s="123">
        <f t="shared" si="21"/>
        <v>42942.791669999999</v>
      </c>
      <c r="C1412" s="124">
        <v>19</v>
      </c>
      <c r="D1412" s="35">
        <f>ROUND($D$791/100*$D$792*АТС!$C660,2)</f>
        <v>189.95</v>
      </c>
      <c r="E1412" s="35">
        <f>ROUND($E$791/100*$E$792*АТС!C660,2)</f>
        <v>174.58</v>
      </c>
      <c r="F1412" s="35">
        <f>ROUND($F$791/100*$F$792*АТС!C660,2)</f>
        <v>118.83</v>
      </c>
      <c r="G1412" s="35">
        <f>ROUND($G$791/100*$G$792*АТС!C660,2)</f>
        <v>69.540000000000006</v>
      </c>
    </row>
    <row r="1413" spans="1:7" x14ac:dyDescent="0.25">
      <c r="A1413" s="257"/>
      <c r="B1413" s="123">
        <f t="shared" si="21"/>
        <v>42942.833330000001</v>
      </c>
      <c r="C1413" s="124">
        <v>20</v>
      </c>
      <c r="D1413" s="35">
        <f>ROUND($D$791/100*$D$792*АТС!$C661,2)</f>
        <v>220.92</v>
      </c>
      <c r="E1413" s="35">
        <f>ROUND($E$791/100*$E$792*АТС!C661,2)</f>
        <v>203.04</v>
      </c>
      <c r="F1413" s="35">
        <f>ROUND($F$791/100*$F$792*АТС!C661,2)</f>
        <v>138.19999999999999</v>
      </c>
      <c r="G1413" s="35">
        <f>ROUND($G$791/100*$G$792*АТС!C661,2)</f>
        <v>80.88</v>
      </c>
    </row>
    <row r="1414" spans="1:7" x14ac:dyDescent="0.25">
      <c r="A1414" s="257"/>
      <c r="B1414" s="123">
        <f t="shared" si="21"/>
        <v>42942.875</v>
      </c>
      <c r="C1414" s="124">
        <v>21</v>
      </c>
      <c r="D1414" s="35">
        <f>ROUND($D$791/100*$D$792*АТС!$C662,2)</f>
        <v>216.4</v>
      </c>
      <c r="E1414" s="35">
        <f>ROUND($E$791/100*$E$792*АТС!C662,2)</f>
        <v>198.89</v>
      </c>
      <c r="F1414" s="35">
        <f>ROUND($F$791/100*$F$792*АТС!C662,2)</f>
        <v>135.37</v>
      </c>
      <c r="G1414" s="35">
        <f>ROUND($G$791/100*$G$792*АТС!C662,2)</f>
        <v>79.23</v>
      </c>
    </row>
    <row r="1415" spans="1:7" x14ac:dyDescent="0.25">
      <c r="A1415" s="257"/>
      <c r="B1415" s="123">
        <f t="shared" si="21"/>
        <v>42942.916669999999</v>
      </c>
      <c r="C1415" s="124">
        <v>22</v>
      </c>
      <c r="D1415" s="35">
        <f>ROUND($D$791/100*$D$792*АТС!$C663,2)</f>
        <v>188.26</v>
      </c>
      <c r="E1415" s="35">
        <f>ROUND($E$791/100*$E$792*АТС!C663,2)</f>
        <v>173.02</v>
      </c>
      <c r="F1415" s="35">
        <f>ROUND($F$791/100*$F$792*АТС!C663,2)</f>
        <v>117.77</v>
      </c>
      <c r="G1415" s="35">
        <f>ROUND($G$791/100*$G$792*АТС!C663,2)</f>
        <v>68.92</v>
      </c>
    </row>
    <row r="1416" spans="1:7" x14ac:dyDescent="0.25">
      <c r="A1416" s="257"/>
      <c r="B1416" s="123">
        <f t="shared" si="21"/>
        <v>42942.958330000001</v>
      </c>
      <c r="C1416" s="124">
        <v>23</v>
      </c>
      <c r="D1416" s="35">
        <f>ROUND($D$791/100*$D$792*АТС!$C664,2)</f>
        <v>195.03</v>
      </c>
      <c r="E1416" s="35">
        <f>ROUND($E$791/100*$E$792*АТС!C664,2)</f>
        <v>179.25</v>
      </c>
      <c r="F1416" s="35">
        <f>ROUND($F$791/100*$F$792*АТС!C664,2)</f>
        <v>122.01</v>
      </c>
      <c r="G1416" s="35">
        <f>ROUND($G$791/100*$G$792*АТС!C664,2)</f>
        <v>71.400000000000006</v>
      </c>
    </row>
    <row r="1417" spans="1:7" x14ac:dyDescent="0.25">
      <c r="A1417" s="257"/>
      <c r="B1417" s="123">
        <f t="shared" si="21"/>
        <v>42943</v>
      </c>
      <c r="C1417" s="124">
        <v>0</v>
      </c>
      <c r="D1417" s="35">
        <f>ROUND($D$791/100*$D$792*АТС!$C665,2)</f>
        <v>185</v>
      </c>
      <c r="E1417" s="35">
        <f>ROUND($E$791/100*$E$792*АТС!C665,2)</f>
        <v>170.02</v>
      </c>
      <c r="F1417" s="35">
        <f>ROUND($F$791/100*$F$792*АТС!C665,2)</f>
        <v>115.73</v>
      </c>
      <c r="G1417" s="35">
        <f>ROUND($G$791/100*$G$792*АТС!C665,2)</f>
        <v>67.73</v>
      </c>
    </row>
    <row r="1418" spans="1:7" x14ac:dyDescent="0.25">
      <c r="A1418" s="257"/>
      <c r="B1418" s="123">
        <f t="shared" si="21"/>
        <v>42943.041669999999</v>
      </c>
      <c r="C1418" s="124">
        <v>1</v>
      </c>
      <c r="D1418" s="35">
        <f>ROUND($D$791/100*$D$792*АТС!$C666,2)</f>
        <v>179.06</v>
      </c>
      <c r="E1418" s="35">
        <f>ROUND($E$791/100*$E$792*АТС!C666,2)</f>
        <v>164.57</v>
      </c>
      <c r="F1418" s="35">
        <f>ROUND($F$791/100*$F$792*АТС!C666,2)</f>
        <v>112.02</v>
      </c>
      <c r="G1418" s="35">
        <f>ROUND($G$791/100*$G$792*АТС!C666,2)</f>
        <v>65.56</v>
      </c>
    </row>
    <row r="1419" spans="1:7" x14ac:dyDescent="0.25">
      <c r="A1419" s="257"/>
      <c r="B1419" s="123">
        <f t="shared" si="21"/>
        <v>42943.083330000001</v>
      </c>
      <c r="C1419" s="124">
        <v>2</v>
      </c>
      <c r="D1419" s="35">
        <f>ROUND($D$791/100*$D$792*АТС!$C667,2)</f>
        <v>178.37</v>
      </c>
      <c r="E1419" s="35">
        <f>ROUND($E$791/100*$E$792*АТС!C667,2)</f>
        <v>163.94</v>
      </c>
      <c r="F1419" s="35">
        <f>ROUND($F$791/100*$F$792*АТС!C667,2)</f>
        <v>111.58</v>
      </c>
      <c r="G1419" s="35">
        <f>ROUND($G$791/100*$G$792*АТС!C667,2)</f>
        <v>65.3</v>
      </c>
    </row>
    <row r="1420" spans="1:7" x14ac:dyDescent="0.25">
      <c r="A1420" s="257"/>
      <c r="B1420" s="123">
        <f t="shared" si="21"/>
        <v>42943.125</v>
      </c>
      <c r="C1420" s="124">
        <v>3</v>
      </c>
      <c r="D1420" s="35">
        <f>ROUND($D$791/100*$D$792*АТС!$C668,2)</f>
        <v>178.1</v>
      </c>
      <c r="E1420" s="35">
        <f>ROUND($E$791/100*$E$792*АТС!C668,2)</f>
        <v>163.69</v>
      </c>
      <c r="F1420" s="35">
        <f>ROUND($F$791/100*$F$792*АТС!C668,2)</f>
        <v>111.41</v>
      </c>
      <c r="G1420" s="35">
        <f>ROUND($G$791/100*$G$792*АТС!C668,2)</f>
        <v>65.209999999999994</v>
      </c>
    </row>
    <row r="1421" spans="1:7" x14ac:dyDescent="0.25">
      <c r="A1421" s="257"/>
      <c r="B1421" s="123">
        <f t="shared" si="21"/>
        <v>42943.166669999999</v>
      </c>
      <c r="C1421" s="124">
        <v>4</v>
      </c>
      <c r="D1421" s="35">
        <f>ROUND($D$791/100*$D$792*АТС!$C669,2)</f>
        <v>190.23</v>
      </c>
      <c r="E1421" s="35">
        <f>ROUND($E$791/100*$E$792*АТС!C669,2)</f>
        <v>174.83</v>
      </c>
      <c r="F1421" s="35">
        <f>ROUND($F$791/100*$F$792*АТС!C669,2)</f>
        <v>119</v>
      </c>
      <c r="G1421" s="35">
        <f>ROUND($G$791/100*$G$792*АТС!C669,2)</f>
        <v>69.650000000000006</v>
      </c>
    </row>
    <row r="1422" spans="1:7" x14ac:dyDescent="0.25">
      <c r="A1422" s="257"/>
      <c r="B1422" s="123">
        <f t="shared" si="21"/>
        <v>42943.208330000001</v>
      </c>
      <c r="C1422" s="124">
        <v>5</v>
      </c>
      <c r="D1422" s="35">
        <f>ROUND($D$791/100*$D$792*АТС!$C670,2)</f>
        <v>185.89</v>
      </c>
      <c r="E1422" s="35">
        <f>ROUND($E$791/100*$E$792*АТС!C670,2)</f>
        <v>170.85</v>
      </c>
      <c r="F1422" s="35">
        <f>ROUND($F$791/100*$F$792*АТС!C670,2)</f>
        <v>116.29</v>
      </c>
      <c r="G1422" s="35">
        <f>ROUND($G$791/100*$G$792*АТС!C670,2)</f>
        <v>68.06</v>
      </c>
    </row>
    <row r="1423" spans="1:7" x14ac:dyDescent="0.25">
      <c r="A1423" s="257"/>
      <c r="B1423" s="123">
        <f t="shared" si="21"/>
        <v>42943.25</v>
      </c>
      <c r="C1423" s="124">
        <v>6</v>
      </c>
      <c r="D1423" s="35">
        <f>ROUND($D$791/100*$D$792*АТС!$C671,2)</f>
        <v>178.65</v>
      </c>
      <c r="E1423" s="35">
        <f>ROUND($E$791/100*$E$792*АТС!C671,2)</f>
        <v>164.19</v>
      </c>
      <c r="F1423" s="35">
        <f>ROUND($F$791/100*$F$792*АТС!C671,2)</f>
        <v>111.76</v>
      </c>
      <c r="G1423" s="35">
        <f>ROUND($G$791/100*$G$792*АТС!C671,2)</f>
        <v>65.41</v>
      </c>
    </row>
    <row r="1424" spans="1:7" x14ac:dyDescent="0.25">
      <c r="A1424" s="257"/>
      <c r="B1424" s="123">
        <f t="shared" si="21"/>
        <v>42943.291669999999</v>
      </c>
      <c r="C1424" s="124">
        <v>7</v>
      </c>
      <c r="D1424" s="35">
        <f>ROUND($D$791/100*$D$792*АТС!$C672,2)</f>
        <v>222.13</v>
      </c>
      <c r="E1424" s="35">
        <f>ROUND($E$791/100*$E$792*АТС!C672,2)</f>
        <v>204.15</v>
      </c>
      <c r="F1424" s="35">
        <f>ROUND($F$791/100*$F$792*АТС!C672,2)</f>
        <v>138.96</v>
      </c>
      <c r="G1424" s="35">
        <f>ROUND($G$791/100*$G$792*АТС!C672,2)</f>
        <v>81.319999999999993</v>
      </c>
    </row>
    <row r="1425" spans="1:7" x14ac:dyDescent="0.25">
      <c r="A1425" s="257"/>
      <c r="B1425" s="123">
        <f t="shared" si="21"/>
        <v>42943.333330000001</v>
      </c>
      <c r="C1425" s="124">
        <v>8</v>
      </c>
      <c r="D1425" s="35">
        <f>ROUND($D$791/100*$D$792*АТС!$C673,2)</f>
        <v>195.97</v>
      </c>
      <c r="E1425" s="35">
        <f>ROUND($E$791/100*$E$792*АТС!C673,2)</f>
        <v>180.11</v>
      </c>
      <c r="F1425" s="35">
        <f>ROUND($F$791/100*$F$792*АТС!C673,2)</f>
        <v>122.59</v>
      </c>
      <c r="G1425" s="35">
        <f>ROUND($G$791/100*$G$792*АТС!C673,2)</f>
        <v>71.75</v>
      </c>
    </row>
    <row r="1426" spans="1:7" x14ac:dyDescent="0.25">
      <c r="A1426" s="257"/>
      <c r="B1426" s="123">
        <f t="shared" si="21"/>
        <v>42943.375</v>
      </c>
      <c r="C1426" s="124">
        <v>9</v>
      </c>
      <c r="D1426" s="35">
        <f>ROUND($D$791/100*$D$792*АТС!$C674,2)</f>
        <v>210.48</v>
      </c>
      <c r="E1426" s="35">
        <f>ROUND($E$791/100*$E$792*АТС!C674,2)</f>
        <v>193.44</v>
      </c>
      <c r="F1426" s="35">
        <f>ROUND($F$791/100*$F$792*АТС!C674,2)</f>
        <v>131.66999999999999</v>
      </c>
      <c r="G1426" s="35">
        <f>ROUND($G$791/100*$G$792*АТС!C674,2)</f>
        <v>77.06</v>
      </c>
    </row>
    <row r="1427" spans="1:7" x14ac:dyDescent="0.25">
      <c r="A1427" s="257"/>
      <c r="B1427" s="123">
        <f t="shared" si="21"/>
        <v>42943.416669999999</v>
      </c>
      <c r="C1427" s="124">
        <v>10</v>
      </c>
      <c r="D1427" s="35">
        <f>ROUND($D$791/100*$D$792*АТС!$C675,2)</f>
        <v>225.57</v>
      </c>
      <c r="E1427" s="35">
        <f>ROUND($E$791/100*$E$792*АТС!C675,2)</f>
        <v>207.32</v>
      </c>
      <c r="F1427" s="35">
        <f>ROUND($F$791/100*$F$792*АТС!C675,2)</f>
        <v>141.11000000000001</v>
      </c>
      <c r="G1427" s="35">
        <f>ROUND($G$791/100*$G$792*АТС!C675,2)</f>
        <v>82.59</v>
      </c>
    </row>
    <row r="1428" spans="1:7" x14ac:dyDescent="0.25">
      <c r="A1428" s="257"/>
      <c r="B1428" s="123">
        <f t="shared" si="21"/>
        <v>42943.458330000001</v>
      </c>
      <c r="C1428" s="124">
        <v>11</v>
      </c>
      <c r="D1428" s="35">
        <f>ROUND($D$791/100*$D$792*АТС!$C676,2)</f>
        <v>238.8</v>
      </c>
      <c r="E1428" s="35">
        <f>ROUND($E$791/100*$E$792*АТС!C676,2)</f>
        <v>219.47</v>
      </c>
      <c r="F1428" s="35">
        <f>ROUND($F$791/100*$F$792*АТС!C676,2)</f>
        <v>149.38</v>
      </c>
      <c r="G1428" s="35">
        <f>ROUND($G$791/100*$G$792*АТС!C676,2)</f>
        <v>87.43</v>
      </c>
    </row>
    <row r="1429" spans="1:7" x14ac:dyDescent="0.25">
      <c r="A1429" s="257"/>
      <c r="B1429" s="123">
        <f t="shared" si="21"/>
        <v>42943.5</v>
      </c>
      <c r="C1429" s="124">
        <v>12</v>
      </c>
      <c r="D1429" s="35">
        <f>ROUND($D$791/100*$D$792*АТС!$C677,2)</f>
        <v>231.46</v>
      </c>
      <c r="E1429" s="35">
        <f>ROUND($E$791/100*$E$792*АТС!C677,2)</f>
        <v>212.72</v>
      </c>
      <c r="F1429" s="35">
        <f>ROUND($F$791/100*$F$792*АТС!C677,2)</f>
        <v>144.79</v>
      </c>
      <c r="G1429" s="35">
        <f>ROUND($G$791/100*$G$792*АТС!C677,2)</f>
        <v>84.74</v>
      </c>
    </row>
    <row r="1430" spans="1:7" x14ac:dyDescent="0.25">
      <c r="A1430" s="257"/>
      <c r="B1430" s="123">
        <f t="shared" si="21"/>
        <v>42943.541669999999</v>
      </c>
      <c r="C1430" s="124">
        <v>13</v>
      </c>
      <c r="D1430" s="35">
        <f>ROUND($D$791/100*$D$792*АТС!$C678,2)</f>
        <v>234.78</v>
      </c>
      <c r="E1430" s="35">
        <f>ROUND($E$791/100*$E$792*АТС!C678,2)</f>
        <v>215.78</v>
      </c>
      <c r="F1430" s="35">
        <f>ROUND($F$791/100*$F$792*АТС!C678,2)</f>
        <v>146.87</v>
      </c>
      <c r="G1430" s="35">
        <f>ROUND($G$791/100*$G$792*АТС!C678,2)</f>
        <v>85.96</v>
      </c>
    </row>
    <row r="1431" spans="1:7" x14ac:dyDescent="0.25">
      <c r="A1431" s="257"/>
      <c r="B1431" s="123">
        <f t="shared" si="21"/>
        <v>42943.583330000001</v>
      </c>
      <c r="C1431" s="124">
        <v>14</v>
      </c>
      <c r="D1431" s="35">
        <f>ROUND($D$791/100*$D$792*АТС!$C679,2)</f>
        <v>236.51</v>
      </c>
      <c r="E1431" s="35">
        <f>ROUND($E$791/100*$E$792*АТС!C679,2)</f>
        <v>217.37</v>
      </c>
      <c r="F1431" s="35">
        <f>ROUND($F$791/100*$F$792*АТС!C679,2)</f>
        <v>147.96</v>
      </c>
      <c r="G1431" s="35">
        <f>ROUND($G$791/100*$G$792*АТС!C679,2)</f>
        <v>86.59</v>
      </c>
    </row>
    <row r="1432" spans="1:7" x14ac:dyDescent="0.25">
      <c r="A1432" s="257"/>
      <c r="B1432" s="123">
        <f t="shared" si="21"/>
        <v>42943.625</v>
      </c>
      <c r="C1432" s="124">
        <v>15</v>
      </c>
      <c r="D1432" s="35">
        <f>ROUND($D$791/100*$D$792*АТС!$C680,2)</f>
        <v>239.99</v>
      </c>
      <c r="E1432" s="35">
        <f>ROUND($E$791/100*$E$792*АТС!C680,2)</f>
        <v>220.57</v>
      </c>
      <c r="F1432" s="35">
        <f>ROUND($F$791/100*$F$792*АТС!C680,2)</f>
        <v>150.13</v>
      </c>
      <c r="G1432" s="35">
        <f>ROUND($G$791/100*$G$792*АТС!C680,2)</f>
        <v>87.86</v>
      </c>
    </row>
    <row r="1433" spans="1:7" x14ac:dyDescent="0.25">
      <c r="A1433" s="257"/>
      <c r="B1433" s="123">
        <f t="shared" si="21"/>
        <v>42943.666669999999</v>
      </c>
      <c r="C1433" s="124">
        <v>16</v>
      </c>
      <c r="D1433" s="35">
        <f>ROUND($D$791/100*$D$792*АТС!$C681,2)</f>
        <v>221.14</v>
      </c>
      <c r="E1433" s="35">
        <f>ROUND($E$791/100*$E$792*АТС!C681,2)</f>
        <v>203.24</v>
      </c>
      <c r="F1433" s="35">
        <f>ROUND($F$791/100*$F$792*АТС!C681,2)</f>
        <v>138.34</v>
      </c>
      <c r="G1433" s="35">
        <f>ROUND($G$791/100*$G$792*АТС!C681,2)</f>
        <v>80.959999999999994</v>
      </c>
    </row>
    <row r="1434" spans="1:7" x14ac:dyDescent="0.25">
      <c r="A1434" s="257"/>
      <c r="B1434" s="123">
        <f t="shared" si="21"/>
        <v>42943.708330000001</v>
      </c>
      <c r="C1434" s="124">
        <v>17</v>
      </c>
      <c r="D1434" s="35">
        <f>ROUND($D$791/100*$D$792*АТС!$C682,2)</f>
        <v>216.43</v>
      </c>
      <c r="E1434" s="35">
        <f>ROUND($E$791/100*$E$792*АТС!C682,2)</f>
        <v>198.92</v>
      </c>
      <c r="F1434" s="35">
        <f>ROUND($F$791/100*$F$792*АТС!C682,2)</f>
        <v>135.38999999999999</v>
      </c>
      <c r="G1434" s="35">
        <f>ROUND($G$791/100*$G$792*АТС!C682,2)</f>
        <v>79.239999999999995</v>
      </c>
    </row>
    <row r="1435" spans="1:7" x14ac:dyDescent="0.25">
      <c r="A1435" s="257"/>
      <c r="B1435" s="123">
        <f t="shared" si="21"/>
        <v>42943.75</v>
      </c>
      <c r="C1435" s="124">
        <v>18</v>
      </c>
      <c r="D1435" s="35">
        <f>ROUND($D$791/100*$D$792*АТС!$C683,2)</f>
        <v>211.43</v>
      </c>
      <c r="E1435" s="35">
        <f>ROUND($E$791/100*$E$792*АТС!C683,2)</f>
        <v>194.31</v>
      </c>
      <c r="F1435" s="35">
        <f>ROUND($F$791/100*$F$792*АТС!C683,2)</f>
        <v>132.26</v>
      </c>
      <c r="G1435" s="35">
        <f>ROUND($G$791/100*$G$792*АТС!C683,2)</f>
        <v>77.41</v>
      </c>
    </row>
    <row r="1436" spans="1:7" x14ac:dyDescent="0.25">
      <c r="A1436" s="257"/>
      <c r="B1436" s="123">
        <f t="shared" si="21"/>
        <v>42943.791669999999</v>
      </c>
      <c r="C1436" s="124">
        <v>19</v>
      </c>
      <c r="D1436" s="35">
        <f>ROUND($D$791/100*$D$792*АТС!$C684,2)</f>
        <v>211.11</v>
      </c>
      <c r="E1436" s="35">
        <f>ROUND($E$791/100*$E$792*АТС!C684,2)</f>
        <v>194.02</v>
      </c>
      <c r="F1436" s="35">
        <f>ROUND($F$791/100*$F$792*АТС!C684,2)</f>
        <v>132.06</v>
      </c>
      <c r="G1436" s="35">
        <f>ROUND($G$791/100*$G$792*АТС!C684,2)</f>
        <v>77.290000000000006</v>
      </c>
    </row>
    <row r="1437" spans="1:7" x14ac:dyDescent="0.25">
      <c r="A1437" s="257"/>
      <c r="B1437" s="123">
        <f t="shared" si="21"/>
        <v>42943.833330000001</v>
      </c>
      <c r="C1437" s="124">
        <v>20</v>
      </c>
      <c r="D1437" s="35">
        <f>ROUND($D$791/100*$D$792*АТС!$C685,2)</f>
        <v>230.46</v>
      </c>
      <c r="E1437" s="35">
        <f>ROUND($E$791/100*$E$792*АТС!C685,2)</f>
        <v>211.8</v>
      </c>
      <c r="F1437" s="35">
        <f>ROUND($F$791/100*$F$792*АТС!C685,2)</f>
        <v>144.16999999999999</v>
      </c>
      <c r="G1437" s="35">
        <f>ROUND($G$791/100*$G$792*АТС!C685,2)</f>
        <v>84.37</v>
      </c>
    </row>
    <row r="1438" spans="1:7" x14ac:dyDescent="0.25">
      <c r="A1438" s="257"/>
      <c r="B1438" s="123">
        <f t="shared" si="21"/>
        <v>42943.875</v>
      </c>
      <c r="C1438" s="124">
        <v>21</v>
      </c>
      <c r="D1438" s="35">
        <f>ROUND($D$791/100*$D$792*АТС!$C686,2)</f>
        <v>233.12</v>
      </c>
      <c r="E1438" s="35">
        <f>ROUND($E$791/100*$E$792*АТС!C686,2)</f>
        <v>214.25</v>
      </c>
      <c r="F1438" s="35">
        <f>ROUND($F$791/100*$F$792*АТС!C686,2)</f>
        <v>145.83000000000001</v>
      </c>
      <c r="G1438" s="35">
        <f>ROUND($G$791/100*$G$792*АТС!C686,2)</f>
        <v>85.35</v>
      </c>
    </row>
    <row r="1439" spans="1:7" x14ac:dyDescent="0.25">
      <c r="A1439" s="257"/>
      <c r="B1439" s="123">
        <f t="shared" si="21"/>
        <v>42943.916669999999</v>
      </c>
      <c r="C1439" s="124">
        <v>22</v>
      </c>
      <c r="D1439" s="35">
        <f>ROUND($D$791/100*$D$792*АТС!$C687,2)</f>
        <v>195.32</v>
      </c>
      <c r="E1439" s="35">
        <f>ROUND($E$791/100*$E$792*АТС!C687,2)</f>
        <v>179.51</v>
      </c>
      <c r="F1439" s="35">
        <f>ROUND($F$791/100*$F$792*АТС!C687,2)</f>
        <v>122.19</v>
      </c>
      <c r="G1439" s="35">
        <f>ROUND($G$791/100*$G$792*АТС!C687,2)</f>
        <v>71.510000000000005</v>
      </c>
    </row>
    <row r="1440" spans="1:7" x14ac:dyDescent="0.25">
      <c r="A1440" s="257"/>
      <c r="B1440" s="123">
        <f t="shared" si="21"/>
        <v>42943.958330000001</v>
      </c>
      <c r="C1440" s="124">
        <v>23</v>
      </c>
      <c r="D1440" s="35">
        <f>ROUND($D$791/100*$D$792*АТС!$C688,2)</f>
        <v>222.14</v>
      </c>
      <c r="E1440" s="35">
        <f>ROUND($E$791/100*$E$792*АТС!C688,2)</f>
        <v>204.16</v>
      </c>
      <c r="F1440" s="35">
        <f>ROUND($F$791/100*$F$792*АТС!C688,2)</f>
        <v>138.96</v>
      </c>
      <c r="G1440" s="35">
        <f>ROUND($G$791/100*$G$792*АТС!C688,2)</f>
        <v>81.33</v>
      </c>
    </row>
    <row r="1441" spans="1:7" x14ac:dyDescent="0.25">
      <c r="A1441" s="257"/>
      <c r="B1441" s="123">
        <f t="shared" si="21"/>
        <v>42944</v>
      </c>
      <c r="C1441" s="124">
        <v>0</v>
      </c>
      <c r="D1441" s="35">
        <f>ROUND($D$791/100*$D$792*АТС!$C689,2)</f>
        <v>186.23</v>
      </c>
      <c r="E1441" s="35">
        <f>ROUND($E$791/100*$E$792*АТС!C689,2)</f>
        <v>171.16</v>
      </c>
      <c r="F1441" s="35">
        <f>ROUND($F$791/100*$F$792*АТС!C689,2)</f>
        <v>116.5</v>
      </c>
      <c r="G1441" s="35">
        <f>ROUND($G$791/100*$G$792*АТС!C689,2)</f>
        <v>68.180000000000007</v>
      </c>
    </row>
    <row r="1442" spans="1:7" x14ac:dyDescent="0.25">
      <c r="A1442" s="257"/>
      <c r="B1442" s="123">
        <f t="shared" si="21"/>
        <v>42944.041669999999</v>
      </c>
      <c r="C1442" s="124">
        <v>1</v>
      </c>
      <c r="D1442" s="35">
        <f>ROUND($D$791/100*$D$792*АТС!$C690,2)</f>
        <v>179.37</v>
      </c>
      <c r="E1442" s="35">
        <f>ROUND($E$791/100*$E$792*АТС!C690,2)</f>
        <v>164.85</v>
      </c>
      <c r="F1442" s="35">
        <f>ROUND($F$791/100*$F$792*АТС!C690,2)</f>
        <v>112.21</v>
      </c>
      <c r="G1442" s="35">
        <f>ROUND($G$791/100*$G$792*АТС!C690,2)</f>
        <v>65.67</v>
      </c>
    </row>
    <row r="1443" spans="1:7" x14ac:dyDescent="0.25">
      <c r="A1443" s="257"/>
      <c r="B1443" s="123">
        <f t="shared" si="21"/>
        <v>42944.083330000001</v>
      </c>
      <c r="C1443" s="124">
        <v>2</v>
      </c>
      <c r="D1443" s="35">
        <f>ROUND($D$791/100*$D$792*АТС!$C691,2)</f>
        <v>178.42</v>
      </c>
      <c r="E1443" s="35">
        <f>ROUND($E$791/100*$E$792*АТС!C691,2)</f>
        <v>163.98</v>
      </c>
      <c r="F1443" s="35">
        <f>ROUND($F$791/100*$F$792*АТС!C691,2)</f>
        <v>111.61</v>
      </c>
      <c r="G1443" s="35">
        <f>ROUND($G$791/100*$G$792*АТС!C691,2)</f>
        <v>65.319999999999993</v>
      </c>
    </row>
    <row r="1444" spans="1:7" x14ac:dyDescent="0.25">
      <c r="A1444" s="257"/>
      <c r="B1444" s="123">
        <f t="shared" si="21"/>
        <v>42944.125</v>
      </c>
      <c r="C1444" s="124">
        <v>3</v>
      </c>
      <c r="D1444" s="35">
        <f>ROUND($D$791/100*$D$792*АТС!$C692,2)</f>
        <v>178.14</v>
      </c>
      <c r="E1444" s="35">
        <f>ROUND($E$791/100*$E$792*АТС!C692,2)</f>
        <v>163.72</v>
      </c>
      <c r="F1444" s="35">
        <f>ROUND($F$791/100*$F$792*АТС!C692,2)</f>
        <v>111.44</v>
      </c>
      <c r="G1444" s="35">
        <f>ROUND($G$791/100*$G$792*АТС!C692,2)</f>
        <v>65.22</v>
      </c>
    </row>
    <row r="1445" spans="1:7" x14ac:dyDescent="0.25">
      <c r="A1445" s="257"/>
      <c r="B1445" s="123">
        <f t="shared" si="21"/>
        <v>42944.166669999999</v>
      </c>
      <c r="C1445" s="124">
        <v>4</v>
      </c>
      <c r="D1445" s="35">
        <f>ROUND($D$791/100*$D$792*АТС!$C693,2)</f>
        <v>190.01</v>
      </c>
      <c r="E1445" s="35">
        <f>ROUND($E$791/100*$E$792*АТС!C693,2)</f>
        <v>174.63</v>
      </c>
      <c r="F1445" s="35">
        <f>ROUND($F$791/100*$F$792*АТС!C693,2)</f>
        <v>118.87</v>
      </c>
      <c r="G1445" s="35">
        <f>ROUND($G$791/100*$G$792*АТС!C693,2)</f>
        <v>69.569999999999993</v>
      </c>
    </row>
    <row r="1446" spans="1:7" x14ac:dyDescent="0.25">
      <c r="A1446" s="257"/>
      <c r="B1446" s="123">
        <f t="shared" si="21"/>
        <v>42944.208330000001</v>
      </c>
      <c r="C1446" s="124">
        <v>5</v>
      </c>
      <c r="D1446" s="35">
        <f>ROUND($D$791/100*$D$792*АТС!$C694,2)</f>
        <v>185.74</v>
      </c>
      <c r="E1446" s="35">
        <f>ROUND($E$791/100*$E$792*АТС!C694,2)</f>
        <v>170.71</v>
      </c>
      <c r="F1446" s="35">
        <f>ROUND($F$791/100*$F$792*АТС!C694,2)</f>
        <v>116.19</v>
      </c>
      <c r="G1446" s="35">
        <f>ROUND($G$791/100*$G$792*АТС!C694,2)</f>
        <v>68</v>
      </c>
    </row>
    <row r="1447" spans="1:7" x14ac:dyDescent="0.25">
      <c r="A1447" s="257"/>
      <c r="B1447" s="123">
        <f t="shared" si="21"/>
        <v>42944.25</v>
      </c>
      <c r="C1447" s="124">
        <v>6</v>
      </c>
      <c r="D1447" s="35">
        <f>ROUND($D$791/100*$D$792*АТС!$C695,2)</f>
        <v>179.12</v>
      </c>
      <c r="E1447" s="35">
        <f>ROUND($E$791/100*$E$792*АТС!C695,2)</f>
        <v>164.63</v>
      </c>
      <c r="F1447" s="35">
        <f>ROUND($F$791/100*$F$792*АТС!C695,2)</f>
        <v>112.05</v>
      </c>
      <c r="G1447" s="35">
        <f>ROUND($G$791/100*$G$792*АТС!C695,2)</f>
        <v>65.58</v>
      </c>
    </row>
    <row r="1448" spans="1:7" x14ac:dyDescent="0.25">
      <c r="A1448" s="257"/>
      <c r="B1448" s="123">
        <f t="shared" si="21"/>
        <v>42944.291669999999</v>
      </c>
      <c r="C1448" s="124">
        <v>7</v>
      </c>
      <c r="D1448" s="35">
        <f>ROUND($D$791/100*$D$792*АТС!$C696,2)</f>
        <v>222.02</v>
      </c>
      <c r="E1448" s="35">
        <f>ROUND($E$791/100*$E$792*АТС!C696,2)</f>
        <v>204.05</v>
      </c>
      <c r="F1448" s="35">
        <f>ROUND($F$791/100*$F$792*АТС!C696,2)</f>
        <v>138.88999999999999</v>
      </c>
      <c r="G1448" s="35">
        <f>ROUND($G$791/100*$G$792*АТС!C696,2)</f>
        <v>81.28</v>
      </c>
    </row>
    <row r="1449" spans="1:7" x14ac:dyDescent="0.25">
      <c r="A1449" s="257"/>
      <c r="B1449" s="123">
        <f t="shared" si="21"/>
        <v>42944.333330000001</v>
      </c>
      <c r="C1449" s="124">
        <v>8</v>
      </c>
      <c r="D1449" s="35">
        <f>ROUND($D$791/100*$D$792*АТС!$C697,2)</f>
        <v>195.95</v>
      </c>
      <c r="E1449" s="35">
        <f>ROUND($E$791/100*$E$792*АТС!C697,2)</f>
        <v>180.09</v>
      </c>
      <c r="F1449" s="35">
        <f>ROUND($F$791/100*$F$792*АТС!C697,2)</f>
        <v>122.58</v>
      </c>
      <c r="G1449" s="35">
        <f>ROUND($G$791/100*$G$792*АТС!C697,2)</f>
        <v>71.739999999999995</v>
      </c>
    </row>
    <row r="1450" spans="1:7" x14ac:dyDescent="0.25">
      <c r="A1450" s="257"/>
      <c r="B1450" s="123">
        <f t="shared" si="21"/>
        <v>42944.375</v>
      </c>
      <c r="C1450" s="124">
        <v>9</v>
      </c>
      <c r="D1450" s="35">
        <f>ROUND($D$791/100*$D$792*АТС!$C698,2)</f>
        <v>211.17</v>
      </c>
      <c r="E1450" s="35">
        <f>ROUND($E$791/100*$E$792*АТС!C698,2)</f>
        <v>194.08</v>
      </c>
      <c r="F1450" s="35">
        <f>ROUND($F$791/100*$F$792*АТС!C698,2)</f>
        <v>132.1</v>
      </c>
      <c r="G1450" s="35">
        <f>ROUND($G$791/100*$G$792*АТС!C698,2)</f>
        <v>77.31</v>
      </c>
    </row>
    <row r="1451" spans="1:7" x14ac:dyDescent="0.25">
      <c r="A1451" s="257"/>
      <c r="B1451" s="123">
        <f t="shared" si="21"/>
        <v>42944.416669999999</v>
      </c>
      <c r="C1451" s="124">
        <v>10</v>
      </c>
      <c r="D1451" s="35">
        <f>ROUND($D$791/100*$D$792*АТС!$C699,2)</f>
        <v>226.69</v>
      </c>
      <c r="E1451" s="35">
        <f>ROUND($E$791/100*$E$792*АТС!C699,2)</f>
        <v>208.34</v>
      </c>
      <c r="F1451" s="35">
        <f>ROUND($F$791/100*$F$792*АТС!C699,2)</f>
        <v>141.81</v>
      </c>
      <c r="G1451" s="35">
        <f>ROUND($G$791/100*$G$792*АТС!C699,2)</f>
        <v>82.99</v>
      </c>
    </row>
    <row r="1452" spans="1:7" x14ac:dyDescent="0.25">
      <c r="A1452" s="257"/>
      <c r="B1452" s="123">
        <f t="shared" si="21"/>
        <v>42944.458330000001</v>
      </c>
      <c r="C1452" s="124">
        <v>11</v>
      </c>
      <c r="D1452" s="35">
        <f>ROUND($D$791/100*$D$792*АТС!$C700,2)</f>
        <v>241.23</v>
      </c>
      <c r="E1452" s="35">
        <f>ROUND($E$791/100*$E$792*АТС!C700,2)</f>
        <v>221.7</v>
      </c>
      <c r="F1452" s="35">
        <f>ROUND($F$791/100*$F$792*АТС!C700,2)</f>
        <v>150.9</v>
      </c>
      <c r="G1452" s="35">
        <f>ROUND($G$791/100*$G$792*АТС!C700,2)</f>
        <v>88.32</v>
      </c>
    </row>
    <row r="1453" spans="1:7" x14ac:dyDescent="0.25">
      <c r="A1453" s="257"/>
      <c r="B1453" s="123">
        <f t="shared" si="21"/>
        <v>42944.5</v>
      </c>
      <c r="C1453" s="124">
        <v>12</v>
      </c>
      <c r="D1453" s="35">
        <f>ROUND($D$791/100*$D$792*АТС!$C701,2)</f>
        <v>234.28</v>
      </c>
      <c r="E1453" s="35">
        <f>ROUND($E$791/100*$E$792*АТС!C701,2)</f>
        <v>215.32</v>
      </c>
      <c r="F1453" s="35">
        <f>ROUND($F$791/100*$F$792*АТС!C701,2)</f>
        <v>146.56</v>
      </c>
      <c r="G1453" s="35">
        <f>ROUND($G$791/100*$G$792*АТС!C701,2)</f>
        <v>85.77</v>
      </c>
    </row>
    <row r="1454" spans="1:7" x14ac:dyDescent="0.25">
      <c r="A1454" s="257"/>
      <c r="B1454" s="123">
        <f t="shared" si="21"/>
        <v>42944.541669999999</v>
      </c>
      <c r="C1454" s="124">
        <v>13</v>
      </c>
      <c r="D1454" s="35">
        <f>ROUND($D$791/100*$D$792*АТС!$C702,2)</f>
        <v>241.84</v>
      </c>
      <c r="E1454" s="35">
        <f>ROUND($E$791/100*$E$792*АТС!C702,2)</f>
        <v>222.27</v>
      </c>
      <c r="F1454" s="35">
        <f>ROUND($F$791/100*$F$792*АТС!C702,2)</f>
        <v>151.29</v>
      </c>
      <c r="G1454" s="35">
        <f>ROUND($G$791/100*$G$792*АТС!C702,2)</f>
        <v>88.54</v>
      </c>
    </row>
    <row r="1455" spans="1:7" x14ac:dyDescent="0.25">
      <c r="A1455" s="257"/>
      <c r="B1455" s="123">
        <f t="shared" si="21"/>
        <v>42944.583330000001</v>
      </c>
      <c r="C1455" s="124">
        <v>14</v>
      </c>
      <c r="D1455" s="35">
        <f>ROUND($D$791/100*$D$792*АТС!$C703,2)</f>
        <v>248.42</v>
      </c>
      <c r="E1455" s="35">
        <f>ROUND($E$791/100*$E$792*АТС!C703,2)</f>
        <v>228.31</v>
      </c>
      <c r="F1455" s="35">
        <f>ROUND($F$791/100*$F$792*АТС!C703,2)</f>
        <v>155.4</v>
      </c>
      <c r="G1455" s="35">
        <f>ROUND($G$791/100*$G$792*АТС!C703,2)</f>
        <v>90.95</v>
      </c>
    </row>
    <row r="1456" spans="1:7" x14ac:dyDescent="0.25">
      <c r="A1456" s="257"/>
      <c r="B1456" s="123">
        <f t="shared" si="21"/>
        <v>42944.625</v>
      </c>
      <c r="C1456" s="124">
        <v>15</v>
      </c>
      <c r="D1456" s="35">
        <f>ROUND($D$791/100*$D$792*АТС!$C704,2)</f>
        <v>255.45</v>
      </c>
      <c r="E1456" s="35">
        <f>ROUND($E$791/100*$E$792*АТС!C704,2)</f>
        <v>234.77</v>
      </c>
      <c r="F1456" s="35">
        <f>ROUND($F$791/100*$F$792*АТС!C704,2)</f>
        <v>159.80000000000001</v>
      </c>
      <c r="G1456" s="35">
        <f>ROUND($G$791/100*$G$792*АТС!C704,2)</f>
        <v>93.52</v>
      </c>
    </row>
    <row r="1457" spans="1:7" x14ac:dyDescent="0.25">
      <c r="A1457" s="257"/>
      <c r="B1457" s="123">
        <f t="shared" si="21"/>
        <v>42944.666669999999</v>
      </c>
      <c r="C1457" s="124">
        <v>16</v>
      </c>
      <c r="D1457" s="35">
        <f>ROUND($D$791/100*$D$792*АТС!$C705,2)</f>
        <v>226.32</v>
      </c>
      <c r="E1457" s="35">
        <f>ROUND($E$791/100*$E$792*АТС!C705,2)</f>
        <v>208</v>
      </c>
      <c r="F1457" s="35">
        <f>ROUND($F$791/100*$F$792*АТС!C705,2)</f>
        <v>141.58000000000001</v>
      </c>
      <c r="G1457" s="35">
        <f>ROUND($G$791/100*$G$792*АТС!C705,2)</f>
        <v>82.86</v>
      </c>
    </row>
    <row r="1458" spans="1:7" x14ac:dyDescent="0.25">
      <c r="A1458" s="257"/>
      <c r="B1458" s="123">
        <f t="shared" si="21"/>
        <v>42944.708330000001</v>
      </c>
      <c r="C1458" s="124">
        <v>17</v>
      </c>
      <c r="D1458" s="35">
        <f>ROUND($D$791/100*$D$792*АТС!$C706,2)</f>
        <v>217.25</v>
      </c>
      <c r="E1458" s="35">
        <f>ROUND($E$791/100*$E$792*АТС!C706,2)</f>
        <v>199.66</v>
      </c>
      <c r="F1458" s="35">
        <f>ROUND($F$791/100*$F$792*АТС!C706,2)</f>
        <v>135.9</v>
      </c>
      <c r="G1458" s="35">
        <f>ROUND($G$791/100*$G$792*АТС!C706,2)</f>
        <v>79.540000000000006</v>
      </c>
    </row>
    <row r="1459" spans="1:7" x14ac:dyDescent="0.25">
      <c r="A1459" s="257"/>
      <c r="B1459" s="123">
        <f t="shared" si="21"/>
        <v>42944.75</v>
      </c>
      <c r="C1459" s="124">
        <v>18</v>
      </c>
      <c r="D1459" s="35">
        <f>ROUND($D$791/100*$D$792*АТС!$C707,2)</f>
        <v>197.15</v>
      </c>
      <c r="E1459" s="35">
        <f>ROUND($E$791/100*$E$792*АТС!C707,2)</f>
        <v>181.2</v>
      </c>
      <c r="F1459" s="35">
        <f>ROUND($F$791/100*$F$792*АТС!C707,2)</f>
        <v>123.33</v>
      </c>
      <c r="G1459" s="35">
        <f>ROUND($G$791/100*$G$792*АТС!C707,2)</f>
        <v>72.180000000000007</v>
      </c>
    </row>
    <row r="1460" spans="1:7" x14ac:dyDescent="0.25">
      <c r="A1460" s="257"/>
      <c r="B1460" s="123">
        <f t="shared" si="21"/>
        <v>42944.791669999999</v>
      </c>
      <c r="C1460" s="124">
        <v>19</v>
      </c>
      <c r="D1460" s="35">
        <f>ROUND($D$791/100*$D$792*АТС!$C708,2)</f>
        <v>198.61</v>
      </c>
      <c r="E1460" s="35">
        <f>ROUND($E$791/100*$E$792*АТС!C708,2)</f>
        <v>182.54</v>
      </c>
      <c r="F1460" s="35">
        <f>ROUND($F$791/100*$F$792*АТС!C708,2)</f>
        <v>124.25</v>
      </c>
      <c r="G1460" s="35">
        <f>ROUND($G$791/100*$G$792*АТС!C708,2)</f>
        <v>72.709999999999994</v>
      </c>
    </row>
    <row r="1461" spans="1:7" x14ac:dyDescent="0.25">
      <c r="A1461" s="257"/>
      <c r="B1461" s="123">
        <f t="shared" si="21"/>
        <v>42944.833330000001</v>
      </c>
      <c r="C1461" s="124">
        <v>20</v>
      </c>
      <c r="D1461" s="35">
        <f>ROUND($D$791/100*$D$792*АТС!$C709,2)</f>
        <v>230.37</v>
      </c>
      <c r="E1461" s="35">
        <f>ROUND($E$791/100*$E$792*АТС!C709,2)</f>
        <v>211.73</v>
      </c>
      <c r="F1461" s="35">
        <f>ROUND($F$791/100*$F$792*АТС!C709,2)</f>
        <v>144.11000000000001</v>
      </c>
      <c r="G1461" s="35">
        <f>ROUND($G$791/100*$G$792*АТС!C709,2)</f>
        <v>84.34</v>
      </c>
    </row>
    <row r="1462" spans="1:7" x14ac:dyDescent="0.25">
      <c r="A1462" s="257"/>
      <c r="B1462" s="123">
        <f t="shared" si="21"/>
        <v>42944.875</v>
      </c>
      <c r="C1462" s="124">
        <v>21</v>
      </c>
      <c r="D1462" s="35">
        <f>ROUND($D$791/100*$D$792*АТС!$C710,2)</f>
        <v>222.63</v>
      </c>
      <c r="E1462" s="35">
        <f>ROUND($E$791/100*$E$792*АТС!C710,2)</f>
        <v>204.61</v>
      </c>
      <c r="F1462" s="35">
        <f>ROUND($F$791/100*$F$792*АТС!C710,2)</f>
        <v>139.27000000000001</v>
      </c>
      <c r="G1462" s="35">
        <f>ROUND($G$791/100*$G$792*АТС!C710,2)</f>
        <v>81.510000000000005</v>
      </c>
    </row>
    <row r="1463" spans="1:7" x14ac:dyDescent="0.25">
      <c r="A1463" s="257"/>
      <c r="B1463" s="123">
        <f t="shared" si="21"/>
        <v>42944.916669999999</v>
      </c>
      <c r="C1463" s="124">
        <v>22</v>
      </c>
      <c r="D1463" s="35">
        <f>ROUND($D$791/100*$D$792*АТС!$C711,2)</f>
        <v>196.39</v>
      </c>
      <c r="E1463" s="35">
        <f>ROUND($E$791/100*$E$792*АТС!C711,2)</f>
        <v>180.5</v>
      </c>
      <c r="F1463" s="35">
        <f>ROUND($F$791/100*$F$792*АТС!C711,2)</f>
        <v>122.86</v>
      </c>
      <c r="G1463" s="35">
        <f>ROUND($G$791/100*$G$792*АТС!C711,2)</f>
        <v>71.900000000000006</v>
      </c>
    </row>
    <row r="1464" spans="1:7" x14ac:dyDescent="0.25">
      <c r="A1464" s="257"/>
      <c r="B1464" s="123">
        <f t="shared" si="21"/>
        <v>42944.958330000001</v>
      </c>
      <c r="C1464" s="124">
        <v>23</v>
      </c>
      <c r="D1464" s="35">
        <f>ROUND($D$791/100*$D$792*АТС!$C712,2)</f>
        <v>229.93</v>
      </c>
      <c r="E1464" s="35">
        <f>ROUND($E$791/100*$E$792*АТС!C712,2)</f>
        <v>211.32</v>
      </c>
      <c r="F1464" s="35">
        <f>ROUND($F$791/100*$F$792*АТС!C712,2)</f>
        <v>143.83000000000001</v>
      </c>
      <c r="G1464" s="35">
        <f>ROUND($G$791/100*$G$792*АТС!C712,2)</f>
        <v>84.18</v>
      </c>
    </row>
    <row r="1465" spans="1:7" x14ac:dyDescent="0.25">
      <c r="A1465" s="257"/>
      <c r="B1465" s="123">
        <f t="shared" si="21"/>
        <v>42945</v>
      </c>
      <c r="C1465" s="124">
        <v>0</v>
      </c>
      <c r="D1465" s="35">
        <f>ROUND($D$791/100*$D$792*АТС!$C713,2)</f>
        <v>194.36</v>
      </c>
      <c r="E1465" s="35">
        <f>ROUND($E$791/100*$E$792*АТС!C713,2)</f>
        <v>178.62</v>
      </c>
      <c r="F1465" s="35">
        <f>ROUND($F$791/100*$F$792*АТС!C713,2)</f>
        <v>121.58</v>
      </c>
      <c r="G1465" s="35">
        <f>ROUND($G$791/100*$G$792*АТС!C713,2)</f>
        <v>71.16</v>
      </c>
    </row>
    <row r="1466" spans="1:7" x14ac:dyDescent="0.25">
      <c r="A1466" s="257"/>
      <c r="B1466" s="123">
        <f t="shared" si="21"/>
        <v>42945.041669999999</v>
      </c>
      <c r="C1466" s="124">
        <v>1</v>
      </c>
      <c r="D1466" s="35">
        <f>ROUND($D$791/100*$D$792*АТС!$C714,2)</f>
        <v>182.75</v>
      </c>
      <c r="E1466" s="35">
        <f>ROUND($E$791/100*$E$792*АТС!C714,2)</f>
        <v>167.96</v>
      </c>
      <c r="F1466" s="35">
        <f>ROUND($F$791/100*$F$792*АТС!C714,2)</f>
        <v>114.32</v>
      </c>
      <c r="G1466" s="35">
        <f>ROUND($G$791/100*$G$792*АТС!C714,2)</f>
        <v>66.91</v>
      </c>
    </row>
    <row r="1467" spans="1:7" x14ac:dyDescent="0.25">
      <c r="A1467" s="257"/>
      <c r="B1467" s="123">
        <f t="shared" si="21"/>
        <v>42945.083330000001</v>
      </c>
      <c r="C1467" s="124">
        <v>2</v>
      </c>
      <c r="D1467" s="35">
        <f>ROUND($D$791/100*$D$792*АТС!$C715,2)</f>
        <v>179.72</v>
      </c>
      <c r="E1467" s="35">
        <f>ROUND($E$791/100*$E$792*АТС!C715,2)</f>
        <v>165.17</v>
      </c>
      <c r="F1467" s="35">
        <f>ROUND($F$791/100*$F$792*АТС!C715,2)</f>
        <v>112.43</v>
      </c>
      <c r="G1467" s="35">
        <f>ROUND($G$791/100*$G$792*АТС!C715,2)</f>
        <v>65.8</v>
      </c>
    </row>
    <row r="1468" spans="1:7" x14ac:dyDescent="0.25">
      <c r="A1468" s="257"/>
      <c r="B1468" s="123">
        <f t="shared" si="21"/>
        <v>42945.125</v>
      </c>
      <c r="C1468" s="124">
        <v>3</v>
      </c>
      <c r="D1468" s="35">
        <f>ROUND($D$791/100*$D$792*АТС!$C716,2)</f>
        <v>178.36</v>
      </c>
      <c r="E1468" s="35">
        <f>ROUND($E$791/100*$E$792*АТС!C716,2)</f>
        <v>163.93</v>
      </c>
      <c r="F1468" s="35">
        <f>ROUND($F$791/100*$F$792*АТС!C716,2)</f>
        <v>111.58</v>
      </c>
      <c r="G1468" s="35">
        <f>ROUND($G$791/100*$G$792*АТС!C716,2)</f>
        <v>65.3</v>
      </c>
    </row>
    <row r="1469" spans="1:7" x14ac:dyDescent="0.25">
      <c r="A1469" s="257"/>
      <c r="B1469" s="123">
        <f t="shared" si="21"/>
        <v>42945.166669999999</v>
      </c>
      <c r="C1469" s="124">
        <v>4</v>
      </c>
      <c r="D1469" s="35">
        <f>ROUND($D$791/100*$D$792*АТС!$C717,2)</f>
        <v>179.87</v>
      </c>
      <c r="E1469" s="35">
        <f>ROUND($E$791/100*$E$792*АТС!C717,2)</f>
        <v>165.31</v>
      </c>
      <c r="F1469" s="35">
        <f>ROUND($F$791/100*$F$792*АТС!C717,2)</f>
        <v>112.52</v>
      </c>
      <c r="G1469" s="35">
        <f>ROUND($G$791/100*$G$792*АТС!C717,2)</f>
        <v>65.849999999999994</v>
      </c>
    </row>
    <row r="1470" spans="1:7" x14ac:dyDescent="0.25">
      <c r="A1470" s="257"/>
      <c r="B1470" s="123">
        <f t="shared" si="21"/>
        <v>42945.208330000001</v>
      </c>
      <c r="C1470" s="124">
        <v>5</v>
      </c>
      <c r="D1470" s="35">
        <f>ROUND($D$791/100*$D$792*АТС!$C718,2)</f>
        <v>191.54</v>
      </c>
      <c r="E1470" s="35">
        <f>ROUND($E$791/100*$E$792*АТС!C718,2)</f>
        <v>176.04</v>
      </c>
      <c r="F1470" s="35">
        <f>ROUND($F$791/100*$F$792*АТС!C718,2)</f>
        <v>119.82</v>
      </c>
      <c r="G1470" s="35">
        <f>ROUND($G$791/100*$G$792*АТС!C718,2)</f>
        <v>70.13</v>
      </c>
    </row>
    <row r="1471" spans="1:7" x14ac:dyDescent="0.25">
      <c r="A1471" s="257"/>
      <c r="B1471" s="123">
        <f t="shared" si="21"/>
        <v>42945.25</v>
      </c>
      <c r="C1471" s="124">
        <v>6</v>
      </c>
      <c r="D1471" s="35">
        <f>ROUND($D$791/100*$D$792*АТС!$C719,2)</f>
        <v>178.42</v>
      </c>
      <c r="E1471" s="35">
        <f>ROUND($E$791/100*$E$792*АТС!C719,2)</f>
        <v>163.98</v>
      </c>
      <c r="F1471" s="35">
        <f>ROUND($F$791/100*$F$792*АТС!C719,2)</f>
        <v>111.61</v>
      </c>
      <c r="G1471" s="35">
        <f>ROUND($G$791/100*$G$792*АТС!C719,2)</f>
        <v>65.319999999999993</v>
      </c>
    </row>
    <row r="1472" spans="1:7" x14ac:dyDescent="0.25">
      <c r="A1472" s="257"/>
      <c r="B1472" s="123">
        <f t="shared" si="21"/>
        <v>42945.291669999999</v>
      </c>
      <c r="C1472" s="124">
        <v>7</v>
      </c>
      <c r="D1472" s="35">
        <f>ROUND($D$791/100*$D$792*АТС!$C720,2)</f>
        <v>187.47</v>
      </c>
      <c r="E1472" s="35">
        <f>ROUND($E$791/100*$E$792*АТС!C720,2)</f>
        <v>172.3</v>
      </c>
      <c r="F1472" s="35">
        <f>ROUND($F$791/100*$F$792*АТС!C720,2)</f>
        <v>117.28</v>
      </c>
      <c r="G1472" s="35">
        <f>ROUND($G$791/100*$G$792*АТС!C720,2)</f>
        <v>68.64</v>
      </c>
    </row>
    <row r="1473" spans="1:7" x14ac:dyDescent="0.25">
      <c r="A1473" s="257"/>
      <c r="B1473" s="123">
        <f t="shared" si="21"/>
        <v>42945.333330000001</v>
      </c>
      <c r="C1473" s="124">
        <v>8</v>
      </c>
      <c r="D1473" s="35">
        <f>ROUND($D$791/100*$D$792*АТС!$C721,2)</f>
        <v>184.24</v>
      </c>
      <c r="E1473" s="35">
        <f>ROUND($E$791/100*$E$792*АТС!C721,2)</f>
        <v>169.32</v>
      </c>
      <c r="F1473" s="35">
        <f>ROUND($F$791/100*$F$792*АТС!C721,2)</f>
        <v>115.25</v>
      </c>
      <c r="G1473" s="35">
        <f>ROUND($G$791/100*$G$792*АТС!C721,2)</f>
        <v>67.45</v>
      </c>
    </row>
    <row r="1474" spans="1:7" x14ac:dyDescent="0.25">
      <c r="A1474" s="257"/>
      <c r="B1474" s="123">
        <f t="shared" si="21"/>
        <v>42945.375</v>
      </c>
      <c r="C1474" s="124">
        <v>9</v>
      </c>
      <c r="D1474" s="35">
        <f>ROUND($D$791/100*$D$792*АТС!$C722,2)</f>
        <v>200.71</v>
      </c>
      <c r="E1474" s="35">
        <f>ROUND($E$791/100*$E$792*АТС!C722,2)</f>
        <v>184.47</v>
      </c>
      <c r="F1474" s="35">
        <f>ROUND($F$791/100*$F$792*АТС!C722,2)</f>
        <v>125.56</v>
      </c>
      <c r="G1474" s="35">
        <f>ROUND($G$791/100*$G$792*АТС!C722,2)</f>
        <v>73.48</v>
      </c>
    </row>
    <row r="1475" spans="1:7" x14ac:dyDescent="0.25">
      <c r="A1475" s="257"/>
      <c r="B1475" s="123">
        <f t="shared" si="21"/>
        <v>42945.416669999999</v>
      </c>
      <c r="C1475" s="124">
        <v>10</v>
      </c>
      <c r="D1475" s="35">
        <f>ROUND($D$791/100*$D$792*АТС!$C723,2)</f>
        <v>215.79</v>
      </c>
      <c r="E1475" s="35">
        <f>ROUND($E$791/100*$E$792*АТС!C723,2)</f>
        <v>198.32</v>
      </c>
      <c r="F1475" s="35">
        <f>ROUND($F$791/100*$F$792*АТС!C723,2)</f>
        <v>134.99</v>
      </c>
      <c r="G1475" s="35">
        <f>ROUND($G$791/100*$G$792*АТС!C723,2)</f>
        <v>79</v>
      </c>
    </row>
    <row r="1476" spans="1:7" x14ac:dyDescent="0.25">
      <c r="A1476" s="257"/>
      <c r="B1476" s="123">
        <f t="shared" si="21"/>
        <v>42945.458330000001</v>
      </c>
      <c r="C1476" s="124">
        <v>11</v>
      </c>
      <c r="D1476" s="35">
        <f>ROUND($D$791/100*$D$792*АТС!$C724,2)</f>
        <v>223.95</v>
      </c>
      <c r="E1476" s="35">
        <f>ROUND($E$791/100*$E$792*АТС!C724,2)</f>
        <v>205.83</v>
      </c>
      <c r="F1476" s="35">
        <f>ROUND($F$791/100*$F$792*АТС!C724,2)</f>
        <v>140.1</v>
      </c>
      <c r="G1476" s="35">
        <f>ROUND($G$791/100*$G$792*АТС!C724,2)</f>
        <v>81.99</v>
      </c>
    </row>
    <row r="1477" spans="1:7" x14ac:dyDescent="0.25">
      <c r="A1477" s="257"/>
      <c r="B1477" s="123">
        <f t="shared" si="21"/>
        <v>42945.5</v>
      </c>
      <c r="C1477" s="124">
        <v>12</v>
      </c>
      <c r="D1477" s="35">
        <f>ROUND($D$791/100*$D$792*АТС!$C725,2)</f>
        <v>223.27</v>
      </c>
      <c r="E1477" s="35">
        <f>ROUND($E$791/100*$E$792*АТС!C725,2)</f>
        <v>205.2</v>
      </c>
      <c r="F1477" s="35">
        <f>ROUND($F$791/100*$F$792*АТС!C725,2)</f>
        <v>139.66999999999999</v>
      </c>
      <c r="G1477" s="35">
        <f>ROUND($G$791/100*$G$792*АТС!C725,2)</f>
        <v>81.739999999999995</v>
      </c>
    </row>
    <row r="1478" spans="1:7" x14ac:dyDescent="0.25">
      <c r="A1478" s="257"/>
      <c r="B1478" s="123">
        <f t="shared" si="21"/>
        <v>42945.541669999999</v>
      </c>
      <c r="C1478" s="124">
        <v>13</v>
      </c>
      <c r="D1478" s="35">
        <f>ROUND($D$791/100*$D$792*АТС!$C726,2)</f>
        <v>223.78</v>
      </c>
      <c r="E1478" s="35">
        <f>ROUND($E$791/100*$E$792*АТС!C726,2)</f>
        <v>205.67</v>
      </c>
      <c r="F1478" s="35">
        <f>ROUND($F$791/100*$F$792*АТС!C726,2)</f>
        <v>139.99</v>
      </c>
      <c r="G1478" s="35">
        <f>ROUND($G$791/100*$G$792*АТС!C726,2)</f>
        <v>81.93</v>
      </c>
    </row>
    <row r="1479" spans="1:7" x14ac:dyDescent="0.25">
      <c r="A1479" s="257"/>
      <c r="B1479" s="123">
        <f t="shared" si="21"/>
        <v>42945.583330000001</v>
      </c>
      <c r="C1479" s="124">
        <v>14</v>
      </c>
      <c r="D1479" s="35">
        <f>ROUND($D$791/100*$D$792*АТС!$C727,2)</f>
        <v>223.32</v>
      </c>
      <c r="E1479" s="35">
        <f>ROUND($E$791/100*$E$792*АТС!C727,2)</f>
        <v>205.24</v>
      </c>
      <c r="F1479" s="35">
        <f>ROUND($F$791/100*$F$792*АТС!C727,2)</f>
        <v>139.69999999999999</v>
      </c>
      <c r="G1479" s="35">
        <f>ROUND($G$791/100*$G$792*АТС!C727,2)</f>
        <v>81.760000000000005</v>
      </c>
    </row>
    <row r="1480" spans="1:7" x14ac:dyDescent="0.25">
      <c r="A1480" s="257"/>
      <c r="B1480" s="123">
        <f t="shared" si="21"/>
        <v>42945.625</v>
      </c>
      <c r="C1480" s="124">
        <v>15</v>
      </c>
      <c r="D1480" s="35">
        <f>ROUND($D$791/100*$D$792*АТС!$C728,2)</f>
        <v>223.42</v>
      </c>
      <c r="E1480" s="35">
        <f>ROUND($E$791/100*$E$792*АТС!C728,2)</f>
        <v>205.33</v>
      </c>
      <c r="F1480" s="35">
        <f>ROUND($F$791/100*$F$792*АТС!C728,2)</f>
        <v>139.76</v>
      </c>
      <c r="G1480" s="35">
        <f>ROUND($G$791/100*$G$792*АТС!C728,2)</f>
        <v>81.8</v>
      </c>
    </row>
    <row r="1481" spans="1:7" x14ac:dyDescent="0.25">
      <c r="A1481" s="257"/>
      <c r="B1481" s="123">
        <f t="shared" si="21"/>
        <v>42945.666669999999</v>
      </c>
      <c r="C1481" s="124">
        <v>16</v>
      </c>
      <c r="D1481" s="35">
        <f>ROUND($D$791/100*$D$792*АТС!$C729,2)</f>
        <v>221.56</v>
      </c>
      <c r="E1481" s="35">
        <f>ROUND($E$791/100*$E$792*АТС!C729,2)</f>
        <v>203.62</v>
      </c>
      <c r="F1481" s="35">
        <f>ROUND($F$791/100*$F$792*АТС!C729,2)</f>
        <v>138.6</v>
      </c>
      <c r="G1481" s="35">
        <f>ROUND($G$791/100*$G$792*АТС!C729,2)</f>
        <v>81.11</v>
      </c>
    </row>
    <row r="1482" spans="1:7" x14ac:dyDescent="0.25">
      <c r="A1482" s="257"/>
      <c r="B1482" s="123">
        <f t="shared" si="21"/>
        <v>42945.708330000001</v>
      </c>
      <c r="C1482" s="124">
        <v>17</v>
      </c>
      <c r="D1482" s="35">
        <f>ROUND($D$791/100*$D$792*АТС!$C730,2)</f>
        <v>217.51</v>
      </c>
      <c r="E1482" s="35">
        <f>ROUND($E$791/100*$E$792*АТС!C730,2)</f>
        <v>199.91</v>
      </c>
      <c r="F1482" s="35">
        <f>ROUND($F$791/100*$F$792*АТС!C730,2)</f>
        <v>136.07</v>
      </c>
      <c r="G1482" s="35">
        <f>ROUND($G$791/100*$G$792*АТС!C730,2)</f>
        <v>79.63</v>
      </c>
    </row>
    <row r="1483" spans="1:7" x14ac:dyDescent="0.25">
      <c r="A1483" s="257"/>
      <c r="B1483" s="123">
        <f t="shared" si="21"/>
        <v>42945.75</v>
      </c>
      <c r="C1483" s="124">
        <v>18</v>
      </c>
      <c r="D1483" s="35">
        <f>ROUND($D$791/100*$D$792*АТС!$C731,2)</f>
        <v>205.05</v>
      </c>
      <c r="E1483" s="35">
        <f>ROUND($E$791/100*$E$792*АТС!C731,2)</f>
        <v>188.45</v>
      </c>
      <c r="F1483" s="35">
        <f>ROUND($F$791/100*$F$792*АТС!C731,2)</f>
        <v>128.27000000000001</v>
      </c>
      <c r="G1483" s="35">
        <f>ROUND($G$791/100*$G$792*АТС!C731,2)</f>
        <v>75.069999999999993</v>
      </c>
    </row>
    <row r="1484" spans="1:7" x14ac:dyDescent="0.25">
      <c r="A1484" s="257"/>
      <c r="B1484" s="123">
        <f t="shared" si="21"/>
        <v>42945.791669999999</v>
      </c>
      <c r="C1484" s="124">
        <v>19</v>
      </c>
      <c r="D1484" s="35">
        <f>ROUND($D$791/100*$D$792*АТС!$C732,2)</f>
        <v>205.71</v>
      </c>
      <c r="E1484" s="35">
        <f>ROUND($E$791/100*$E$792*АТС!C732,2)</f>
        <v>189.06</v>
      </c>
      <c r="F1484" s="35">
        <f>ROUND($F$791/100*$F$792*АТС!C732,2)</f>
        <v>128.68</v>
      </c>
      <c r="G1484" s="35">
        <f>ROUND($G$791/100*$G$792*АТС!C732,2)</f>
        <v>75.31</v>
      </c>
    </row>
    <row r="1485" spans="1:7" x14ac:dyDescent="0.25">
      <c r="A1485" s="257"/>
      <c r="B1485" s="123">
        <f t="shared" si="21"/>
        <v>42945.833330000001</v>
      </c>
      <c r="C1485" s="124">
        <v>20</v>
      </c>
      <c r="D1485" s="35">
        <f>ROUND($D$791/100*$D$792*АТС!$C733,2)</f>
        <v>237.36</v>
      </c>
      <c r="E1485" s="35">
        <f>ROUND($E$791/100*$E$792*АТС!C733,2)</f>
        <v>218.15</v>
      </c>
      <c r="F1485" s="35">
        <f>ROUND($F$791/100*$F$792*АТС!C733,2)</f>
        <v>148.47999999999999</v>
      </c>
      <c r="G1485" s="35">
        <f>ROUND($G$791/100*$G$792*АТС!C733,2)</f>
        <v>86.9</v>
      </c>
    </row>
    <row r="1486" spans="1:7" x14ac:dyDescent="0.25">
      <c r="A1486" s="257"/>
      <c r="B1486" s="123">
        <f t="shared" si="21"/>
        <v>42945.875</v>
      </c>
      <c r="C1486" s="124">
        <v>21</v>
      </c>
      <c r="D1486" s="35">
        <f>ROUND($D$791/100*$D$792*АТС!$C734,2)</f>
        <v>229.63</v>
      </c>
      <c r="E1486" s="35">
        <f>ROUND($E$791/100*$E$792*АТС!C734,2)</f>
        <v>211.04</v>
      </c>
      <c r="F1486" s="35">
        <f>ROUND($F$791/100*$F$792*АТС!C734,2)</f>
        <v>143.65</v>
      </c>
      <c r="G1486" s="35">
        <f>ROUND($G$791/100*$G$792*АТС!C734,2)</f>
        <v>84.07</v>
      </c>
    </row>
    <row r="1487" spans="1:7" x14ac:dyDescent="0.25">
      <c r="A1487" s="257"/>
      <c r="B1487" s="123">
        <f t="shared" si="21"/>
        <v>42945.916669999999</v>
      </c>
      <c r="C1487" s="124">
        <v>22</v>
      </c>
      <c r="D1487" s="35">
        <f>ROUND($D$791/100*$D$792*АТС!$C735,2)</f>
        <v>202.61</v>
      </c>
      <c r="E1487" s="35">
        <f>ROUND($E$791/100*$E$792*АТС!C735,2)</f>
        <v>186.21</v>
      </c>
      <c r="F1487" s="35">
        <f>ROUND($F$791/100*$F$792*АТС!C735,2)</f>
        <v>126.75</v>
      </c>
      <c r="G1487" s="35">
        <f>ROUND($G$791/100*$G$792*АТС!C735,2)</f>
        <v>74.180000000000007</v>
      </c>
    </row>
    <row r="1488" spans="1:7" x14ac:dyDescent="0.25">
      <c r="A1488" s="257"/>
      <c r="B1488" s="123">
        <f t="shared" si="21"/>
        <v>42945.958330000001</v>
      </c>
      <c r="C1488" s="124">
        <v>23</v>
      </c>
      <c r="D1488" s="35">
        <f>ROUND($D$791/100*$D$792*АТС!$C736,2)</f>
        <v>184.39</v>
      </c>
      <c r="E1488" s="35">
        <f>ROUND($E$791/100*$E$792*АТС!C736,2)</f>
        <v>169.46</v>
      </c>
      <c r="F1488" s="35">
        <f>ROUND($F$791/100*$F$792*АТС!C736,2)</f>
        <v>115.35</v>
      </c>
      <c r="G1488" s="35">
        <f>ROUND($G$791/100*$G$792*АТС!C736,2)</f>
        <v>67.510000000000005</v>
      </c>
    </row>
    <row r="1489" spans="1:7" x14ac:dyDescent="0.25">
      <c r="A1489" s="257"/>
      <c r="B1489" s="123">
        <f t="shared" si="21"/>
        <v>42946</v>
      </c>
      <c r="C1489" s="124">
        <v>0</v>
      </c>
      <c r="D1489" s="35">
        <f>ROUND($D$791/100*$D$792*АТС!$C737,2)</f>
        <v>189.64</v>
      </c>
      <c r="E1489" s="35">
        <f>ROUND($E$791/100*$E$792*АТС!C737,2)</f>
        <v>174.29</v>
      </c>
      <c r="F1489" s="35">
        <f>ROUND($F$791/100*$F$792*АТС!C737,2)</f>
        <v>118.63</v>
      </c>
      <c r="G1489" s="35">
        <f>ROUND($G$791/100*$G$792*АТС!C737,2)</f>
        <v>69.430000000000007</v>
      </c>
    </row>
    <row r="1490" spans="1:7" x14ac:dyDescent="0.25">
      <c r="A1490" s="257"/>
      <c r="B1490" s="123">
        <f t="shared" ref="B1490:B1536" si="22">B1466+1</f>
        <v>42946.041669999999</v>
      </c>
      <c r="C1490" s="124">
        <v>1</v>
      </c>
      <c r="D1490" s="35">
        <f>ROUND($D$791/100*$D$792*АТС!$C738,2)</f>
        <v>180.63</v>
      </c>
      <c r="E1490" s="35">
        <f>ROUND($E$791/100*$E$792*АТС!C738,2)</f>
        <v>166.01</v>
      </c>
      <c r="F1490" s="35">
        <f>ROUND($F$791/100*$F$792*АТС!C738,2)</f>
        <v>113</v>
      </c>
      <c r="G1490" s="35">
        <f>ROUND($G$791/100*$G$792*АТС!C738,2)</f>
        <v>66.13</v>
      </c>
    </row>
    <row r="1491" spans="1:7" x14ac:dyDescent="0.25">
      <c r="A1491" s="257"/>
      <c r="B1491" s="123">
        <f t="shared" si="22"/>
        <v>42946.083330000001</v>
      </c>
      <c r="C1491" s="124">
        <v>2</v>
      </c>
      <c r="D1491" s="35">
        <f>ROUND($D$791/100*$D$792*АТС!$C739,2)</f>
        <v>177.98</v>
      </c>
      <c r="E1491" s="35">
        <f>ROUND($E$791/100*$E$792*АТС!C739,2)</f>
        <v>163.58000000000001</v>
      </c>
      <c r="F1491" s="35">
        <f>ROUND($F$791/100*$F$792*АТС!C739,2)</f>
        <v>111.34</v>
      </c>
      <c r="G1491" s="35">
        <f>ROUND($G$791/100*$G$792*АТС!C739,2)</f>
        <v>65.16</v>
      </c>
    </row>
    <row r="1492" spans="1:7" x14ac:dyDescent="0.25">
      <c r="A1492" s="257"/>
      <c r="B1492" s="123">
        <f t="shared" si="22"/>
        <v>42946.125</v>
      </c>
      <c r="C1492" s="124">
        <v>3</v>
      </c>
      <c r="D1492" s="35">
        <f>ROUND($D$791/100*$D$792*АТС!$C740,2)</f>
        <v>177.52</v>
      </c>
      <c r="E1492" s="35">
        <f>ROUND($E$791/100*$E$792*АТС!C740,2)</f>
        <v>163.15</v>
      </c>
      <c r="F1492" s="35">
        <f>ROUND($F$791/100*$F$792*АТС!C740,2)</f>
        <v>111.05</v>
      </c>
      <c r="G1492" s="35">
        <f>ROUND($G$791/100*$G$792*АТС!C740,2)</f>
        <v>64.989999999999995</v>
      </c>
    </row>
    <row r="1493" spans="1:7" x14ac:dyDescent="0.25">
      <c r="A1493" s="257"/>
      <c r="B1493" s="123">
        <f t="shared" si="22"/>
        <v>42946.166669999999</v>
      </c>
      <c r="C1493" s="124">
        <v>4</v>
      </c>
      <c r="D1493" s="35">
        <f>ROUND($D$791/100*$D$792*АТС!$C741,2)</f>
        <v>175.53</v>
      </c>
      <c r="E1493" s="35">
        <f>ROUND($E$791/100*$E$792*АТС!C741,2)</f>
        <v>161.32</v>
      </c>
      <c r="F1493" s="35">
        <f>ROUND($F$791/100*$F$792*АТС!C741,2)</f>
        <v>109.8</v>
      </c>
      <c r="G1493" s="35">
        <f>ROUND($G$791/100*$G$792*АТС!C741,2)</f>
        <v>64.260000000000005</v>
      </c>
    </row>
    <row r="1494" spans="1:7" x14ac:dyDescent="0.25">
      <c r="A1494" s="257"/>
      <c r="B1494" s="123">
        <f t="shared" si="22"/>
        <v>42946.208330000001</v>
      </c>
      <c r="C1494" s="124">
        <v>5</v>
      </c>
      <c r="D1494" s="35">
        <f>ROUND($D$791/100*$D$792*АТС!$C742,2)</f>
        <v>191.52</v>
      </c>
      <c r="E1494" s="35">
        <f>ROUND($E$791/100*$E$792*АТС!C742,2)</f>
        <v>176.01</v>
      </c>
      <c r="F1494" s="35">
        <f>ROUND($F$791/100*$F$792*АТС!C742,2)</f>
        <v>119.81</v>
      </c>
      <c r="G1494" s="35">
        <f>ROUND($G$791/100*$G$792*АТС!C742,2)</f>
        <v>70.12</v>
      </c>
    </row>
    <row r="1495" spans="1:7" x14ac:dyDescent="0.25">
      <c r="A1495" s="257"/>
      <c r="B1495" s="123">
        <f t="shared" si="22"/>
        <v>42946.25</v>
      </c>
      <c r="C1495" s="124">
        <v>6</v>
      </c>
      <c r="D1495" s="35">
        <f>ROUND($D$791/100*$D$792*АТС!$C743,2)</f>
        <v>175.43</v>
      </c>
      <c r="E1495" s="35">
        <f>ROUND($E$791/100*$E$792*АТС!C743,2)</f>
        <v>161.22999999999999</v>
      </c>
      <c r="F1495" s="35">
        <f>ROUND($F$791/100*$F$792*АТС!C743,2)</f>
        <v>109.74</v>
      </c>
      <c r="G1495" s="35">
        <f>ROUND($G$791/100*$G$792*АТС!C743,2)</f>
        <v>64.23</v>
      </c>
    </row>
    <row r="1496" spans="1:7" x14ac:dyDescent="0.25">
      <c r="A1496" s="257"/>
      <c r="B1496" s="123">
        <f t="shared" si="22"/>
        <v>42946.291669999999</v>
      </c>
      <c r="C1496" s="124">
        <v>7</v>
      </c>
      <c r="D1496" s="35">
        <f>ROUND($D$791/100*$D$792*АТС!$C744,2)</f>
        <v>176.99</v>
      </c>
      <c r="E1496" s="35">
        <f>ROUND($E$791/100*$E$792*АТС!C744,2)</f>
        <v>162.66</v>
      </c>
      <c r="F1496" s="35">
        <f>ROUND($F$791/100*$F$792*АТС!C744,2)</f>
        <v>110.72</v>
      </c>
      <c r="G1496" s="35">
        <f>ROUND($G$791/100*$G$792*АТС!C744,2)</f>
        <v>64.8</v>
      </c>
    </row>
    <row r="1497" spans="1:7" x14ac:dyDescent="0.25">
      <c r="A1497" s="257"/>
      <c r="B1497" s="123">
        <f t="shared" si="22"/>
        <v>42946.333330000001</v>
      </c>
      <c r="C1497" s="124">
        <v>8</v>
      </c>
      <c r="D1497" s="35">
        <f>ROUND($D$791/100*$D$792*АТС!$C745,2)</f>
        <v>179.6</v>
      </c>
      <c r="E1497" s="35">
        <f>ROUND($E$791/100*$E$792*АТС!C745,2)</f>
        <v>165.07</v>
      </c>
      <c r="F1497" s="35">
        <f>ROUND($F$791/100*$F$792*АТС!C745,2)</f>
        <v>112.35</v>
      </c>
      <c r="G1497" s="35">
        <f>ROUND($G$791/100*$G$792*АТС!C745,2)</f>
        <v>65.75</v>
      </c>
    </row>
    <row r="1498" spans="1:7" x14ac:dyDescent="0.25">
      <c r="A1498" s="257"/>
      <c r="B1498" s="123">
        <f t="shared" si="22"/>
        <v>42946.375</v>
      </c>
      <c r="C1498" s="124">
        <v>9</v>
      </c>
      <c r="D1498" s="35">
        <f>ROUND($D$791/100*$D$792*АТС!$C746,2)</f>
        <v>185.46</v>
      </c>
      <c r="E1498" s="35">
        <f>ROUND($E$791/100*$E$792*АТС!C746,2)</f>
        <v>170.45</v>
      </c>
      <c r="F1498" s="35">
        <f>ROUND($F$791/100*$F$792*АТС!C746,2)</f>
        <v>116.02</v>
      </c>
      <c r="G1498" s="35">
        <f>ROUND($G$791/100*$G$792*АТС!C746,2)</f>
        <v>67.900000000000006</v>
      </c>
    </row>
    <row r="1499" spans="1:7" x14ac:dyDescent="0.25">
      <c r="A1499" s="257"/>
      <c r="B1499" s="123">
        <f t="shared" si="22"/>
        <v>42946.416669999999</v>
      </c>
      <c r="C1499" s="124">
        <v>10</v>
      </c>
      <c r="D1499" s="35">
        <f>ROUND($D$791/100*$D$792*АТС!$C747,2)</f>
        <v>197.28</v>
      </c>
      <c r="E1499" s="35">
        <f>ROUND($E$791/100*$E$792*АТС!C747,2)</f>
        <v>181.32</v>
      </c>
      <c r="F1499" s="35">
        <f>ROUND($F$791/100*$F$792*АТС!C747,2)</f>
        <v>123.41</v>
      </c>
      <c r="G1499" s="35">
        <f>ROUND($G$791/100*$G$792*АТС!C747,2)</f>
        <v>72.23</v>
      </c>
    </row>
    <row r="1500" spans="1:7" x14ac:dyDescent="0.25">
      <c r="A1500" s="257"/>
      <c r="B1500" s="123">
        <f t="shared" si="22"/>
        <v>42946.458330000001</v>
      </c>
      <c r="C1500" s="124">
        <v>11</v>
      </c>
      <c r="D1500" s="35">
        <f>ROUND($D$791/100*$D$792*АТС!$C748,2)</f>
        <v>197.52</v>
      </c>
      <c r="E1500" s="35">
        <f>ROUND($E$791/100*$E$792*АТС!C748,2)</f>
        <v>181.53</v>
      </c>
      <c r="F1500" s="35">
        <f>ROUND($F$791/100*$F$792*АТС!C748,2)</f>
        <v>123.56</v>
      </c>
      <c r="G1500" s="35">
        <f>ROUND($G$791/100*$G$792*АТС!C748,2)</f>
        <v>72.31</v>
      </c>
    </row>
    <row r="1501" spans="1:7" x14ac:dyDescent="0.25">
      <c r="A1501" s="257"/>
      <c r="B1501" s="123">
        <f t="shared" si="22"/>
        <v>42946.5</v>
      </c>
      <c r="C1501" s="124">
        <v>12</v>
      </c>
      <c r="D1501" s="35">
        <f>ROUND($D$791/100*$D$792*АТС!$C749,2)</f>
        <v>197.81</v>
      </c>
      <c r="E1501" s="35">
        <f>ROUND($E$791/100*$E$792*АТС!C749,2)</f>
        <v>181.8</v>
      </c>
      <c r="F1501" s="35">
        <f>ROUND($F$791/100*$F$792*АТС!C749,2)</f>
        <v>123.74</v>
      </c>
      <c r="G1501" s="35">
        <f>ROUND($G$791/100*$G$792*АТС!C749,2)</f>
        <v>72.42</v>
      </c>
    </row>
    <row r="1502" spans="1:7" x14ac:dyDescent="0.25">
      <c r="A1502" s="257"/>
      <c r="B1502" s="123">
        <f t="shared" si="22"/>
        <v>42946.541669999999</v>
      </c>
      <c r="C1502" s="124">
        <v>13</v>
      </c>
      <c r="D1502" s="35">
        <f>ROUND($D$791/100*$D$792*АТС!$C750,2)</f>
        <v>197.87</v>
      </c>
      <c r="E1502" s="35">
        <f>ROUND($E$791/100*$E$792*АТС!C750,2)</f>
        <v>181.86</v>
      </c>
      <c r="F1502" s="35">
        <f>ROUND($F$791/100*$F$792*АТС!C750,2)</f>
        <v>123.78</v>
      </c>
      <c r="G1502" s="35">
        <f>ROUND($G$791/100*$G$792*АТС!C750,2)</f>
        <v>72.44</v>
      </c>
    </row>
    <row r="1503" spans="1:7" x14ac:dyDescent="0.25">
      <c r="A1503" s="257"/>
      <c r="B1503" s="123">
        <f t="shared" si="22"/>
        <v>42946.583330000001</v>
      </c>
      <c r="C1503" s="124">
        <v>14</v>
      </c>
      <c r="D1503" s="35">
        <f>ROUND($D$791/100*$D$792*АТС!$C751,2)</f>
        <v>198.06</v>
      </c>
      <c r="E1503" s="35">
        <f>ROUND($E$791/100*$E$792*АТС!C751,2)</f>
        <v>182.03</v>
      </c>
      <c r="F1503" s="35">
        <f>ROUND($F$791/100*$F$792*АТС!C751,2)</f>
        <v>123.9</v>
      </c>
      <c r="G1503" s="35">
        <f>ROUND($G$791/100*$G$792*АТС!C751,2)</f>
        <v>72.510000000000005</v>
      </c>
    </row>
    <row r="1504" spans="1:7" x14ac:dyDescent="0.25">
      <c r="A1504" s="257"/>
      <c r="B1504" s="123">
        <f t="shared" si="22"/>
        <v>42946.625</v>
      </c>
      <c r="C1504" s="124">
        <v>15</v>
      </c>
      <c r="D1504" s="35">
        <f>ROUND($D$791/100*$D$792*АТС!$C752,2)</f>
        <v>198.19</v>
      </c>
      <c r="E1504" s="35">
        <f>ROUND($E$791/100*$E$792*АТС!C752,2)</f>
        <v>182.15</v>
      </c>
      <c r="F1504" s="35">
        <f>ROUND($F$791/100*$F$792*АТС!C752,2)</f>
        <v>123.98</v>
      </c>
      <c r="G1504" s="35">
        <f>ROUND($G$791/100*$G$792*АТС!C752,2)</f>
        <v>72.56</v>
      </c>
    </row>
    <row r="1505" spans="1:7" x14ac:dyDescent="0.25">
      <c r="A1505" s="257"/>
      <c r="B1505" s="123">
        <f t="shared" si="22"/>
        <v>42946.666669999999</v>
      </c>
      <c r="C1505" s="124">
        <v>16</v>
      </c>
      <c r="D1505" s="35">
        <f>ROUND($D$791/100*$D$792*АТС!$C753,2)</f>
        <v>197.21</v>
      </c>
      <c r="E1505" s="35">
        <f>ROUND($E$791/100*$E$792*АТС!C753,2)</f>
        <v>181.25</v>
      </c>
      <c r="F1505" s="35">
        <f>ROUND($F$791/100*$F$792*АТС!C753,2)</f>
        <v>123.37</v>
      </c>
      <c r="G1505" s="35">
        <f>ROUND($G$791/100*$G$792*АТС!C753,2)</f>
        <v>72.2</v>
      </c>
    </row>
    <row r="1506" spans="1:7" x14ac:dyDescent="0.25">
      <c r="A1506" s="257"/>
      <c r="B1506" s="123">
        <f t="shared" si="22"/>
        <v>42946.708330000001</v>
      </c>
      <c r="C1506" s="124">
        <v>17</v>
      </c>
      <c r="D1506" s="35">
        <f>ROUND($D$791/100*$D$792*АТС!$C754,2)</f>
        <v>190.23</v>
      </c>
      <c r="E1506" s="35">
        <f>ROUND($E$791/100*$E$792*АТС!C754,2)</f>
        <v>174.83</v>
      </c>
      <c r="F1506" s="35">
        <f>ROUND($F$791/100*$F$792*АТС!C754,2)</f>
        <v>119</v>
      </c>
      <c r="G1506" s="35">
        <f>ROUND($G$791/100*$G$792*АТС!C754,2)</f>
        <v>69.650000000000006</v>
      </c>
    </row>
    <row r="1507" spans="1:7" x14ac:dyDescent="0.25">
      <c r="A1507" s="257"/>
      <c r="B1507" s="123">
        <f t="shared" si="22"/>
        <v>42946.75</v>
      </c>
      <c r="C1507" s="124">
        <v>18</v>
      </c>
      <c r="D1507" s="35">
        <f>ROUND($D$791/100*$D$792*АТС!$C755,2)</f>
        <v>197.1</v>
      </c>
      <c r="E1507" s="35">
        <f>ROUND($E$791/100*$E$792*АТС!C755,2)</f>
        <v>181.14</v>
      </c>
      <c r="F1507" s="35">
        <f>ROUND($F$791/100*$F$792*АТС!C755,2)</f>
        <v>123.3</v>
      </c>
      <c r="G1507" s="35">
        <f>ROUND($G$791/100*$G$792*АТС!C755,2)</f>
        <v>72.16</v>
      </c>
    </row>
    <row r="1508" spans="1:7" x14ac:dyDescent="0.25">
      <c r="A1508" s="257"/>
      <c r="B1508" s="123">
        <f t="shared" si="22"/>
        <v>42946.791669999999</v>
      </c>
      <c r="C1508" s="124">
        <v>19</v>
      </c>
      <c r="D1508" s="35">
        <f>ROUND($D$791/100*$D$792*АТС!$C756,2)</f>
        <v>199.7</v>
      </c>
      <c r="E1508" s="35">
        <f>ROUND($E$791/100*$E$792*АТС!C756,2)</f>
        <v>183.54</v>
      </c>
      <c r="F1508" s="35">
        <f>ROUND($F$791/100*$F$792*АТС!C756,2)</f>
        <v>124.93</v>
      </c>
      <c r="G1508" s="35">
        <f>ROUND($G$791/100*$G$792*АТС!C756,2)</f>
        <v>73.11</v>
      </c>
    </row>
    <row r="1509" spans="1:7" x14ac:dyDescent="0.25">
      <c r="A1509" s="257"/>
      <c r="B1509" s="123">
        <f t="shared" si="22"/>
        <v>42946.833330000001</v>
      </c>
      <c r="C1509" s="124">
        <v>20</v>
      </c>
      <c r="D1509" s="35">
        <f>ROUND($D$791/100*$D$792*АТС!$C757,2)</f>
        <v>231.85</v>
      </c>
      <c r="E1509" s="35">
        <f>ROUND($E$791/100*$E$792*АТС!C757,2)</f>
        <v>213.08</v>
      </c>
      <c r="F1509" s="35">
        <f>ROUND($F$791/100*$F$792*АТС!C757,2)</f>
        <v>145.04</v>
      </c>
      <c r="G1509" s="35">
        <f>ROUND($G$791/100*$G$792*АТС!C757,2)</f>
        <v>84.88</v>
      </c>
    </row>
    <row r="1510" spans="1:7" x14ac:dyDescent="0.25">
      <c r="A1510" s="257"/>
      <c r="B1510" s="123">
        <f t="shared" si="22"/>
        <v>42946.875</v>
      </c>
      <c r="C1510" s="124">
        <v>21</v>
      </c>
      <c r="D1510" s="35">
        <f>ROUND($D$791/100*$D$792*АТС!$C758,2)</f>
        <v>226.94</v>
      </c>
      <c r="E1510" s="35">
        <f>ROUND($E$791/100*$E$792*АТС!C758,2)</f>
        <v>208.57</v>
      </c>
      <c r="F1510" s="35">
        <f>ROUND($F$791/100*$F$792*АТС!C758,2)</f>
        <v>141.97</v>
      </c>
      <c r="G1510" s="35">
        <f>ROUND($G$791/100*$G$792*АТС!C758,2)</f>
        <v>83.09</v>
      </c>
    </row>
    <row r="1511" spans="1:7" x14ac:dyDescent="0.25">
      <c r="A1511" s="257"/>
      <c r="B1511" s="123">
        <f t="shared" si="22"/>
        <v>42946.916669999999</v>
      </c>
      <c r="C1511" s="124">
        <v>22</v>
      </c>
      <c r="D1511" s="35">
        <f>ROUND($D$791/100*$D$792*АТС!$C759,2)</f>
        <v>203.67</v>
      </c>
      <c r="E1511" s="35">
        <f>ROUND($E$791/100*$E$792*АТС!C759,2)</f>
        <v>187.19</v>
      </c>
      <c r="F1511" s="35">
        <f>ROUND($F$791/100*$F$792*АТС!C759,2)</f>
        <v>127.41</v>
      </c>
      <c r="G1511" s="35">
        <f>ROUND($G$791/100*$G$792*АТС!C759,2)</f>
        <v>74.569999999999993</v>
      </c>
    </row>
    <row r="1512" spans="1:7" x14ac:dyDescent="0.25">
      <c r="A1512" s="257"/>
      <c r="B1512" s="123">
        <f t="shared" si="22"/>
        <v>42946.958330000001</v>
      </c>
      <c r="C1512" s="124">
        <v>23</v>
      </c>
      <c r="D1512" s="35">
        <f>ROUND($D$791/100*$D$792*АТС!$C760,2)</f>
        <v>180.31</v>
      </c>
      <c r="E1512" s="35">
        <f>ROUND($E$791/100*$E$792*АТС!C760,2)</f>
        <v>165.72</v>
      </c>
      <c r="F1512" s="35">
        <f>ROUND($F$791/100*$F$792*АТС!C760,2)</f>
        <v>112.8</v>
      </c>
      <c r="G1512" s="35">
        <f>ROUND($G$791/100*$G$792*АТС!C760,2)</f>
        <v>66.010000000000005</v>
      </c>
    </row>
    <row r="1513" spans="1:7" x14ac:dyDescent="0.25">
      <c r="A1513" s="257"/>
      <c r="B1513" s="123">
        <f t="shared" si="22"/>
        <v>42947</v>
      </c>
      <c r="C1513" s="124">
        <v>0</v>
      </c>
      <c r="D1513" s="35">
        <f>ROUND($D$791/100*$D$792*АТС!$C761,2)</f>
        <v>183.11</v>
      </c>
      <c r="E1513" s="35">
        <f>ROUND($E$791/100*$E$792*АТС!C761,2)</f>
        <v>168.29</v>
      </c>
      <c r="F1513" s="35">
        <f>ROUND($F$791/100*$F$792*АТС!C761,2)</f>
        <v>114.55</v>
      </c>
      <c r="G1513" s="35">
        <f>ROUND($G$791/100*$G$792*АТС!C761,2)</f>
        <v>67.040000000000006</v>
      </c>
    </row>
    <row r="1514" spans="1:7" x14ac:dyDescent="0.25">
      <c r="A1514" s="257"/>
      <c r="B1514" s="123">
        <f t="shared" si="22"/>
        <v>42947.041669999999</v>
      </c>
      <c r="C1514" s="124">
        <v>1</v>
      </c>
      <c r="D1514" s="35">
        <f>ROUND($D$791/100*$D$792*АТС!$C762,2)</f>
        <v>178.31</v>
      </c>
      <c r="E1514" s="35">
        <f>ROUND($E$791/100*$E$792*АТС!C762,2)</f>
        <v>163.88</v>
      </c>
      <c r="F1514" s="35">
        <f>ROUND($F$791/100*$F$792*АТС!C762,2)</f>
        <v>111.54</v>
      </c>
      <c r="G1514" s="35">
        <f>ROUND($G$791/100*$G$792*АТС!C762,2)</f>
        <v>65.28</v>
      </c>
    </row>
    <row r="1515" spans="1:7" x14ac:dyDescent="0.25">
      <c r="A1515" s="257"/>
      <c r="B1515" s="123">
        <f t="shared" si="22"/>
        <v>42947.083330000001</v>
      </c>
      <c r="C1515" s="124">
        <v>2</v>
      </c>
      <c r="D1515" s="35">
        <f>ROUND($D$791/100*$D$792*АТС!$C763,2)</f>
        <v>178</v>
      </c>
      <c r="E1515" s="35">
        <f>ROUND($E$791/100*$E$792*АТС!C763,2)</f>
        <v>163.6</v>
      </c>
      <c r="F1515" s="35">
        <f>ROUND($F$791/100*$F$792*АТС!C763,2)</f>
        <v>111.35</v>
      </c>
      <c r="G1515" s="35">
        <f>ROUND($G$791/100*$G$792*АТС!C763,2)</f>
        <v>65.17</v>
      </c>
    </row>
    <row r="1516" spans="1:7" x14ac:dyDescent="0.25">
      <c r="A1516" s="257"/>
      <c r="B1516" s="123">
        <f t="shared" si="22"/>
        <v>42947.125</v>
      </c>
      <c r="C1516" s="124">
        <v>3</v>
      </c>
      <c r="D1516" s="35">
        <f>ROUND($D$791/100*$D$792*АТС!$C764,2)</f>
        <v>176.17</v>
      </c>
      <c r="E1516" s="35">
        <f>ROUND($E$791/100*$E$792*АТС!C764,2)</f>
        <v>161.91</v>
      </c>
      <c r="F1516" s="35">
        <f>ROUND($F$791/100*$F$792*АТС!C764,2)</f>
        <v>110.21</v>
      </c>
      <c r="G1516" s="35">
        <f>ROUND($G$791/100*$G$792*АТС!C764,2)</f>
        <v>64.5</v>
      </c>
    </row>
    <row r="1517" spans="1:7" x14ac:dyDescent="0.25">
      <c r="A1517" s="257"/>
      <c r="B1517" s="123">
        <f t="shared" si="22"/>
        <v>42947.166669999999</v>
      </c>
      <c r="C1517" s="124">
        <v>4</v>
      </c>
      <c r="D1517" s="35">
        <f>ROUND($D$791/100*$D$792*АТС!$C765,2)</f>
        <v>194.38</v>
      </c>
      <c r="E1517" s="35">
        <f>ROUND($E$791/100*$E$792*АТС!C765,2)</f>
        <v>178.65</v>
      </c>
      <c r="F1517" s="35">
        <f>ROUND($F$791/100*$F$792*АТС!C765,2)</f>
        <v>121.6</v>
      </c>
      <c r="G1517" s="35">
        <f>ROUND($G$791/100*$G$792*АТС!C765,2)</f>
        <v>71.17</v>
      </c>
    </row>
    <row r="1518" spans="1:7" x14ac:dyDescent="0.25">
      <c r="A1518" s="257"/>
      <c r="B1518" s="123">
        <f t="shared" si="22"/>
        <v>42947.208330000001</v>
      </c>
      <c r="C1518" s="124">
        <v>5</v>
      </c>
      <c r="D1518" s="35">
        <f>ROUND($D$791/100*$D$792*АТС!$C766,2)</f>
        <v>194.37</v>
      </c>
      <c r="E1518" s="35">
        <f>ROUND($E$791/100*$E$792*АТС!C766,2)</f>
        <v>178.64</v>
      </c>
      <c r="F1518" s="35">
        <f>ROUND($F$791/100*$F$792*АТС!C766,2)</f>
        <v>121.59</v>
      </c>
      <c r="G1518" s="35">
        <f>ROUND($G$791/100*$G$792*АТС!C766,2)</f>
        <v>71.16</v>
      </c>
    </row>
    <row r="1519" spans="1:7" x14ac:dyDescent="0.25">
      <c r="A1519" s="257"/>
      <c r="B1519" s="123">
        <f t="shared" si="22"/>
        <v>42947.25</v>
      </c>
      <c r="C1519" s="124">
        <v>6</v>
      </c>
      <c r="D1519" s="35">
        <f>ROUND($D$791/100*$D$792*АТС!$C767,2)</f>
        <v>172.57</v>
      </c>
      <c r="E1519" s="35">
        <f>ROUND($E$791/100*$E$792*АТС!C767,2)</f>
        <v>158.6</v>
      </c>
      <c r="F1519" s="35">
        <f>ROUND($F$791/100*$F$792*АТС!C767,2)</f>
        <v>107.95</v>
      </c>
      <c r="G1519" s="35">
        <f>ROUND($G$791/100*$G$792*АТС!C767,2)</f>
        <v>63.18</v>
      </c>
    </row>
    <row r="1520" spans="1:7" x14ac:dyDescent="0.25">
      <c r="A1520" s="257"/>
      <c r="B1520" s="123">
        <f t="shared" si="22"/>
        <v>42947.291669999999</v>
      </c>
      <c r="C1520" s="124">
        <v>7</v>
      </c>
      <c r="D1520" s="35">
        <f>ROUND($D$791/100*$D$792*АТС!$C768,2)</f>
        <v>229.48</v>
      </c>
      <c r="E1520" s="35">
        <f>ROUND($E$791/100*$E$792*АТС!C768,2)</f>
        <v>210.91</v>
      </c>
      <c r="F1520" s="35">
        <f>ROUND($F$791/100*$F$792*АТС!C768,2)</f>
        <v>143.56</v>
      </c>
      <c r="G1520" s="35">
        <f>ROUND($G$791/100*$G$792*АТС!C768,2)</f>
        <v>84.02</v>
      </c>
    </row>
    <row r="1521" spans="1:7" x14ac:dyDescent="0.25">
      <c r="A1521" s="257"/>
      <c r="B1521" s="123">
        <f t="shared" si="22"/>
        <v>42947.333330000001</v>
      </c>
      <c r="C1521" s="124">
        <v>8</v>
      </c>
      <c r="D1521" s="35">
        <f>ROUND($D$791/100*$D$792*АТС!$C769,2)</f>
        <v>196</v>
      </c>
      <c r="E1521" s="35">
        <f>ROUND($E$791/100*$E$792*АТС!C769,2)</f>
        <v>180.14</v>
      </c>
      <c r="F1521" s="35">
        <f>ROUND($F$791/100*$F$792*АТС!C769,2)</f>
        <v>122.61</v>
      </c>
      <c r="G1521" s="35">
        <f>ROUND($G$791/100*$G$792*АТС!C769,2)</f>
        <v>71.760000000000005</v>
      </c>
    </row>
    <row r="1522" spans="1:7" x14ac:dyDescent="0.25">
      <c r="A1522" s="257"/>
      <c r="B1522" s="123">
        <f t="shared" si="22"/>
        <v>42947.375</v>
      </c>
      <c r="C1522" s="124">
        <v>9</v>
      </c>
      <c r="D1522" s="35">
        <f>ROUND($D$791/100*$D$792*АТС!$C770,2)</f>
        <v>201.94</v>
      </c>
      <c r="E1522" s="35">
        <f>ROUND($E$791/100*$E$792*АТС!C770,2)</f>
        <v>185.6</v>
      </c>
      <c r="F1522" s="35">
        <f>ROUND($F$791/100*$F$792*АТС!C770,2)</f>
        <v>126.33</v>
      </c>
      <c r="G1522" s="35">
        <f>ROUND($G$791/100*$G$792*АТС!C770,2)</f>
        <v>73.930000000000007</v>
      </c>
    </row>
    <row r="1523" spans="1:7" x14ac:dyDescent="0.25">
      <c r="A1523" s="257"/>
      <c r="B1523" s="123">
        <f t="shared" si="22"/>
        <v>42947.416669999999</v>
      </c>
      <c r="C1523" s="124">
        <v>10</v>
      </c>
      <c r="D1523" s="35">
        <f>ROUND($D$791/100*$D$792*АТС!$C771,2)</f>
        <v>215.96</v>
      </c>
      <c r="E1523" s="35">
        <f>ROUND($E$791/100*$E$792*АТС!C771,2)</f>
        <v>198.48</v>
      </c>
      <c r="F1523" s="35">
        <f>ROUND($F$791/100*$F$792*АТС!C771,2)</f>
        <v>135.1</v>
      </c>
      <c r="G1523" s="35">
        <f>ROUND($G$791/100*$G$792*АТС!C771,2)</f>
        <v>79.069999999999993</v>
      </c>
    </row>
    <row r="1524" spans="1:7" x14ac:dyDescent="0.25">
      <c r="A1524" s="257"/>
      <c r="B1524" s="123">
        <f t="shared" si="22"/>
        <v>42947.458330000001</v>
      </c>
      <c r="C1524" s="124">
        <v>11</v>
      </c>
      <c r="D1524" s="35">
        <f>ROUND($D$791/100*$D$792*АТС!$C772,2)</f>
        <v>226.99</v>
      </c>
      <c r="E1524" s="35">
        <f>ROUND($E$791/100*$E$792*АТС!C772,2)</f>
        <v>208.62</v>
      </c>
      <c r="F1524" s="35">
        <f>ROUND($F$791/100*$F$792*АТС!C772,2)</f>
        <v>142</v>
      </c>
      <c r="G1524" s="35">
        <f>ROUND($G$791/100*$G$792*АТС!C772,2)</f>
        <v>83.1</v>
      </c>
    </row>
    <row r="1525" spans="1:7" x14ac:dyDescent="0.25">
      <c r="A1525" s="257"/>
      <c r="B1525" s="123">
        <f t="shared" si="22"/>
        <v>42947.5</v>
      </c>
      <c r="C1525" s="124">
        <v>12</v>
      </c>
      <c r="D1525" s="35">
        <f>ROUND($D$791/100*$D$792*АТС!$C773,2)</f>
        <v>222.15</v>
      </c>
      <c r="E1525" s="35">
        <f>ROUND($E$791/100*$E$792*АТС!C773,2)</f>
        <v>204.17</v>
      </c>
      <c r="F1525" s="35">
        <f>ROUND($F$791/100*$F$792*АТС!C773,2)</f>
        <v>138.97</v>
      </c>
      <c r="G1525" s="35">
        <f>ROUND($G$791/100*$G$792*АТС!C773,2)</f>
        <v>81.33</v>
      </c>
    </row>
    <row r="1526" spans="1:7" x14ac:dyDescent="0.25">
      <c r="A1526" s="257"/>
      <c r="B1526" s="123">
        <f t="shared" si="22"/>
        <v>42947.541669999999</v>
      </c>
      <c r="C1526" s="124">
        <v>13</v>
      </c>
      <c r="D1526" s="35">
        <f>ROUND($D$791/100*$D$792*АТС!$C774,2)</f>
        <v>226.12</v>
      </c>
      <c r="E1526" s="35">
        <f>ROUND($E$791/100*$E$792*АТС!C774,2)</f>
        <v>207.82</v>
      </c>
      <c r="F1526" s="35">
        <f>ROUND($F$791/100*$F$792*АТС!C774,2)</f>
        <v>141.44999999999999</v>
      </c>
      <c r="G1526" s="35">
        <f>ROUND($G$791/100*$G$792*АТС!C774,2)</f>
        <v>82.79</v>
      </c>
    </row>
    <row r="1527" spans="1:7" x14ac:dyDescent="0.25">
      <c r="A1527" s="257"/>
      <c r="B1527" s="123">
        <f t="shared" si="22"/>
        <v>42947.583330000001</v>
      </c>
      <c r="C1527" s="124">
        <v>14</v>
      </c>
      <c r="D1527" s="35">
        <f>ROUND($D$791/100*$D$792*АТС!$C775,2)</f>
        <v>229.69</v>
      </c>
      <c r="E1527" s="35">
        <f>ROUND($E$791/100*$E$792*АТС!C775,2)</f>
        <v>211.1</v>
      </c>
      <c r="F1527" s="35">
        <f>ROUND($F$791/100*$F$792*АТС!C775,2)</f>
        <v>143.69</v>
      </c>
      <c r="G1527" s="35">
        <f>ROUND($G$791/100*$G$792*АТС!C775,2)</f>
        <v>84.09</v>
      </c>
    </row>
    <row r="1528" spans="1:7" x14ac:dyDescent="0.25">
      <c r="A1528" s="257"/>
      <c r="B1528" s="123">
        <f t="shared" si="22"/>
        <v>42947.625</v>
      </c>
      <c r="C1528" s="124">
        <v>15</v>
      </c>
      <c r="D1528" s="35">
        <f>ROUND($D$791/100*$D$792*АТС!$C776,2)</f>
        <v>232.25</v>
      </c>
      <c r="E1528" s="35">
        <f>ROUND($E$791/100*$E$792*АТС!C776,2)</f>
        <v>213.45</v>
      </c>
      <c r="F1528" s="35">
        <f>ROUND($F$791/100*$F$792*АТС!C776,2)</f>
        <v>145.29</v>
      </c>
      <c r="G1528" s="35">
        <f>ROUND($G$791/100*$G$792*АТС!C776,2)</f>
        <v>85.03</v>
      </c>
    </row>
    <row r="1529" spans="1:7" x14ac:dyDescent="0.25">
      <c r="A1529" s="257"/>
      <c r="B1529" s="123">
        <f t="shared" si="22"/>
        <v>42947.666669999999</v>
      </c>
      <c r="C1529" s="124">
        <v>16</v>
      </c>
      <c r="D1529" s="35">
        <f>ROUND($D$791/100*$D$792*АТС!$C777,2)</f>
        <v>213.21</v>
      </c>
      <c r="E1529" s="35">
        <f>ROUND($E$791/100*$E$792*АТС!C777,2)</f>
        <v>195.96</v>
      </c>
      <c r="F1529" s="35">
        <f>ROUND($F$791/100*$F$792*АТС!C777,2)</f>
        <v>133.38</v>
      </c>
      <c r="G1529" s="35">
        <f>ROUND($G$791/100*$G$792*АТС!C777,2)</f>
        <v>78.06</v>
      </c>
    </row>
    <row r="1530" spans="1:7" x14ac:dyDescent="0.25">
      <c r="A1530" s="257"/>
      <c r="B1530" s="123">
        <f t="shared" si="22"/>
        <v>42947.708330000001</v>
      </c>
      <c r="C1530" s="124">
        <v>17</v>
      </c>
      <c r="D1530" s="35">
        <f>ROUND($D$791/100*$D$792*АТС!$C778,2)</f>
        <v>205.07</v>
      </c>
      <c r="E1530" s="35">
        <f>ROUND($E$791/100*$E$792*АТС!C778,2)</f>
        <v>188.47</v>
      </c>
      <c r="F1530" s="35">
        <f>ROUND($F$791/100*$F$792*АТС!C778,2)</f>
        <v>128.29</v>
      </c>
      <c r="G1530" s="35">
        <f>ROUND($G$791/100*$G$792*АТС!C778,2)</f>
        <v>75.08</v>
      </c>
    </row>
    <row r="1531" spans="1:7" x14ac:dyDescent="0.25">
      <c r="A1531" s="257"/>
      <c r="B1531" s="123">
        <f t="shared" si="22"/>
        <v>42947.75</v>
      </c>
      <c r="C1531" s="124">
        <v>18</v>
      </c>
      <c r="D1531" s="35">
        <f>ROUND($D$791/100*$D$792*АТС!$C779,2)</f>
        <v>191.02</v>
      </c>
      <c r="E1531" s="35">
        <f>ROUND($E$791/100*$E$792*АТС!C779,2)</f>
        <v>175.56</v>
      </c>
      <c r="F1531" s="35">
        <f>ROUND($F$791/100*$F$792*АТС!C779,2)</f>
        <v>119.5</v>
      </c>
      <c r="G1531" s="35">
        <f>ROUND($G$791/100*$G$792*АТС!C779,2)</f>
        <v>69.930000000000007</v>
      </c>
    </row>
    <row r="1532" spans="1:7" x14ac:dyDescent="0.25">
      <c r="A1532" s="257"/>
      <c r="B1532" s="123">
        <f t="shared" si="22"/>
        <v>42947.791669999999</v>
      </c>
      <c r="C1532" s="124">
        <v>19</v>
      </c>
      <c r="D1532" s="35">
        <f>ROUND($D$791/100*$D$792*АТС!$C780,2)</f>
        <v>193</v>
      </c>
      <c r="E1532" s="35">
        <f>ROUND($E$791/100*$E$792*АТС!C780,2)</f>
        <v>177.38</v>
      </c>
      <c r="F1532" s="35">
        <f>ROUND($F$791/100*$F$792*АТС!C780,2)</f>
        <v>120.73</v>
      </c>
      <c r="G1532" s="35">
        <f>ROUND($G$791/100*$G$792*АТС!C780,2)</f>
        <v>70.66</v>
      </c>
    </row>
    <row r="1533" spans="1:7" x14ac:dyDescent="0.25">
      <c r="A1533" s="257"/>
      <c r="B1533" s="123">
        <f t="shared" si="22"/>
        <v>42947.833330000001</v>
      </c>
      <c r="C1533" s="124">
        <v>20</v>
      </c>
      <c r="D1533" s="35">
        <f>ROUND($D$791/100*$D$792*АТС!$C781,2)</f>
        <v>216.88</v>
      </c>
      <c r="E1533" s="35">
        <f>ROUND($E$791/100*$E$792*АТС!C781,2)</f>
        <v>199.33</v>
      </c>
      <c r="F1533" s="35">
        <f>ROUND($F$791/100*$F$792*АТС!C781,2)</f>
        <v>135.66999999999999</v>
      </c>
      <c r="G1533" s="35">
        <f>ROUND($G$791/100*$G$792*АТС!C781,2)</f>
        <v>79.400000000000006</v>
      </c>
    </row>
    <row r="1534" spans="1:7" x14ac:dyDescent="0.25">
      <c r="A1534" s="257"/>
      <c r="B1534" s="123">
        <f t="shared" si="22"/>
        <v>42947.875</v>
      </c>
      <c r="C1534" s="124">
        <v>21</v>
      </c>
      <c r="D1534" s="35">
        <f>ROUND($D$791/100*$D$792*АТС!$C782,2)</f>
        <v>210.45</v>
      </c>
      <c r="E1534" s="35">
        <f>ROUND($E$791/100*$E$792*АТС!C782,2)</f>
        <v>193.42</v>
      </c>
      <c r="F1534" s="35">
        <f>ROUND($F$791/100*$F$792*АТС!C782,2)</f>
        <v>131.65</v>
      </c>
      <c r="G1534" s="35">
        <f>ROUND($G$791/100*$G$792*АТС!C782,2)</f>
        <v>77.05</v>
      </c>
    </row>
    <row r="1535" spans="1:7" x14ac:dyDescent="0.25">
      <c r="A1535" s="257"/>
      <c r="B1535" s="123">
        <f t="shared" si="22"/>
        <v>42947.916669999999</v>
      </c>
      <c r="C1535" s="124">
        <v>22</v>
      </c>
      <c r="D1535" s="35">
        <f>ROUND($D$791/100*$D$792*АТС!$C783,2)</f>
        <v>186.85</v>
      </c>
      <c r="E1535" s="35">
        <f>ROUND($E$791/100*$E$792*АТС!C783,2)</f>
        <v>171.73</v>
      </c>
      <c r="F1535" s="35">
        <f>ROUND($F$791/100*$F$792*АТС!C783,2)</f>
        <v>116.89</v>
      </c>
      <c r="G1535" s="35">
        <f>ROUND($G$791/100*$G$792*АТС!C783,2)</f>
        <v>68.41</v>
      </c>
    </row>
    <row r="1536" spans="1:7" x14ac:dyDescent="0.25">
      <c r="A1536" s="257"/>
      <c r="B1536" s="123">
        <f t="shared" si="22"/>
        <v>42947.958330000001</v>
      </c>
      <c r="C1536" s="124">
        <v>23</v>
      </c>
      <c r="D1536" s="35">
        <f>ROUND($D$791/100*$D$792*АТС!$C784,2)</f>
        <v>186.32</v>
      </c>
      <c r="E1536" s="35">
        <f>ROUND($E$791/100*$E$792*АТС!C784,2)</f>
        <v>171.24</v>
      </c>
      <c r="F1536" s="35">
        <f>ROUND($F$791/100*$F$792*АТС!C784,2)</f>
        <v>116.55</v>
      </c>
      <c r="G1536" s="35">
        <f>ROUND($G$791/100*$G$792*АТС!C784,2)</f>
        <v>68.209999999999994</v>
      </c>
    </row>
    <row r="1537" spans="1:7" x14ac:dyDescent="0.25">
      <c r="A1537" s="257" t="s">
        <v>178</v>
      </c>
      <c r="B1537" s="121">
        <f>B793</f>
        <v>42917</v>
      </c>
      <c r="C1537" s="124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57"/>
      <c r="B1538" s="123">
        <f>B$43+ROUND(C1538/24,5)</f>
        <v>42917.041669999999</v>
      </c>
      <c r="C1538" s="124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57"/>
      <c r="B1539" s="121">
        <f>B$43+ROUND(C1539/24,5)</f>
        <v>42917.083330000001</v>
      </c>
      <c r="C1539" s="124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57"/>
      <c r="B1540" s="123">
        <f t="shared" ref="B1540:B1560" si="23">B$43+ROUND(C1540/24,5)</f>
        <v>42917.125</v>
      </c>
      <c r="C1540" s="124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57"/>
      <c r="B1541" s="121">
        <f t="shared" si="23"/>
        <v>42917.166669999999</v>
      </c>
      <c r="C1541" s="124">
        <v>4</v>
      </c>
      <c r="D1541" s="11">
        <f>ROUND(АТС!D45*$D$791*$D$792/100,2)</f>
        <v>3.58</v>
      </c>
      <c r="E1541" s="11">
        <f>ROUND(АТС!$D45*$E$791*$E$792/100,2)</f>
        <v>3.29</v>
      </c>
      <c r="F1541" s="11">
        <f>ROUND(АТС!$D45*$F$791*$F$792/100,2)</f>
        <v>2.2400000000000002</v>
      </c>
      <c r="G1541" s="11">
        <f>ROUND(АТС!$D45*$G$791*$G$792/100,2)</f>
        <v>1.31</v>
      </c>
    </row>
    <row r="1542" spans="1:7" x14ac:dyDescent="0.25">
      <c r="A1542" s="257"/>
      <c r="B1542" s="123">
        <f t="shared" si="23"/>
        <v>42917.208330000001</v>
      </c>
      <c r="C1542" s="124">
        <v>5</v>
      </c>
      <c r="D1542" s="11">
        <f>ROUND(АТС!D46*$D$791*$D$792/100,2)</f>
        <v>24.07</v>
      </c>
      <c r="E1542" s="11">
        <f>ROUND(АТС!$D46*$E$791*$E$792/100,2)</f>
        <v>22.12</v>
      </c>
      <c r="F1542" s="11">
        <f>ROUND(АТС!$D46*$F$791*$F$792/100,2)</f>
        <v>15.06</v>
      </c>
      <c r="G1542" s="11">
        <f>ROUND(АТС!$D46*$G$791*$G$792/100,2)</f>
        <v>8.81</v>
      </c>
    </row>
    <row r="1543" spans="1:7" x14ac:dyDescent="0.25">
      <c r="A1543" s="257"/>
      <c r="B1543" s="121">
        <f t="shared" si="23"/>
        <v>42917.25</v>
      </c>
      <c r="C1543" s="124">
        <v>6</v>
      </c>
      <c r="D1543" s="11">
        <f>ROUND(АТС!D47*$D$791*$D$792/100,2)</f>
        <v>31.59</v>
      </c>
      <c r="E1543" s="11">
        <f>ROUND(АТС!$D47*$E$791*$E$792/100,2)</f>
        <v>29.04</v>
      </c>
      <c r="F1543" s="11">
        <f>ROUND(АТС!$D47*$F$791*$F$792/100,2)</f>
        <v>19.760000000000002</v>
      </c>
      <c r="G1543" s="11">
        <f>ROUND(АТС!$D47*$G$791*$G$792/100,2)</f>
        <v>11.57</v>
      </c>
    </row>
    <row r="1544" spans="1:7" x14ac:dyDescent="0.25">
      <c r="A1544" s="257"/>
      <c r="B1544" s="123">
        <f t="shared" si="23"/>
        <v>42917.291669999999</v>
      </c>
      <c r="C1544" s="124">
        <v>7</v>
      </c>
      <c r="D1544" s="11">
        <f>ROUND(АТС!D48*$D$791*$D$792/100,2)</f>
        <v>14.71</v>
      </c>
      <c r="E1544" s="11">
        <f>ROUND(АТС!$D48*$E$791*$E$792/100,2)</f>
        <v>13.52</v>
      </c>
      <c r="F1544" s="11">
        <f>ROUND(АТС!$D48*$F$791*$F$792/100,2)</f>
        <v>9.1999999999999993</v>
      </c>
      <c r="G1544" s="11">
        <f>ROUND(АТС!$D48*$G$791*$G$792/100,2)</f>
        <v>5.39</v>
      </c>
    </row>
    <row r="1545" spans="1:7" x14ac:dyDescent="0.25">
      <c r="A1545" s="257"/>
      <c r="B1545" s="121">
        <f t="shared" si="23"/>
        <v>42917.333330000001</v>
      </c>
      <c r="C1545" s="124">
        <v>8</v>
      </c>
      <c r="D1545" s="11">
        <f>ROUND(АТС!D49*$D$791*$D$792/100,2)</f>
        <v>96.62</v>
      </c>
      <c r="E1545" s="11">
        <f>ROUND(АТС!$D49*$E$791*$E$792/100,2)</f>
        <v>88.8</v>
      </c>
      <c r="F1545" s="11">
        <f>ROUND(АТС!$D49*$F$791*$F$792/100,2)</f>
        <v>60.44</v>
      </c>
      <c r="G1545" s="11">
        <f>ROUND(АТС!$D49*$G$791*$G$792/100,2)</f>
        <v>35.369999999999997</v>
      </c>
    </row>
    <row r="1546" spans="1:7" x14ac:dyDescent="0.25">
      <c r="A1546" s="257"/>
      <c r="B1546" s="123">
        <f t="shared" si="23"/>
        <v>42917.375</v>
      </c>
      <c r="C1546" s="124">
        <v>9</v>
      </c>
      <c r="D1546" s="11">
        <f>ROUND(АТС!D50*$D$791*$D$792/100,2)</f>
        <v>113.56</v>
      </c>
      <c r="E1546" s="11">
        <f>ROUND(АТС!$D50*$E$791*$E$792/100,2)</f>
        <v>104.37</v>
      </c>
      <c r="F1546" s="11">
        <f>ROUND(АТС!$D50*$F$791*$F$792/100,2)</f>
        <v>71.040000000000006</v>
      </c>
      <c r="G1546" s="11">
        <f>ROUND(АТС!$D50*$G$791*$G$792/100,2)</f>
        <v>41.57</v>
      </c>
    </row>
    <row r="1547" spans="1:7" x14ac:dyDescent="0.25">
      <c r="A1547" s="257"/>
      <c r="B1547" s="121">
        <f t="shared" si="23"/>
        <v>42917.416669999999</v>
      </c>
      <c r="C1547" s="124">
        <v>10</v>
      </c>
      <c r="D1547" s="11">
        <f>ROUND(АТС!D51*$D$791*$D$792/100,2)</f>
        <v>38.92</v>
      </c>
      <c r="E1547" s="11">
        <f>ROUND(АТС!$D51*$E$791*$E$792/100,2)</f>
        <v>35.770000000000003</v>
      </c>
      <c r="F1547" s="11">
        <f>ROUND(АТС!$D51*$F$791*$F$792/100,2)</f>
        <v>24.35</v>
      </c>
      <c r="G1547" s="11">
        <f>ROUND(АТС!$D51*$G$791*$G$792/100,2)</f>
        <v>14.25</v>
      </c>
    </row>
    <row r="1548" spans="1:7" x14ac:dyDescent="0.25">
      <c r="A1548" s="257"/>
      <c r="B1548" s="123">
        <f t="shared" si="23"/>
        <v>42917.458330000001</v>
      </c>
      <c r="C1548" s="124">
        <v>11</v>
      </c>
      <c r="D1548" s="11">
        <f>ROUND(АТС!D52*$D$791*$D$792/100,2)</f>
        <v>56.92</v>
      </c>
      <c r="E1548" s="11">
        <f>ROUND(АТС!$D52*$E$791*$E$792/100,2)</f>
        <v>52.32</v>
      </c>
      <c r="F1548" s="11">
        <f>ROUND(АТС!$D52*$F$791*$F$792/100,2)</f>
        <v>35.61</v>
      </c>
      <c r="G1548" s="11">
        <f>ROUND(АТС!$D52*$G$791*$G$792/100,2)</f>
        <v>20.84</v>
      </c>
    </row>
    <row r="1549" spans="1:7" x14ac:dyDescent="0.25">
      <c r="A1549" s="257"/>
      <c r="B1549" s="121">
        <f t="shared" si="23"/>
        <v>42917.5</v>
      </c>
      <c r="C1549" s="124">
        <v>12</v>
      </c>
      <c r="D1549" s="11">
        <f>ROUND(АТС!D53*$D$791*$D$792/100,2)</f>
        <v>53.24</v>
      </c>
      <c r="E1549" s="11">
        <f>ROUND(АТС!$D53*$E$791*$E$792/100,2)</f>
        <v>48.93</v>
      </c>
      <c r="F1549" s="11">
        <f>ROUND(АТС!$D53*$F$791*$F$792/100,2)</f>
        <v>33.31</v>
      </c>
      <c r="G1549" s="11">
        <f>ROUND(АТС!$D53*$G$791*$G$792/100,2)</f>
        <v>19.489999999999998</v>
      </c>
    </row>
    <row r="1550" spans="1:7" x14ac:dyDescent="0.25">
      <c r="A1550" s="257"/>
      <c r="B1550" s="123">
        <f t="shared" si="23"/>
        <v>42917.541669999999</v>
      </c>
      <c r="C1550" s="124">
        <v>13</v>
      </c>
      <c r="D1550" s="11">
        <f>ROUND(АТС!D54*$D$791*$D$792/100,2)</f>
        <v>57.4</v>
      </c>
      <c r="E1550" s="11">
        <f>ROUND(АТС!$D54*$E$791*$E$792/100,2)</f>
        <v>52.75</v>
      </c>
      <c r="F1550" s="11">
        <f>ROUND(АТС!$D54*$F$791*$F$792/100,2)</f>
        <v>35.909999999999997</v>
      </c>
      <c r="G1550" s="11">
        <f>ROUND(АТС!$D54*$G$791*$G$792/100,2)</f>
        <v>21.02</v>
      </c>
    </row>
    <row r="1551" spans="1:7" x14ac:dyDescent="0.25">
      <c r="A1551" s="257"/>
      <c r="B1551" s="121">
        <f t="shared" si="23"/>
        <v>42917.583330000001</v>
      </c>
      <c r="C1551" s="124">
        <v>14</v>
      </c>
      <c r="D1551" s="11">
        <f>ROUND(АТС!D55*$D$791*$D$792/100,2)</f>
        <v>47.15</v>
      </c>
      <c r="E1551" s="11">
        <f>ROUND(АТС!$D55*$E$791*$E$792/100,2)</f>
        <v>43.33</v>
      </c>
      <c r="F1551" s="11">
        <f>ROUND(АТС!$D55*$F$791*$F$792/100,2)</f>
        <v>29.5</v>
      </c>
      <c r="G1551" s="11">
        <f>ROUND(АТС!$D55*$G$791*$G$792/100,2)</f>
        <v>17.260000000000002</v>
      </c>
    </row>
    <row r="1552" spans="1:7" x14ac:dyDescent="0.25">
      <c r="A1552" s="257"/>
      <c r="B1552" s="123">
        <f t="shared" si="23"/>
        <v>42917.625</v>
      </c>
      <c r="C1552" s="124">
        <v>15</v>
      </c>
      <c r="D1552" s="11">
        <f>ROUND(АТС!D56*$D$791*$D$792/100,2)</f>
        <v>43.85</v>
      </c>
      <c r="E1552" s="11">
        <f>ROUND(АТС!$D56*$E$791*$E$792/100,2)</f>
        <v>40.299999999999997</v>
      </c>
      <c r="F1552" s="11">
        <f>ROUND(АТС!$D56*$F$791*$F$792/100,2)</f>
        <v>27.43</v>
      </c>
      <c r="G1552" s="11">
        <f>ROUND(АТС!$D56*$G$791*$G$792/100,2)</f>
        <v>16.05</v>
      </c>
    </row>
    <row r="1553" spans="1:7" x14ac:dyDescent="0.25">
      <c r="A1553" s="257"/>
      <c r="B1553" s="121">
        <f t="shared" si="23"/>
        <v>42917.666669999999</v>
      </c>
      <c r="C1553" s="124">
        <v>16</v>
      </c>
      <c r="D1553" s="11">
        <f>ROUND(АТС!D57*$D$791*$D$792/100,2)</f>
        <v>45.08</v>
      </c>
      <c r="E1553" s="11">
        <f>ROUND(АТС!$D57*$E$791*$E$792/100,2)</f>
        <v>41.43</v>
      </c>
      <c r="F1553" s="11">
        <f>ROUND(АТС!$D57*$F$791*$F$792/100,2)</f>
        <v>28.2</v>
      </c>
      <c r="G1553" s="11">
        <f>ROUND(АТС!$D57*$G$791*$G$792/100,2)</f>
        <v>16.5</v>
      </c>
    </row>
    <row r="1554" spans="1:7" x14ac:dyDescent="0.25">
      <c r="A1554" s="257"/>
      <c r="B1554" s="123">
        <f t="shared" si="23"/>
        <v>42917.708330000001</v>
      </c>
      <c r="C1554" s="124">
        <v>17</v>
      </c>
      <c r="D1554" s="11">
        <f>ROUND(АТС!D58*$D$791*$D$792/100,2)</f>
        <v>45.64</v>
      </c>
      <c r="E1554" s="11">
        <f>ROUND(АТС!$D58*$E$791*$E$792/100,2)</f>
        <v>41.94</v>
      </c>
      <c r="F1554" s="11">
        <f>ROUND(АТС!$D58*$F$791*$F$792/100,2)</f>
        <v>28.55</v>
      </c>
      <c r="G1554" s="11">
        <f>ROUND(АТС!$D58*$G$791*$G$792/100,2)</f>
        <v>16.71</v>
      </c>
    </row>
    <row r="1555" spans="1:7" x14ac:dyDescent="0.25">
      <c r="A1555" s="257"/>
      <c r="B1555" s="121">
        <f t="shared" si="23"/>
        <v>42917.75</v>
      </c>
      <c r="C1555" s="124">
        <v>18</v>
      </c>
      <c r="D1555" s="11">
        <f>ROUND(АТС!D59*$D$791*$D$792/100,2)</f>
        <v>38.61</v>
      </c>
      <c r="E1555" s="11">
        <f>ROUND(АТС!$D59*$E$791*$E$792/100,2)</f>
        <v>35.49</v>
      </c>
      <c r="F1555" s="11">
        <f>ROUND(АТС!$D59*$F$791*$F$792/100,2)</f>
        <v>24.15</v>
      </c>
      <c r="G1555" s="11">
        <f>ROUND(АТС!$D59*$G$791*$G$792/100,2)</f>
        <v>14.14</v>
      </c>
    </row>
    <row r="1556" spans="1:7" x14ac:dyDescent="0.25">
      <c r="A1556" s="257"/>
      <c r="B1556" s="123">
        <f t="shared" si="23"/>
        <v>42917.791669999999</v>
      </c>
      <c r="C1556" s="124">
        <v>19</v>
      </c>
      <c r="D1556" s="11">
        <f>ROUND(АТС!D60*$D$791*$D$792/100,2)</f>
        <v>52.44</v>
      </c>
      <c r="E1556" s="11">
        <f>ROUND(АТС!$D60*$E$791*$E$792/100,2)</f>
        <v>48.2</v>
      </c>
      <c r="F1556" s="11">
        <f>ROUND(АТС!$D60*$F$791*$F$792/100,2)</f>
        <v>32.81</v>
      </c>
      <c r="G1556" s="11">
        <f>ROUND(АТС!$D60*$G$791*$G$792/100,2)</f>
        <v>19.2</v>
      </c>
    </row>
    <row r="1557" spans="1:7" x14ac:dyDescent="0.25">
      <c r="A1557" s="257"/>
      <c r="B1557" s="121">
        <f t="shared" si="23"/>
        <v>42917.833330000001</v>
      </c>
      <c r="C1557" s="124">
        <v>20</v>
      </c>
      <c r="D1557" s="11">
        <f>ROUND(АТС!D61*$D$791*$D$792/100,2)</f>
        <v>69.64</v>
      </c>
      <c r="E1557" s="11">
        <f>ROUND(АТС!$D61*$E$791*$E$792/100,2)</f>
        <v>64</v>
      </c>
      <c r="F1557" s="11">
        <f>ROUND(АТС!$D61*$F$791*$F$792/100,2)</f>
        <v>43.56</v>
      </c>
      <c r="G1557" s="11">
        <f>ROUND(АТС!$D61*$G$791*$G$792/100,2)</f>
        <v>25.49</v>
      </c>
    </row>
    <row r="1558" spans="1:7" x14ac:dyDescent="0.25">
      <c r="A1558" s="257"/>
      <c r="B1558" s="123">
        <f t="shared" si="23"/>
        <v>42917.875</v>
      </c>
      <c r="C1558" s="124">
        <v>21</v>
      </c>
      <c r="D1558" s="11">
        <f>ROUND(АТС!D62*$D$791*$D$792/100,2)</f>
        <v>40.47</v>
      </c>
      <c r="E1558" s="11">
        <f>ROUND(АТС!$D62*$E$791*$E$792/100,2)</f>
        <v>37.19</v>
      </c>
      <c r="F1558" s="11">
        <f>ROUND(АТС!$D62*$F$791*$F$792/100,2)</f>
        <v>25.31</v>
      </c>
      <c r="G1558" s="11">
        <f>ROUND(АТС!$D62*$G$791*$G$792/100,2)</f>
        <v>14.82</v>
      </c>
    </row>
    <row r="1559" spans="1:7" x14ac:dyDescent="0.25">
      <c r="A1559" s="257"/>
      <c r="B1559" s="121">
        <f t="shared" si="23"/>
        <v>42917.916669999999</v>
      </c>
      <c r="C1559" s="124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57"/>
      <c r="B1560" s="123">
        <f t="shared" si="23"/>
        <v>42917.958330000001</v>
      </c>
      <c r="C1560" s="124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57"/>
      <c r="B1561" s="121">
        <f>B1537+1</f>
        <v>42918</v>
      </c>
      <c r="C1561" s="124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57"/>
      <c r="B1562" s="123">
        <f t="shared" ref="B1562:B1625" si="24">B1538+1</f>
        <v>42918.041669999999</v>
      </c>
      <c r="C1562" s="124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57"/>
      <c r="B1563" s="121">
        <f t="shared" si="24"/>
        <v>42918.083330000001</v>
      </c>
      <c r="C1563" s="124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57"/>
      <c r="B1564" s="123">
        <f t="shared" si="24"/>
        <v>42918.125</v>
      </c>
      <c r="C1564" s="124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57"/>
      <c r="B1565" s="121">
        <f t="shared" si="24"/>
        <v>42918.166669999999</v>
      </c>
      <c r="C1565" s="124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57"/>
      <c r="B1566" s="123">
        <f t="shared" si="24"/>
        <v>42918.208330000001</v>
      </c>
      <c r="C1566" s="124">
        <v>5</v>
      </c>
      <c r="D1566" s="11">
        <f>ROUND(АТС!D70*$D$791*$D$792/100,2)</f>
        <v>15.92</v>
      </c>
      <c r="E1566" s="11">
        <f>ROUND(АТС!$D70*$E$791*$E$792/100,2)</f>
        <v>14.63</v>
      </c>
      <c r="F1566" s="11">
        <f>ROUND(АТС!$D70*$F$791*$F$792/100,2)</f>
        <v>9.9600000000000009</v>
      </c>
      <c r="G1566" s="11">
        <f>ROUND(АТС!$D70*$G$791*$G$792/100,2)</f>
        <v>5.83</v>
      </c>
    </row>
    <row r="1567" spans="1:7" x14ac:dyDescent="0.25">
      <c r="A1567" s="257"/>
      <c r="B1567" s="121">
        <f t="shared" si="24"/>
        <v>42918.25</v>
      </c>
      <c r="C1567" s="124">
        <v>6</v>
      </c>
      <c r="D1567" s="11">
        <f>ROUND(АТС!D71*$D$791*$D$792/100,2)</f>
        <v>6.12</v>
      </c>
      <c r="E1567" s="11">
        <f>ROUND(АТС!$D71*$E$791*$E$792/100,2)</f>
        <v>5.62</v>
      </c>
      <c r="F1567" s="11">
        <f>ROUND(АТС!$D71*$F$791*$F$792/100,2)</f>
        <v>3.83</v>
      </c>
      <c r="G1567" s="11">
        <f>ROUND(АТС!$D71*$G$791*$G$792/100,2)</f>
        <v>2.2400000000000002</v>
      </c>
    </row>
    <row r="1568" spans="1:7" x14ac:dyDescent="0.25">
      <c r="A1568" s="257"/>
      <c r="B1568" s="123">
        <f t="shared" si="24"/>
        <v>42918.291669999999</v>
      </c>
      <c r="C1568" s="124">
        <v>7</v>
      </c>
      <c r="D1568" s="11">
        <f>ROUND(АТС!D72*$D$791*$D$792/100,2)</f>
        <v>11.71</v>
      </c>
      <c r="E1568" s="11">
        <f>ROUND(АТС!$D72*$E$791*$E$792/100,2)</f>
        <v>10.76</v>
      </c>
      <c r="F1568" s="11">
        <f>ROUND(АТС!$D72*$F$791*$F$792/100,2)</f>
        <v>7.32</v>
      </c>
      <c r="G1568" s="11">
        <f>ROUND(АТС!$D72*$G$791*$G$792/100,2)</f>
        <v>4.29</v>
      </c>
    </row>
    <row r="1569" spans="1:7" x14ac:dyDescent="0.25">
      <c r="A1569" s="257"/>
      <c r="B1569" s="121">
        <f t="shared" si="24"/>
        <v>42918.333330000001</v>
      </c>
      <c r="C1569" s="124">
        <v>8</v>
      </c>
      <c r="D1569" s="11">
        <f>ROUND(АТС!D73*$D$791*$D$792/100,2)</f>
        <v>23.03</v>
      </c>
      <c r="E1569" s="11">
        <f>ROUND(АТС!$D73*$E$791*$E$792/100,2)</f>
        <v>21.17</v>
      </c>
      <c r="F1569" s="11">
        <f>ROUND(АТС!$D73*$F$791*$F$792/100,2)</f>
        <v>14.41</v>
      </c>
      <c r="G1569" s="11">
        <f>ROUND(АТС!$D73*$G$791*$G$792/100,2)</f>
        <v>8.43</v>
      </c>
    </row>
    <row r="1570" spans="1:7" x14ac:dyDescent="0.25">
      <c r="A1570" s="257"/>
      <c r="B1570" s="123">
        <f t="shared" si="24"/>
        <v>42918.375</v>
      </c>
      <c r="C1570" s="124">
        <v>9</v>
      </c>
      <c r="D1570" s="11">
        <f>ROUND(АТС!D74*$D$791*$D$792/100,2)</f>
        <v>34.46</v>
      </c>
      <c r="E1570" s="11">
        <f>ROUND(АТС!$D74*$E$791*$E$792/100,2)</f>
        <v>31.67</v>
      </c>
      <c r="F1570" s="11">
        <f>ROUND(АТС!$D74*$F$791*$F$792/100,2)</f>
        <v>21.56</v>
      </c>
      <c r="G1570" s="11">
        <f>ROUND(АТС!$D74*$G$791*$G$792/100,2)</f>
        <v>12.62</v>
      </c>
    </row>
    <row r="1571" spans="1:7" x14ac:dyDescent="0.25">
      <c r="A1571" s="257"/>
      <c r="B1571" s="121">
        <f t="shared" si="24"/>
        <v>42918.416669999999</v>
      </c>
      <c r="C1571" s="124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57"/>
      <c r="B1572" s="123">
        <f t="shared" si="24"/>
        <v>42918.458330000001</v>
      </c>
      <c r="C1572" s="124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57"/>
      <c r="B1573" s="121">
        <f t="shared" si="24"/>
        <v>42918.5</v>
      </c>
      <c r="C1573" s="124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57"/>
      <c r="B1574" s="123">
        <f t="shared" si="24"/>
        <v>42918.541669999999</v>
      </c>
      <c r="C1574" s="124">
        <v>13</v>
      </c>
      <c r="D1574" s="11">
        <f>ROUND(АТС!D78*$D$791*$D$792/100,2)</f>
        <v>197.19</v>
      </c>
      <c r="E1574" s="11">
        <f>ROUND(АТС!$D78*$E$791*$E$792/100,2)</f>
        <v>181.23</v>
      </c>
      <c r="F1574" s="11">
        <f>ROUND(АТС!$D78*$F$791*$F$792/100,2)</f>
        <v>123.36</v>
      </c>
      <c r="G1574" s="11">
        <f>ROUND(АТС!$D78*$G$791*$G$792/100,2)</f>
        <v>72.2</v>
      </c>
    </row>
    <row r="1575" spans="1:7" x14ac:dyDescent="0.25">
      <c r="A1575" s="257"/>
      <c r="B1575" s="121">
        <f t="shared" si="24"/>
        <v>42918.583330000001</v>
      </c>
      <c r="C1575" s="124">
        <v>14</v>
      </c>
      <c r="D1575" s="11">
        <f>ROUND(АТС!D79*$D$791*$D$792/100,2)</f>
        <v>207.21</v>
      </c>
      <c r="E1575" s="11">
        <f>ROUND(АТС!$D79*$E$791*$E$792/100,2)</f>
        <v>190.44</v>
      </c>
      <c r="F1575" s="11">
        <f>ROUND(АТС!$D79*$F$791*$F$792/100,2)</f>
        <v>129.62</v>
      </c>
      <c r="G1575" s="11">
        <f>ROUND(АТС!$D79*$G$791*$G$792/100,2)</f>
        <v>75.86</v>
      </c>
    </row>
    <row r="1576" spans="1:7" x14ac:dyDescent="0.25">
      <c r="A1576" s="257"/>
      <c r="B1576" s="123">
        <f t="shared" si="24"/>
        <v>42918.625</v>
      </c>
      <c r="C1576" s="124">
        <v>15</v>
      </c>
      <c r="D1576" s="11">
        <f>ROUND(АТС!D80*$D$791*$D$792/100,2)</f>
        <v>202.76</v>
      </c>
      <c r="E1576" s="11">
        <f>ROUND(АТС!$D80*$E$791*$E$792/100,2)</f>
        <v>186.35</v>
      </c>
      <c r="F1576" s="11">
        <f>ROUND(АТС!$D80*$F$791*$F$792/100,2)</f>
        <v>126.84</v>
      </c>
      <c r="G1576" s="11">
        <f>ROUND(АТС!$D80*$G$791*$G$792/100,2)</f>
        <v>74.23</v>
      </c>
    </row>
    <row r="1577" spans="1:7" x14ac:dyDescent="0.25">
      <c r="A1577" s="257"/>
      <c r="B1577" s="121">
        <f t="shared" si="24"/>
        <v>42918.666669999999</v>
      </c>
      <c r="C1577" s="124">
        <v>16</v>
      </c>
      <c r="D1577" s="11">
        <f>ROUND(АТС!D81*$D$791*$D$792/100,2)</f>
        <v>6.06</v>
      </c>
      <c r="E1577" s="11">
        <f>ROUND(АТС!$D81*$E$791*$E$792/100,2)</f>
        <v>5.57</v>
      </c>
      <c r="F1577" s="11">
        <f>ROUND(АТС!$D81*$F$791*$F$792/100,2)</f>
        <v>3.79</v>
      </c>
      <c r="G1577" s="11">
        <f>ROUND(АТС!$D81*$G$791*$G$792/100,2)</f>
        <v>2.2200000000000002</v>
      </c>
    </row>
    <row r="1578" spans="1:7" x14ac:dyDescent="0.25">
      <c r="A1578" s="257"/>
      <c r="B1578" s="123">
        <f t="shared" si="24"/>
        <v>42918.708330000001</v>
      </c>
      <c r="C1578" s="124">
        <v>17</v>
      </c>
      <c r="D1578" s="11">
        <f>ROUND(АТС!D82*$D$791*$D$792/100,2)</f>
        <v>63.6</v>
      </c>
      <c r="E1578" s="11">
        <f>ROUND(АТС!$D82*$E$791*$E$792/100,2)</f>
        <v>58.45</v>
      </c>
      <c r="F1578" s="11">
        <f>ROUND(АТС!$D82*$F$791*$F$792/100,2)</f>
        <v>39.78</v>
      </c>
      <c r="G1578" s="11">
        <f>ROUND(АТС!$D82*$G$791*$G$792/100,2)</f>
        <v>23.28</v>
      </c>
    </row>
    <row r="1579" spans="1:7" x14ac:dyDescent="0.25">
      <c r="A1579" s="257"/>
      <c r="B1579" s="121">
        <f t="shared" si="24"/>
        <v>42918.75</v>
      </c>
      <c r="C1579" s="124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57"/>
      <c r="B1580" s="123">
        <f t="shared" si="24"/>
        <v>42918.791669999999</v>
      </c>
      <c r="C1580" s="124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57"/>
      <c r="B1581" s="121">
        <f t="shared" si="24"/>
        <v>42918.833330000001</v>
      </c>
      <c r="C1581" s="124">
        <v>20</v>
      </c>
      <c r="D1581" s="11">
        <f>ROUND(АТС!D85*$D$791*$D$792/100,2)</f>
        <v>25.5</v>
      </c>
      <c r="E1581" s="11">
        <f>ROUND(АТС!$D85*$E$791*$E$792/100,2)</f>
        <v>23.44</v>
      </c>
      <c r="F1581" s="11">
        <f>ROUND(АТС!$D85*$F$791*$F$792/100,2)</f>
        <v>15.95</v>
      </c>
      <c r="G1581" s="11">
        <f>ROUND(АТС!$D85*$G$791*$G$792/100,2)</f>
        <v>9.34</v>
      </c>
    </row>
    <row r="1582" spans="1:7" x14ac:dyDescent="0.25">
      <c r="A1582" s="257"/>
      <c r="B1582" s="123">
        <f t="shared" si="24"/>
        <v>42918.875</v>
      </c>
      <c r="C1582" s="124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57"/>
      <c r="B1583" s="121">
        <f t="shared" si="24"/>
        <v>42918.916669999999</v>
      </c>
      <c r="C1583" s="124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57"/>
      <c r="B1584" s="123">
        <f t="shared" si="24"/>
        <v>42918.958330000001</v>
      </c>
      <c r="C1584" s="124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57"/>
      <c r="B1585" s="121">
        <f t="shared" si="24"/>
        <v>42919</v>
      </c>
      <c r="C1585" s="124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57"/>
      <c r="B1586" s="123">
        <f t="shared" si="24"/>
        <v>42919.041669999999</v>
      </c>
      <c r="C1586" s="124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57"/>
      <c r="B1587" s="121">
        <f t="shared" si="24"/>
        <v>42919.083330000001</v>
      </c>
      <c r="C1587" s="124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57"/>
      <c r="B1588" s="123">
        <f t="shared" si="24"/>
        <v>42919.125</v>
      </c>
      <c r="C1588" s="124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57"/>
      <c r="B1589" s="121">
        <f t="shared" si="24"/>
        <v>42919.166669999999</v>
      </c>
      <c r="C1589" s="124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57"/>
      <c r="B1590" s="123">
        <f t="shared" si="24"/>
        <v>42919.208330000001</v>
      </c>
      <c r="C1590" s="124">
        <v>5</v>
      </c>
      <c r="D1590" s="11">
        <f>ROUND(АТС!D94*$D$791*$D$792/100,2)</f>
        <v>20.54</v>
      </c>
      <c r="E1590" s="11">
        <f>ROUND(АТС!$D94*$E$791*$E$792/100,2)</f>
        <v>18.88</v>
      </c>
      <c r="F1590" s="11">
        <f>ROUND(АТС!$D94*$F$791*$F$792/100,2)</f>
        <v>12.85</v>
      </c>
      <c r="G1590" s="11">
        <f>ROUND(АТС!$D94*$G$791*$G$792/100,2)</f>
        <v>7.52</v>
      </c>
    </row>
    <row r="1591" spans="1:7" x14ac:dyDescent="0.25">
      <c r="A1591" s="257"/>
      <c r="B1591" s="121">
        <f t="shared" si="24"/>
        <v>42919.25</v>
      </c>
      <c r="C1591" s="124">
        <v>6</v>
      </c>
      <c r="D1591" s="11">
        <f>ROUND(АТС!D95*$D$791*$D$792/100,2)</f>
        <v>33.42</v>
      </c>
      <c r="E1591" s="11">
        <f>ROUND(АТС!$D95*$E$791*$E$792/100,2)</f>
        <v>30.72</v>
      </c>
      <c r="F1591" s="11">
        <f>ROUND(АТС!$D95*$F$791*$F$792/100,2)</f>
        <v>20.91</v>
      </c>
      <c r="G1591" s="11">
        <f>ROUND(АТС!$D95*$G$791*$G$792/100,2)</f>
        <v>12.24</v>
      </c>
    </row>
    <row r="1592" spans="1:7" x14ac:dyDescent="0.25">
      <c r="A1592" s="257"/>
      <c r="B1592" s="123">
        <f t="shared" si="24"/>
        <v>42919.291669999999</v>
      </c>
      <c r="C1592" s="124">
        <v>7</v>
      </c>
      <c r="D1592" s="11">
        <f>ROUND(АТС!D96*$D$791*$D$792/100,2)</f>
        <v>49.62</v>
      </c>
      <c r="E1592" s="11">
        <f>ROUND(АТС!$D96*$E$791*$E$792/100,2)</f>
        <v>45.6</v>
      </c>
      <c r="F1592" s="11">
        <f>ROUND(АТС!$D96*$F$791*$F$792/100,2)</f>
        <v>31.04</v>
      </c>
      <c r="G1592" s="11">
        <f>ROUND(АТС!$D96*$G$791*$G$792/100,2)</f>
        <v>18.170000000000002</v>
      </c>
    </row>
    <row r="1593" spans="1:7" x14ac:dyDescent="0.25">
      <c r="A1593" s="257"/>
      <c r="B1593" s="121">
        <f t="shared" si="24"/>
        <v>42919.333330000001</v>
      </c>
      <c r="C1593" s="124">
        <v>8</v>
      </c>
      <c r="D1593" s="11">
        <f>ROUND(АТС!D97*$D$791*$D$792/100,2)</f>
        <v>30.12</v>
      </c>
      <c r="E1593" s="11">
        <f>ROUND(АТС!$D97*$E$791*$E$792/100,2)</f>
        <v>27.68</v>
      </c>
      <c r="F1593" s="11">
        <f>ROUND(АТС!$D97*$F$791*$F$792/100,2)</f>
        <v>18.84</v>
      </c>
      <c r="G1593" s="11">
        <f>ROUND(АТС!$D97*$G$791*$G$792/100,2)</f>
        <v>11.03</v>
      </c>
    </row>
    <row r="1594" spans="1:7" x14ac:dyDescent="0.25">
      <c r="A1594" s="257"/>
      <c r="B1594" s="123">
        <f t="shared" si="24"/>
        <v>42919.375</v>
      </c>
      <c r="C1594" s="124">
        <v>9</v>
      </c>
      <c r="D1594" s="11">
        <f>ROUND(АТС!D98*$D$791*$D$792/100,2)</f>
        <v>1.44</v>
      </c>
      <c r="E1594" s="11">
        <f>ROUND(АТС!$D98*$E$791*$E$792/100,2)</f>
        <v>1.33</v>
      </c>
      <c r="F1594" s="11">
        <f>ROUND(АТС!$D98*$F$791*$F$792/100,2)</f>
        <v>0.9</v>
      </c>
      <c r="G1594" s="11">
        <f>ROUND(АТС!$D98*$G$791*$G$792/100,2)</f>
        <v>0.53</v>
      </c>
    </row>
    <row r="1595" spans="1:7" x14ac:dyDescent="0.25">
      <c r="A1595" s="257"/>
      <c r="B1595" s="121">
        <f t="shared" si="24"/>
        <v>42919.416669999999</v>
      </c>
      <c r="C1595" s="124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57"/>
      <c r="B1596" s="123">
        <f t="shared" si="24"/>
        <v>42919.458330000001</v>
      </c>
      <c r="C1596" s="124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57"/>
      <c r="B1597" s="121">
        <f t="shared" si="24"/>
        <v>42919.5</v>
      </c>
      <c r="C1597" s="124">
        <v>12</v>
      </c>
      <c r="D1597" s="11">
        <f>ROUND(АТС!D101*$D$791*$D$792/100,2)</f>
        <v>0.19</v>
      </c>
      <c r="E1597" s="11">
        <f>ROUND(АТС!$D101*$E$791*$E$792/100,2)</f>
        <v>0.17</v>
      </c>
      <c r="F1597" s="11">
        <f>ROUND(АТС!$D101*$F$791*$F$792/100,2)</f>
        <v>0.12</v>
      </c>
      <c r="G1597" s="11">
        <f>ROUND(АТС!$D101*$G$791*$G$792/100,2)</f>
        <v>7.0000000000000007E-2</v>
      </c>
    </row>
    <row r="1598" spans="1:7" x14ac:dyDescent="0.25">
      <c r="A1598" s="257"/>
      <c r="B1598" s="123">
        <f t="shared" si="24"/>
        <v>42919.541669999999</v>
      </c>
      <c r="C1598" s="124">
        <v>13</v>
      </c>
      <c r="D1598" s="11">
        <f>ROUND(АТС!D102*$D$791*$D$792/100,2)</f>
        <v>5.67</v>
      </c>
      <c r="E1598" s="11">
        <f>ROUND(АТС!$D102*$E$791*$E$792/100,2)</f>
        <v>5.21</v>
      </c>
      <c r="F1598" s="11">
        <f>ROUND(АТС!$D102*$F$791*$F$792/100,2)</f>
        <v>3.55</v>
      </c>
      <c r="G1598" s="11">
        <f>ROUND(АТС!$D102*$G$791*$G$792/100,2)</f>
        <v>2.08</v>
      </c>
    </row>
    <row r="1599" spans="1:7" x14ac:dyDescent="0.25">
      <c r="A1599" s="257"/>
      <c r="B1599" s="121">
        <f t="shared" si="24"/>
        <v>42919.583330000001</v>
      </c>
      <c r="C1599" s="124">
        <v>14</v>
      </c>
      <c r="D1599" s="11">
        <f>ROUND(АТС!D103*$D$791*$D$792/100,2)</f>
        <v>100.16</v>
      </c>
      <c r="E1599" s="11">
        <f>ROUND(АТС!$D103*$E$791*$E$792/100,2)</f>
        <v>92.06</v>
      </c>
      <c r="F1599" s="11">
        <f>ROUND(АТС!$D103*$F$791*$F$792/100,2)</f>
        <v>62.66</v>
      </c>
      <c r="G1599" s="11">
        <f>ROUND(АТС!$D103*$G$791*$G$792/100,2)</f>
        <v>36.67</v>
      </c>
    </row>
    <row r="1600" spans="1:7" x14ac:dyDescent="0.25">
      <c r="A1600" s="257"/>
      <c r="B1600" s="123">
        <f t="shared" si="24"/>
        <v>42919.625</v>
      </c>
      <c r="C1600" s="124">
        <v>15</v>
      </c>
      <c r="D1600" s="11">
        <f>ROUND(АТС!D104*$D$791*$D$792/100,2)</f>
        <v>71.349999999999994</v>
      </c>
      <c r="E1600" s="11">
        <f>ROUND(АТС!$D104*$E$791*$E$792/100,2)</f>
        <v>65.569999999999993</v>
      </c>
      <c r="F1600" s="11">
        <f>ROUND(АТС!$D104*$F$791*$F$792/100,2)</f>
        <v>44.63</v>
      </c>
      <c r="G1600" s="11">
        <f>ROUND(АТС!$D104*$G$791*$G$792/100,2)</f>
        <v>26.12</v>
      </c>
    </row>
    <row r="1601" spans="1:7" x14ac:dyDescent="0.25">
      <c r="A1601" s="257"/>
      <c r="B1601" s="121">
        <f t="shared" si="24"/>
        <v>42919.666669999999</v>
      </c>
      <c r="C1601" s="124">
        <v>16</v>
      </c>
      <c r="D1601" s="11">
        <f>ROUND(АТС!D105*$D$791*$D$792/100,2)</f>
        <v>14.46</v>
      </c>
      <c r="E1601" s="11">
        <f>ROUND(АТС!$D105*$E$791*$E$792/100,2)</f>
        <v>13.29</v>
      </c>
      <c r="F1601" s="11">
        <f>ROUND(АТС!$D105*$F$791*$F$792/100,2)</f>
        <v>9.0399999999999991</v>
      </c>
      <c r="G1601" s="11">
        <f>ROUND(АТС!$D105*$G$791*$G$792/100,2)</f>
        <v>5.29</v>
      </c>
    </row>
    <row r="1602" spans="1:7" x14ac:dyDescent="0.25">
      <c r="A1602" s="257"/>
      <c r="B1602" s="123">
        <f t="shared" si="24"/>
        <v>42919.708330000001</v>
      </c>
      <c r="C1602" s="124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57"/>
      <c r="B1603" s="121">
        <f t="shared" si="24"/>
        <v>42919.75</v>
      </c>
      <c r="C1603" s="124">
        <v>18</v>
      </c>
      <c r="D1603" s="11">
        <f>ROUND(АТС!D107*$D$791*$D$792/100,2)</f>
        <v>18.57</v>
      </c>
      <c r="E1603" s="11">
        <f>ROUND(АТС!$D107*$E$791*$E$792/100,2)</f>
        <v>17.059999999999999</v>
      </c>
      <c r="F1603" s="11">
        <f>ROUND(АТС!$D107*$F$791*$F$792/100,2)</f>
        <v>11.61</v>
      </c>
      <c r="G1603" s="11">
        <f>ROUND(АТС!$D107*$G$791*$G$792/100,2)</f>
        <v>6.8</v>
      </c>
    </row>
    <row r="1604" spans="1:7" x14ac:dyDescent="0.25">
      <c r="A1604" s="257"/>
      <c r="B1604" s="123">
        <f t="shared" si="24"/>
        <v>42919.791669999999</v>
      </c>
      <c r="C1604" s="124">
        <v>19</v>
      </c>
      <c r="D1604" s="11">
        <f>ROUND(АТС!D108*$D$791*$D$792/100,2)</f>
        <v>27.2</v>
      </c>
      <c r="E1604" s="11">
        <f>ROUND(АТС!$D108*$E$791*$E$792/100,2)</f>
        <v>25</v>
      </c>
      <c r="F1604" s="11">
        <f>ROUND(АТС!$D108*$F$791*$F$792/100,2)</f>
        <v>17.02</v>
      </c>
      <c r="G1604" s="11">
        <f>ROUND(АТС!$D108*$G$791*$G$792/100,2)</f>
        <v>9.9600000000000009</v>
      </c>
    </row>
    <row r="1605" spans="1:7" x14ac:dyDescent="0.25">
      <c r="A1605" s="257"/>
      <c r="B1605" s="121">
        <f t="shared" si="24"/>
        <v>42919.833330000001</v>
      </c>
      <c r="C1605" s="124">
        <v>20</v>
      </c>
      <c r="D1605" s="11">
        <f>ROUND(АТС!D109*$D$791*$D$792/100,2)</f>
        <v>18.98</v>
      </c>
      <c r="E1605" s="11">
        <f>ROUND(АТС!$D109*$E$791*$E$792/100,2)</f>
        <v>17.440000000000001</v>
      </c>
      <c r="F1605" s="11">
        <f>ROUND(АТС!$D109*$F$791*$F$792/100,2)</f>
        <v>11.87</v>
      </c>
      <c r="G1605" s="11">
        <f>ROUND(АТС!$D109*$G$791*$G$792/100,2)</f>
        <v>6.95</v>
      </c>
    </row>
    <row r="1606" spans="1:7" x14ac:dyDescent="0.25">
      <c r="A1606" s="257"/>
      <c r="B1606" s="123">
        <f t="shared" si="24"/>
        <v>42919.875</v>
      </c>
      <c r="C1606" s="124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57"/>
      <c r="B1607" s="121">
        <f t="shared" si="24"/>
        <v>42919.916669999999</v>
      </c>
      <c r="C1607" s="124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57"/>
      <c r="B1608" s="123">
        <f t="shared" si="24"/>
        <v>42919.958330000001</v>
      </c>
      <c r="C1608" s="124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57"/>
      <c r="B1609" s="121">
        <f t="shared" si="24"/>
        <v>42920</v>
      </c>
      <c r="C1609" s="124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57"/>
      <c r="B1610" s="123">
        <f t="shared" si="24"/>
        <v>42920.041669999999</v>
      </c>
      <c r="C1610" s="124">
        <v>1</v>
      </c>
      <c r="D1610" s="11">
        <f>ROUND(АТС!D114*$D$791*$D$792/100,2)</f>
        <v>0.16</v>
      </c>
      <c r="E1610" s="11">
        <f>ROUND(АТС!$D114*$E$791*$E$792/100,2)</f>
        <v>0.15</v>
      </c>
      <c r="F1610" s="11">
        <f>ROUND(АТС!$D114*$F$791*$F$792/100,2)</f>
        <v>0.1</v>
      </c>
      <c r="G1610" s="11">
        <f>ROUND(АТС!$D114*$G$791*$G$792/100,2)</f>
        <v>0.06</v>
      </c>
    </row>
    <row r="1611" spans="1:7" x14ac:dyDescent="0.25">
      <c r="A1611" s="257"/>
      <c r="B1611" s="121">
        <f t="shared" si="24"/>
        <v>42920.083330000001</v>
      </c>
      <c r="C1611" s="124">
        <v>2</v>
      </c>
      <c r="D1611" s="11">
        <f>ROUND(АТС!D115*$D$791*$D$792/100,2)</f>
        <v>0.39</v>
      </c>
      <c r="E1611" s="11">
        <f>ROUND(АТС!$D115*$E$791*$E$792/100,2)</f>
        <v>0.36</v>
      </c>
      <c r="F1611" s="11">
        <f>ROUND(АТС!$D115*$F$791*$F$792/100,2)</f>
        <v>0.25</v>
      </c>
      <c r="G1611" s="11">
        <f>ROUND(АТС!$D115*$G$791*$G$792/100,2)</f>
        <v>0.14000000000000001</v>
      </c>
    </row>
    <row r="1612" spans="1:7" x14ac:dyDescent="0.25">
      <c r="A1612" s="257"/>
      <c r="B1612" s="123">
        <f t="shared" si="24"/>
        <v>42920.125</v>
      </c>
      <c r="C1612" s="124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57"/>
      <c r="B1613" s="121">
        <f t="shared" si="24"/>
        <v>42920.166669999999</v>
      </c>
      <c r="C1613" s="124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57"/>
      <c r="B1614" s="123">
        <f t="shared" si="24"/>
        <v>42920.208330000001</v>
      </c>
      <c r="C1614" s="124">
        <v>5</v>
      </c>
      <c r="D1614" s="11">
        <f>ROUND(АТС!D118*$D$791*$D$792/100,2)</f>
        <v>58.43</v>
      </c>
      <c r="E1614" s="11">
        <f>ROUND(АТС!$D118*$E$791*$E$792/100,2)</f>
        <v>53.7</v>
      </c>
      <c r="F1614" s="11">
        <f>ROUND(АТС!$D118*$F$791*$F$792/100,2)</f>
        <v>36.549999999999997</v>
      </c>
      <c r="G1614" s="11">
        <f>ROUND(АТС!$D118*$G$791*$G$792/100,2)</f>
        <v>21.39</v>
      </c>
    </row>
    <row r="1615" spans="1:7" x14ac:dyDescent="0.25">
      <c r="A1615" s="257"/>
      <c r="B1615" s="121">
        <f t="shared" si="24"/>
        <v>42920.25</v>
      </c>
      <c r="C1615" s="124">
        <v>6</v>
      </c>
      <c r="D1615" s="11">
        <f>ROUND(АТС!D119*$D$791*$D$792/100,2)</f>
        <v>36.619999999999997</v>
      </c>
      <c r="E1615" s="11">
        <f>ROUND(АТС!$D119*$E$791*$E$792/100,2)</f>
        <v>33.65</v>
      </c>
      <c r="F1615" s="11">
        <f>ROUND(АТС!$D119*$F$791*$F$792/100,2)</f>
        <v>22.91</v>
      </c>
      <c r="G1615" s="11">
        <f>ROUND(АТС!$D119*$G$791*$G$792/100,2)</f>
        <v>13.41</v>
      </c>
    </row>
    <row r="1616" spans="1:7" x14ac:dyDescent="0.25">
      <c r="A1616" s="257"/>
      <c r="B1616" s="123">
        <f t="shared" si="24"/>
        <v>42920.291669999999</v>
      </c>
      <c r="C1616" s="124">
        <v>7</v>
      </c>
      <c r="D1616" s="11">
        <f>ROUND(АТС!D120*$D$791*$D$792/100,2)</f>
        <v>54.68</v>
      </c>
      <c r="E1616" s="11">
        <f>ROUND(АТС!$D120*$E$791*$E$792/100,2)</f>
        <v>50.26</v>
      </c>
      <c r="F1616" s="11">
        <f>ROUND(АТС!$D120*$F$791*$F$792/100,2)</f>
        <v>34.21</v>
      </c>
      <c r="G1616" s="11">
        <f>ROUND(АТС!$D120*$G$791*$G$792/100,2)</f>
        <v>20.02</v>
      </c>
    </row>
    <row r="1617" spans="1:7" x14ac:dyDescent="0.25">
      <c r="A1617" s="257"/>
      <c r="B1617" s="121">
        <f t="shared" si="24"/>
        <v>42920.333330000001</v>
      </c>
      <c r="C1617" s="124">
        <v>8</v>
      </c>
      <c r="D1617" s="11">
        <f>ROUND(АТС!D121*$D$791*$D$792/100,2)</f>
        <v>9.9</v>
      </c>
      <c r="E1617" s="11">
        <f>ROUND(АТС!$D121*$E$791*$E$792/100,2)</f>
        <v>9.1</v>
      </c>
      <c r="F1617" s="11">
        <f>ROUND(АТС!$D121*$F$791*$F$792/100,2)</f>
        <v>6.19</v>
      </c>
      <c r="G1617" s="11">
        <f>ROUND(АТС!$D121*$G$791*$G$792/100,2)</f>
        <v>3.62</v>
      </c>
    </row>
    <row r="1618" spans="1:7" x14ac:dyDescent="0.25">
      <c r="A1618" s="257"/>
      <c r="B1618" s="123">
        <f t="shared" si="24"/>
        <v>42920.375</v>
      </c>
      <c r="C1618" s="124">
        <v>9</v>
      </c>
      <c r="D1618" s="11">
        <f>ROUND(АТС!D122*$D$791*$D$792/100,2)</f>
        <v>30.69</v>
      </c>
      <c r="E1618" s="11">
        <f>ROUND(АТС!$D122*$E$791*$E$792/100,2)</f>
        <v>28.21</v>
      </c>
      <c r="F1618" s="11">
        <f>ROUND(АТС!$D122*$F$791*$F$792/100,2)</f>
        <v>19.2</v>
      </c>
      <c r="G1618" s="11">
        <f>ROUND(АТС!$D122*$G$791*$G$792/100,2)</f>
        <v>11.24</v>
      </c>
    </row>
    <row r="1619" spans="1:7" x14ac:dyDescent="0.25">
      <c r="A1619" s="257"/>
      <c r="B1619" s="121">
        <f t="shared" si="24"/>
        <v>42920.416669999999</v>
      </c>
      <c r="C1619" s="124">
        <v>10</v>
      </c>
      <c r="D1619" s="11">
        <f>ROUND(АТС!D123*$D$791*$D$792/100,2)</f>
        <v>28.2</v>
      </c>
      <c r="E1619" s="11">
        <f>ROUND(АТС!$D123*$E$791*$E$792/100,2)</f>
        <v>25.92</v>
      </c>
      <c r="F1619" s="11">
        <f>ROUND(АТС!$D123*$F$791*$F$792/100,2)</f>
        <v>17.64</v>
      </c>
      <c r="G1619" s="11">
        <f>ROUND(АТС!$D123*$G$791*$G$792/100,2)</f>
        <v>10.32</v>
      </c>
    </row>
    <row r="1620" spans="1:7" x14ac:dyDescent="0.25">
      <c r="A1620" s="257"/>
      <c r="B1620" s="123">
        <f t="shared" si="24"/>
        <v>42920.458330000001</v>
      </c>
      <c r="C1620" s="124">
        <v>11</v>
      </c>
      <c r="D1620" s="11">
        <f>ROUND(АТС!D124*$D$791*$D$792/100,2)</f>
        <v>103.7</v>
      </c>
      <c r="E1620" s="11">
        <f>ROUND(АТС!$D124*$E$791*$E$792/100,2)</f>
        <v>95.31</v>
      </c>
      <c r="F1620" s="11">
        <f>ROUND(АТС!$D124*$F$791*$F$792/100,2)</f>
        <v>64.87</v>
      </c>
      <c r="G1620" s="11">
        <f>ROUND(АТС!$D124*$G$791*$G$792/100,2)</f>
        <v>37.97</v>
      </c>
    </row>
    <row r="1621" spans="1:7" x14ac:dyDescent="0.25">
      <c r="A1621" s="257"/>
      <c r="B1621" s="121">
        <f t="shared" si="24"/>
        <v>42920.5</v>
      </c>
      <c r="C1621" s="124">
        <v>12</v>
      </c>
      <c r="D1621" s="11">
        <f>ROUND(АТС!D125*$D$791*$D$792/100,2)</f>
        <v>97.39</v>
      </c>
      <c r="E1621" s="11">
        <f>ROUND(АТС!$D125*$E$791*$E$792/100,2)</f>
        <v>89.51</v>
      </c>
      <c r="F1621" s="11">
        <f>ROUND(АТС!$D125*$F$791*$F$792/100,2)</f>
        <v>60.93</v>
      </c>
      <c r="G1621" s="11">
        <f>ROUND(АТС!$D125*$G$791*$G$792/100,2)</f>
        <v>35.659999999999997</v>
      </c>
    </row>
    <row r="1622" spans="1:7" x14ac:dyDescent="0.25">
      <c r="A1622" s="257"/>
      <c r="B1622" s="123">
        <f t="shared" si="24"/>
        <v>42920.541669999999</v>
      </c>
      <c r="C1622" s="124">
        <v>13</v>
      </c>
      <c r="D1622" s="11">
        <f>ROUND(АТС!D126*$D$791*$D$792/100,2)</f>
        <v>11.66</v>
      </c>
      <c r="E1622" s="11">
        <f>ROUND(АТС!$D126*$E$791*$E$792/100,2)</f>
        <v>10.72</v>
      </c>
      <c r="F1622" s="11">
        <f>ROUND(АТС!$D126*$F$791*$F$792/100,2)</f>
        <v>7.3</v>
      </c>
      <c r="G1622" s="11">
        <f>ROUND(АТС!$D126*$G$791*$G$792/100,2)</f>
        <v>4.2699999999999996</v>
      </c>
    </row>
    <row r="1623" spans="1:7" x14ac:dyDescent="0.25">
      <c r="A1623" s="257"/>
      <c r="B1623" s="121">
        <f t="shared" si="24"/>
        <v>42920.583330000001</v>
      </c>
      <c r="C1623" s="124">
        <v>14</v>
      </c>
      <c r="D1623" s="11">
        <f>ROUND(АТС!D127*$D$791*$D$792/100,2)</f>
        <v>9.3800000000000008</v>
      </c>
      <c r="E1623" s="11">
        <f>ROUND(АТС!$D127*$E$791*$E$792/100,2)</f>
        <v>8.6199999999999992</v>
      </c>
      <c r="F1623" s="11">
        <f>ROUND(АТС!$D127*$F$791*$F$792/100,2)</f>
        <v>5.87</v>
      </c>
      <c r="G1623" s="11">
        <f>ROUND(АТС!$D127*$G$791*$G$792/100,2)</f>
        <v>3.43</v>
      </c>
    </row>
    <row r="1624" spans="1:7" x14ac:dyDescent="0.25">
      <c r="A1624" s="257"/>
      <c r="B1624" s="123">
        <f t="shared" si="24"/>
        <v>42920.625</v>
      </c>
      <c r="C1624" s="124">
        <v>15</v>
      </c>
      <c r="D1624" s="11">
        <f>ROUND(АТС!D128*$D$791*$D$792/100,2)</f>
        <v>12.64</v>
      </c>
      <c r="E1624" s="11">
        <f>ROUND(АТС!$D128*$E$791*$E$792/100,2)</f>
        <v>11.61</v>
      </c>
      <c r="F1624" s="11">
        <f>ROUND(АТС!$D128*$F$791*$F$792/100,2)</f>
        <v>7.91</v>
      </c>
      <c r="G1624" s="11">
        <f>ROUND(АТС!$D128*$G$791*$G$792/100,2)</f>
        <v>4.63</v>
      </c>
    </row>
    <row r="1625" spans="1:7" x14ac:dyDescent="0.25">
      <c r="A1625" s="257"/>
      <c r="B1625" s="121">
        <f t="shared" si="24"/>
        <v>42920.666669999999</v>
      </c>
      <c r="C1625" s="124">
        <v>16</v>
      </c>
      <c r="D1625" s="11">
        <f>ROUND(АТС!D129*$D$791*$D$792/100,2)</f>
        <v>22.77</v>
      </c>
      <c r="E1625" s="11">
        <f>ROUND(АТС!$D129*$E$791*$E$792/100,2)</f>
        <v>20.93</v>
      </c>
      <c r="F1625" s="11">
        <f>ROUND(АТС!$D129*$F$791*$F$792/100,2)</f>
        <v>14.24</v>
      </c>
      <c r="G1625" s="11">
        <f>ROUND(АТС!$D129*$G$791*$G$792/100,2)</f>
        <v>8.34</v>
      </c>
    </row>
    <row r="1626" spans="1:7" x14ac:dyDescent="0.25">
      <c r="A1626" s="257"/>
      <c r="B1626" s="123">
        <f t="shared" ref="B1626:B1689" si="25">B1602+1</f>
        <v>42920.708330000001</v>
      </c>
      <c r="C1626" s="124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57"/>
      <c r="B1627" s="121">
        <f t="shared" si="25"/>
        <v>42920.75</v>
      </c>
      <c r="C1627" s="124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57"/>
      <c r="B1628" s="123">
        <f t="shared" si="25"/>
        <v>42920.791669999999</v>
      </c>
      <c r="C1628" s="124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57"/>
      <c r="B1629" s="121">
        <f t="shared" si="25"/>
        <v>42920.833330000001</v>
      </c>
      <c r="C1629" s="124">
        <v>20</v>
      </c>
      <c r="D1629" s="11">
        <f>ROUND(АТС!D133*$D$791*$D$792/100,2)</f>
        <v>0.42</v>
      </c>
      <c r="E1629" s="11">
        <f>ROUND(АТС!$D133*$E$791*$E$792/100,2)</f>
        <v>0.39</v>
      </c>
      <c r="F1629" s="11">
        <f>ROUND(АТС!$D133*$F$791*$F$792/100,2)</f>
        <v>0.26</v>
      </c>
      <c r="G1629" s="11">
        <f>ROUND(АТС!$D133*$G$791*$G$792/100,2)</f>
        <v>0.15</v>
      </c>
    </row>
    <row r="1630" spans="1:7" x14ac:dyDescent="0.25">
      <c r="A1630" s="257"/>
      <c r="B1630" s="123">
        <f t="shared" si="25"/>
        <v>42920.875</v>
      </c>
      <c r="C1630" s="124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57"/>
      <c r="B1631" s="121">
        <f t="shared" si="25"/>
        <v>42920.916669999999</v>
      </c>
      <c r="C1631" s="124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57"/>
      <c r="B1632" s="123">
        <f t="shared" si="25"/>
        <v>42920.958330000001</v>
      </c>
      <c r="C1632" s="124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57"/>
      <c r="B1633" s="121">
        <f t="shared" si="25"/>
        <v>42921</v>
      </c>
      <c r="C1633" s="124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57"/>
      <c r="B1634" s="123">
        <f t="shared" si="25"/>
        <v>42921.041669999999</v>
      </c>
      <c r="C1634" s="124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57"/>
      <c r="B1635" s="121">
        <f t="shared" si="25"/>
        <v>42921.083330000001</v>
      </c>
      <c r="C1635" s="124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57"/>
      <c r="B1636" s="123">
        <f t="shared" si="25"/>
        <v>42921.125</v>
      </c>
      <c r="C1636" s="124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57"/>
      <c r="B1637" s="121">
        <f t="shared" si="25"/>
        <v>42921.166669999999</v>
      </c>
      <c r="C1637" s="124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57"/>
      <c r="B1638" s="123">
        <f t="shared" si="25"/>
        <v>42921.208330000001</v>
      </c>
      <c r="C1638" s="124">
        <v>5</v>
      </c>
      <c r="D1638" s="11">
        <f>ROUND(АТС!D142*$D$791*$D$792/100,2)</f>
        <v>2.76</v>
      </c>
      <c r="E1638" s="11">
        <f>ROUND(АТС!$D142*$E$791*$E$792/100,2)</f>
        <v>2.54</v>
      </c>
      <c r="F1638" s="11">
        <f>ROUND(АТС!$D142*$F$791*$F$792/100,2)</f>
        <v>1.73</v>
      </c>
      <c r="G1638" s="11">
        <f>ROUND(АТС!$D142*$G$791*$G$792/100,2)</f>
        <v>1.01</v>
      </c>
    </row>
    <row r="1639" spans="1:7" x14ac:dyDescent="0.25">
      <c r="A1639" s="257"/>
      <c r="B1639" s="121">
        <f t="shared" si="25"/>
        <v>42921.25</v>
      </c>
      <c r="C1639" s="124">
        <v>6</v>
      </c>
      <c r="D1639" s="11">
        <f>ROUND(АТС!D143*$D$791*$D$792/100,2)</f>
        <v>17.78</v>
      </c>
      <c r="E1639" s="11">
        <f>ROUND(АТС!$D143*$E$791*$E$792/100,2)</f>
        <v>16.34</v>
      </c>
      <c r="F1639" s="11">
        <f>ROUND(АТС!$D143*$F$791*$F$792/100,2)</f>
        <v>11.12</v>
      </c>
      <c r="G1639" s="11">
        <f>ROUND(АТС!$D143*$G$791*$G$792/100,2)</f>
        <v>6.51</v>
      </c>
    </row>
    <row r="1640" spans="1:7" x14ac:dyDescent="0.25">
      <c r="A1640" s="257"/>
      <c r="B1640" s="123">
        <f t="shared" si="25"/>
        <v>42921.291669999999</v>
      </c>
      <c r="C1640" s="124">
        <v>7</v>
      </c>
      <c r="D1640" s="11">
        <f>ROUND(АТС!D144*$D$791*$D$792/100,2)</f>
        <v>0</v>
      </c>
      <c r="E1640" s="11">
        <f>ROUND(АТС!$D144*$E$791*$E$792/100,2)</f>
        <v>0</v>
      </c>
      <c r="F1640" s="11">
        <f>ROUND(АТС!$D144*$F$791*$F$792/100,2)</f>
        <v>0</v>
      </c>
      <c r="G1640" s="11">
        <f>ROUND(АТС!$D144*$G$791*$G$792/100,2)</f>
        <v>0</v>
      </c>
    </row>
    <row r="1641" spans="1:7" x14ac:dyDescent="0.25">
      <c r="A1641" s="257"/>
      <c r="B1641" s="121">
        <f t="shared" si="25"/>
        <v>42921.333330000001</v>
      </c>
      <c r="C1641" s="124">
        <v>8</v>
      </c>
      <c r="D1641" s="11">
        <f>ROUND(АТС!D145*$D$791*$D$792/100,2)</f>
        <v>1.38</v>
      </c>
      <c r="E1641" s="11">
        <f>ROUND(АТС!$D145*$E$791*$E$792/100,2)</f>
        <v>1.27</v>
      </c>
      <c r="F1641" s="11">
        <f>ROUND(АТС!$D145*$F$791*$F$792/100,2)</f>
        <v>0.86</v>
      </c>
      <c r="G1641" s="11">
        <f>ROUND(АТС!$D145*$G$791*$G$792/100,2)</f>
        <v>0.51</v>
      </c>
    </row>
    <row r="1642" spans="1:7" x14ac:dyDescent="0.25">
      <c r="A1642" s="257"/>
      <c r="B1642" s="123">
        <f t="shared" si="25"/>
        <v>42921.375</v>
      </c>
      <c r="C1642" s="124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57"/>
      <c r="B1643" s="121">
        <f t="shared" si="25"/>
        <v>42921.416669999999</v>
      </c>
      <c r="C1643" s="124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57"/>
      <c r="B1644" s="123">
        <f t="shared" si="25"/>
        <v>42921.458330000001</v>
      </c>
      <c r="C1644" s="124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57"/>
      <c r="B1645" s="121">
        <f t="shared" si="25"/>
        <v>42921.5</v>
      </c>
      <c r="C1645" s="124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57"/>
      <c r="B1646" s="123">
        <f t="shared" si="25"/>
        <v>42921.541669999999</v>
      </c>
      <c r="C1646" s="124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57"/>
      <c r="B1647" s="121">
        <f t="shared" si="25"/>
        <v>42921.583330000001</v>
      </c>
      <c r="C1647" s="124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57"/>
      <c r="B1648" s="123">
        <f t="shared" si="25"/>
        <v>42921.625</v>
      </c>
      <c r="C1648" s="124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57"/>
      <c r="B1649" s="121">
        <f t="shared" si="25"/>
        <v>42921.666669999999</v>
      </c>
      <c r="C1649" s="124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57"/>
      <c r="B1650" s="123">
        <f t="shared" si="25"/>
        <v>42921.708330000001</v>
      </c>
      <c r="C1650" s="124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57"/>
      <c r="B1651" s="121">
        <f t="shared" si="25"/>
        <v>42921.75</v>
      </c>
      <c r="C1651" s="124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57"/>
      <c r="B1652" s="123">
        <f t="shared" si="25"/>
        <v>42921.791669999999</v>
      </c>
      <c r="C1652" s="124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57"/>
      <c r="B1653" s="121">
        <f t="shared" si="25"/>
        <v>42921.833330000001</v>
      </c>
      <c r="C1653" s="124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57"/>
      <c r="B1654" s="123">
        <f t="shared" si="25"/>
        <v>42921.875</v>
      </c>
      <c r="C1654" s="124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57"/>
      <c r="B1655" s="121">
        <f t="shared" si="25"/>
        <v>42921.916669999999</v>
      </c>
      <c r="C1655" s="124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57"/>
      <c r="B1656" s="123">
        <f t="shared" si="25"/>
        <v>42921.958330000001</v>
      </c>
      <c r="C1656" s="124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57"/>
      <c r="B1657" s="121">
        <f t="shared" si="25"/>
        <v>42922</v>
      </c>
      <c r="C1657" s="124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57"/>
      <c r="B1658" s="123">
        <f t="shared" si="25"/>
        <v>42922.041669999999</v>
      </c>
      <c r="C1658" s="124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57"/>
      <c r="B1659" s="121">
        <f t="shared" si="25"/>
        <v>42922.083330000001</v>
      </c>
      <c r="C1659" s="124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57"/>
      <c r="B1660" s="123">
        <f t="shared" si="25"/>
        <v>42922.125</v>
      </c>
      <c r="C1660" s="124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57"/>
      <c r="B1661" s="121">
        <f t="shared" si="25"/>
        <v>42922.166669999999</v>
      </c>
      <c r="C1661" s="124">
        <v>4</v>
      </c>
      <c r="D1661" s="11">
        <f>ROUND(АТС!D165*$D$791*$D$792/100,2)</f>
        <v>4.83</v>
      </c>
      <c r="E1661" s="11">
        <f>ROUND(АТС!$D165*$E$791*$E$792/100,2)</f>
        <v>4.4400000000000004</v>
      </c>
      <c r="F1661" s="11">
        <f>ROUND(АТС!$D165*$F$791*$F$792/100,2)</f>
        <v>3.02</v>
      </c>
      <c r="G1661" s="11">
        <f>ROUND(АТС!$D165*$G$791*$G$792/100,2)</f>
        <v>1.77</v>
      </c>
    </row>
    <row r="1662" spans="1:7" x14ac:dyDescent="0.25">
      <c r="A1662" s="257"/>
      <c r="B1662" s="123">
        <f t="shared" si="25"/>
        <v>42922.208330000001</v>
      </c>
      <c r="C1662" s="124">
        <v>5</v>
      </c>
      <c r="D1662" s="11">
        <f>ROUND(АТС!D166*$D$791*$D$792/100,2)</f>
        <v>16.399999999999999</v>
      </c>
      <c r="E1662" s="11">
        <f>ROUND(АТС!$D166*$E$791*$E$792/100,2)</f>
        <v>15.08</v>
      </c>
      <c r="F1662" s="11">
        <f>ROUND(АТС!$D166*$F$791*$F$792/100,2)</f>
        <v>10.26</v>
      </c>
      <c r="G1662" s="11">
        <f>ROUND(АТС!$D166*$G$791*$G$792/100,2)</f>
        <v>6.01</v>
      </c>
    </row>
    <row r="1663" spans="1:7" x14ac:dyDescent="0.25">
      <c r="A1663" s="257"/>
      <c r="B1663" s="121">
        <f t="shared" si="25"/>
        <v>42922.25</v>
      </c>
      <c r="C1663" s="124">
        <v>6</v>
      </c>
      <c r="D1663" s="11">
        <f>ROUND(АТС!D167*$D$791*$D$792/100,2)</f>
        <v>28.68</v>
      </c>
      <c r="E1663" s="11">
        <f>ROUND(АТС!$D167*$E$791*$E$792/100,2)</f>
        <v>26.36</v>
      </c>
      <c r="F1663" s="11">
        <f>ROUND(АТС!$D167*$F$791*$F$792/100,2)</f>
        <v>17.940000000000001</v>
      </c>
      <c r="G1663" s="11">
        <f>ROUND(АТС!$D167*$G$791*$G$792/100,2)</f>
        <v>10.5</v>
      </c>
    </row>
    <row r="1664" spans="1:7" x14ac:dyDescent="0.25">
      <c r="A1664" s="257"/>
      <c r="B1664" s="123">
        <f t="shared" si="25"/>
        <v>42922.291669999999</v>
      </c>
      <c r="C1664" s="124">
        <v>7</v>
      </c>
      <c r="D1664" s="11">
        <f>ROUND(АТС!D168*$D$791*$D$792/100,2)</f>
        <v>4.49</v>
      </c>
      <c r="E1664" s="11">
        <f>ROUND(АТС!$D168*$E$791*$E$792/100,2)</f>
        <v>4.13</v>
      </c>
      <c r="F1664" s="11">
        <f>ROUND(АТС!$D168*$F$791*$F$792/100,2)</f>
        <v>2.81</v>
      </c>
      <c r="G1664" s="11">
        <f>ROUND(АТС!$D168*$G$791*$G$792/100,2)</f>
        <v>1.64</v>
      </c>
    </row>
    <row r="1665" spans="1:7" x14ac:dyDescent="0.25">
      <c r="A1665" s="257"/>
      <c r="B1665" s="121">
        <f t="shared" si="25"/>
        <v>42922.333330000001</v>
      </c>
      <c r="C1665" s="124">
        <v>8</v>
      </c>
      <c r="D1665" s="11">
        <f>ROUND(АТС!D169*$D$791*$D$792/100,2)</f>
        <v>20.18</v>
      </c>
      <c r="E1665" s="11">
        <f>ROUND(АТС!$D169*$E$791*$E$792/100,2)</f>
        <v>18.55</v>
      </c>
      <c r="F1665" s="11">
        <f>ROUND(АТС!$D169*$F$791*$F$792/100,2)</f>
        <v>12.62</v>
      </c>
      <c r="G1665" s="11">
        <f>ROUND(АТС!$D169*$G$791*$G$792/100,2)</f>
        <v>7.39</v>
      </c>
    </row>
    <row r="1666" spans="1:7" x14ac:dyDescent="0.25">
      <c r="A1666" s="257"/>
      <c r="B1666" s="123">
        <f t="shared" si="25"/>
        <v>42922.375</v>
      </c>
      <c r="C1666" s="124">
        <v>9</v>
      </c>
      <c r="D1666" s="11">
        <f>ROUND(АТС!D170*$D$791*$D$792/100,2)</f>
        <v>8.2799999999999994</v>
      </c>
      <c r="E1666" s="11">
        <f>ROUND(АТС!$D170*$E$791*$E$792/100,2)</f>
        <v>7.61</v>
      </c>
      <c r="F1666" s="11">
        <f>ROUND(АТС!$D170*$F$791*$F$792/100,2)</f>
        <v>5.18</v>
      </c>
      <c r="G1666" s="11">
        <f>ROUND(АТС!$D170*$G$791*$G$792/100,2)</f>
        <v>3.03</v>
      </c>
    </row>
    <row r="1667" spans="1:7" x14ac:dyDescent="0.25">
      <c r="A1667" s="257"/>
      <c r="B1667" s="121">
        <f t="shared" si="25"/>
        <v>42922.416669999999</v>
      </c>
      <c r="C1667" s="124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57"/>
      <c r="B1668" s="123">
        <f t="shared" si="25"/>
        <v>42922.458330000001</v>
      </c>
      <c r="C1668" s="124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57"/>
      <c r="B1669" s="121">
        <f t="shared" si="25"/>
        <v>42922.5</v>
      </c>
      <c r="C1669" s="124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57"/>
      <c r="B1670" s="123">
        <f t="shared" si="25"/>
        <v>42922.541669999999</v>
      </c>
      <c r="C1670" s="124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57"/>
      <c r="B1671" s="121">
        <f t="shared" si="25"/>
        <v>42922.583330000001</v>
      </c>
      <c r="C1671" s="124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57"/>
      <c r="B1672" s="123">
        <f t="shared" si="25"/>
        <v>42922.625</v>
      </c>
      <c r="C1672" s="124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57"/>
      <c r="B1673" s="121">
        <f t="shared" si="25"/>
        <v>42922.666669999999</v>
      </c>
      <c r="C1673" s="124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57"/>
      <c r="B1674" s="123">
        <f t="shared" si="25"/>
        <v>42922.708330000001</v>
      </c>
      <c r="C1674" s="124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57"/>
      <c r="B1675" s="121">
        <f t="shared" si="25"/>
        <v>42922.75</v>
      </c>
      <c r="C1675" s="124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57"/>
      <c r="B1676" s="123">
        <f t="shared" si="25"/>
        <v>42922.791669999999</v>
      </c>
      <c r="C1676" s="124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57"/>
      <c r="B1677" s="121">
        <f t="shared" si="25"/>
        <v>42922.833330000001</v>
      </c>
      <c r="C1677" s="124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57"/>
      <c r="B1678" s="123">
        <f t="shared" si="25"/>
        <v>42922.875</v>
      </c>
      <c r="C1678" s="124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57"/>
      <c r="B1679" s="121">
        <f t="shared" si="25"/>
        <v>42922.916669999999</v>
      </c>
      <c r="C1679" s="124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57"/>
      <c r="B1680" s="123">
        <f t="shared" si="25"/>
        <v>42922.958330000001</v>
      </c>
      <c r="C1680" s="124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57"/>
      <c r="B1681" s="121">
        <f t="shared" si="25"/>
        <v>42923</v>
      </c>
      <c r="C1681" s="124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57"/>
      <c r="B1682" s="123">
        <f t="shared" si="25"/>
        <v>42923.041669999999</v>
      </c>
      <c r="C1682" s="124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57"/>
      <c r="B1683" s="121">
        <f t="shared" si="25"/>
        <v>42923.083330000001</v>
      </c>
      <c r="C1683" s="124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57"/>
      <c r="B1684" s="123">
        <f t="shared" si="25"/>
        <v>42923.125</v>
      </c>
      <c r="C1684" s="124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57"/>
      <c r="B1685" s="121">
        <f t="shared" si="25"/>
        <v>42923.166669999999</v>
      </c>
      <c r="C1685" s="124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57"/>
      <c r="B1686" s="123">
        <f t="shared" si="25"/>
        <v>42923.208330000001</v>
      </c>
      <c r="C1686" s="124">
        <v>5</v>
      </c>
      <c r="D1686" s="11">
        <f>ROUND(АТС!D190*$D$791*$D$792/100,2)</f>
        <v>18.64</v>
      </c>
      <c r="E1686" s="11">
        <f>ROUND(АТС!$D190*$E$791*$E$792/100,2)</f>
        <v>17.13</v>
      </c>
      <c r="F1686" s="11">
        <f>ROUND(АТС!$D190*$F$791*$F$792/100,2)</f>
        <v>11.66</v>
      </c>
      <c r="G1686" s="11">
        <f>ROUND(АТС!$D190*$G$791*$G$792/100,2)</f>
        <v>6.82</v>
      </c>
    </row>
    <row r="1687" spans="1:7" x14ac:dyDescent="0.25">
      <c r="A1687" s="257"/>
      <c r="B1687" s="121">
        <f t="shared" si="25"/>
        <v>42923.25</v>
      </c>
      <c r="C1687" s="124">
        <v>6</v>
      </c>
      <c r="D1687" s="11">
        <f>ROUND(АТС!D191*$D$791*$D$792/100,2)</f>
        <v>10.07</v>
      </c>
      <c r="E1687" s="11">
        <f>ROUND(АТС!$D191*$E$791*$E$792/100,2)</f>
        <v>9.26</v>
      </c>
      <c r="F1687" s="11">
        <f>ROUND(АТС!$D191*$F$791*$F$792/100,2)</f>
        <v>6.3</v>
      </c>
      <c r="G1687" s="11">
        <f>ROUND(АТС!$D191*$G$791*$G$792/100,2)</f>
        <v>3.69</v>
      </c>
    </row>
    <row r="1688" spans="1:7" x14ac:dyDescent="0.25">
      <c r="A1688" s="257"/>
      <c r="B1688" s="123">
        <f t="shared" si="25"/>
        <v>42923.291669999999</v>
      </c>
      <c r="C1688" s="124">
        <v>7</v>
      </c>
      <c r="D1688" s="11">
        <f>ROUND(АТС!D192*$D$791*$D$792/100,2)</f>
        <v>11.49</v>
      </c>
      <c r="E1688" s="11">
        <f>ROUND(АТС!$D192*$E$791*$E$792/100,2)</f>
        <v>10.56</v>
      </c>
      <c r="F1688" s="11">
        <f>ROUND(АТС!$D192*$F$791*$F$792/100,2)</f>
        <v>7.18</v>
      </c>
      <c r="G1688" s="11">
        <f>ROUND(АТС!$D192*$G$791*$G$792/100,2)</f>
        <v>4.2</v>
      </c>
    </row>
    <row r="1689" spans="1:7" x14ac:dyDescent="0.25">
      <c r="A1689" s="257"/>
      <c r="B1689" s="121">
        <f t="shared" si="25"/>
        <v>42923.333330000001</v>
      </c>
      <c r="C1689" s="124">
        <v>8</v>
      </c>
      <c r="D1689" s="11">
        <f>ROUND(АТС!D193*$D$791*$D$792/100,2)</f>
        <v>0.27</v>
      </c>
      <c r="E1689" s="11">
        <f>ROUND(АТС!$D193*$E$791*$E$792/100,2)</f>
        <v>0.25</v>
      </c>
      <c r="F1689" s="11">
        <f>ROUND(АТС!$D193*$F$791*$F$792/100,2)</f>
        <v>0.17</v>
      </c>
      <c r="G1689" s="11">
        <f>ROUND(АТС!$D193*$G$791*$G$792/100,2)</f>
        <v>0.1</v>
      </c>
    </row>
    <row r="1690" spans="1:7" x14ac:dyDescent="0.25">
      <c r="A1690" s="257"/>
      <c r="B1690" s="123">
        <f t="shared" ref="B1690:B1753" si="26">B1666+1</f>
        <v>42923.375</v>
      </c>
      <c r="C1690" s="124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57"/>
      <c r="B1691" s="121">
        <f t="shared" si="26"/>
        <v>42923.416669999999</v>
      </c>
      <c r="C1691" s="124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57"/>
      <c r="B1692" s="123">
        <f t="shared" si="26"/>
        <v>42923.458330000001</v>
      </c>
      <c r="C1692" s="124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57"/>
      <c r="B1693" s="121">
        <f t="shared" si="26"/>
        <v>42923.5</v>
      </c>
      <c r="C1693" s="124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57"/>
      <c r="B1694" s="123">
        <f t="shared" si="26"/>
        <v>42923.541669999999</v>
      </c>
      <c r="C1694" s="124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57"/>
      <c r="B1695" s="121">
        <f t="shared" si="26"/>
        <v>42923.583330000001</v>
      </c>
      <c r="C1695" s="124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57"/>
      <c r="B1696" s="123">
        <f t="shared" si="26"/>
        <v>42923.625</v>
      </c>
      <c r="C1696" s="124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57"/>
      <c r="B1697" s="121">
        <f t="shared" si="26"/>
        <v>42923.666669999999</v>
      </c>
      <c r="C1697" s="124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57"/>
      <c r="B1698" s="123">
        <f t="shared" si="26"/>
        <v>42923.708330000001</v>
      </c>
      <c r="C1698" s="124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57"/>
      <c r="B1699" s="121">
        <f t="shared" si="26"/>
        <v>42923.75</v>
      </c>
      <c r="C1699" s="124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57"/>
      <c r="B1700" s="123">
        <f t="shared" si="26"/>
        <v>42923.791669999999</v>
      </c>
      <c r="C1700" s="124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57"/>
      <c r="B1701" s="121">
        <f t="shared" si="26"/>
        <v>42923.833330000001</v>
      </c>
      <c r="C1701" s="124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57"/>
      <c r="B1702" s="123">
        <f t="shared" si="26"/>
        <v>42923.875</v>
      </c>
      <c r="C1702" s="124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57"/>
      <c r="B1703" s="121">
        <f t="shared" si="26"/>
        <v>42923.916669999999</v>
      </c>
      <c r="C1703" s="124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57"/>
      <c r="B1704" s="123">
        <f t="shared" si="26"/>
        <v>42923.958330000001</v>
      </c>
      <c r="C1704" s="124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57"/>
      <c r="B1705" s="121">
        <f t="shared" si="26"/>
        <v>42924</v>
      </c>
      <c r="C1705" s="124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57"/>
      <c r="B1706" s="123">
        <f t="shared" si="26"/>
        <v>42924.041669999999</v>
      </c>
      <c r="C1706" s="124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57"/>
      <c r="B1707" s="121">
        <f t="shared" si="26"/>
        <v>42924.083330000001</v>
      </c>
      <c r="C1707" s="124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57"/>
      <c r="B1708" s="123">
        <f t="shared" si="26"/>
        <v>42924.125</v>
      </c>
      <c r="C1708" s="124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57"/>
      <c r="B1709" s="121">
        <f t="shared" si="26"/>
        <v>42924.166669999999</v>
      </c>
      <c r="C1709" s="124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57"/>
      <c r="B1710" s="123">
        <f t="shared" si="26"/>
        <v>42924.208330000001</v>
      </c>
      <c r="C1710" s="124">
        <v>5</v>
      </c>
      <c r="D1710" s="11">
        <f>ROUND(АТС!D214*$D$791*$D$792/100,2)</f>
        <v>17.12</v>
      </c>
      <c r="E1710" s="11">
        <f>ROUND(АТС!$D214*$E$791*$E$792/100,2)</f>
        <v>15.73</v>
      </c>
      <c r="F1710" s="11">
        <f>ROUND(АТС!$D214*$F$791*$F$792/100,2)</f>
        <v>10.71</v>
      </c>
      <c r="G1710" s="11">
        <f>ROUND(АТС!$D214*$G$791*$G$792/100,2)</f>
        <v>6.27</v>
      </c>
    </row>
    <row r="1711" spans="1:7" x14ac:dyDescent="0.25">
      <c r="A1711" s="257"/>
      <c r="B1711" s="121">
        <f t="shared" si="26"/>
        <v>42924.25</v>
      </c>
      <c r="C1711" s="124">
        <v>6</v>
      </c>
      <c r="D1711" s="11">
        <f>ROUND(АТС!D215*$D$791*$D$792/100,2)</f>
        <v>9.25</v>
      </c>
      <c r="E1711" s="11">
        <f>ROUND(АТС!$D215*$E$791*$E$792/100,2)</f>
        <v>8.5</v>
      </c>
      <c r="F1711" s="11">
        <f>ROUND(АТС!$D215*$F$791*$F$792/100,2)</f>
        <v>5.79</v>
      </c>
      <c r="G1711" s="11">
        <f>ROUND(АТС!$D215*$G$791*$G$792/100,2)</f>
        <v>3.39</v>
      </c>
    </row>
    <row r="1712" spans="1:7" x14ac:dyDescent="0.25">
      <c r="A1712" s="257"/>
      <c r="B1712" s="123">
        <f t="shared" si="26"/>
        <v>42924.291669999999</v>
      </c>
      <c r="C1712" s="124">
        <v>7</v>
      </c>
      <c r="D1712" s="11">
        <f>ROUND(АТС!D216*$D$791*$D$792/100,2)</f>
        <v>0</v>
      </c>
      <c r="E1712" s="11">
        <f>ROUND(АТС!$D216*$E$791*$E$792/100,2)</f>
        <v>0</v>
      </c>
      <c r="F1712" s="11">
        <f>ROUND(АТС!$D216*$F$791*$F$792/100,2)</f>
        <v>0</v>
      </c>
      <c r="G1712" s="11">
        <f>ROUND(АТС!$D216*$G$791*$G$792/100,2)</f>
        <v>0</v>
      </c>
    </row>
    <row r="1713" spans="1:7" x14ac:dyDescent="0.25">
      <c r="A1713" s="257"/>
      <c r="B1713" s="121">
        <f t="shared" si="26"/>
        <v>42924.333330000001</v>
      </c>
      <c r="C1713" s="124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57"/>
      <c r="B1714" s="123">
        <f t="shared" si="26"/>
        <v>42924.375</v>
      </c>
      <c r="C1714" s="124">
        <v>9</v>
      </c>
      <c r="D1714" s="11">
        <f>ROUND(АТС!D218*$D$791*$D$792/100,2)</f>
        <v>13.31</v>
      </c>
      <c r="E1714" s="11">
        <f>ROUND(АТС!$D218*$E$791*$E$792/100,2)</f>
        <v>12.24</v>
      </c>
      <c r="F1714" s="11">
        <f>ROUND(АТС!$D218*$F$791*$F$792/100,2)</f>
        <v>8.33</v>
      </c>
      <c r="G1714" s="11">
        <f>ROUND(АТС!$D218*$G$791*$G$792/100,2)</f>
        <v>4.87</v>
      </c>
    </row>
    <row r="1715" spans="1:7" x14ac:dyDescent="0.25">
      <c r="A1715" s="257"/>
      <c r="B1715" s="121">
        <f t="shared" si="26"/>
        <v>42924.416669999999</v>
      </c>
      <c r="C1715" s="124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57"/>
      <c r="B1716" s="123">
        <f t="shared" si="26"/>
        <v>42924.458330000001</v>
      </c>
      <c r="C1716" s="124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57"/>
      <c r="B1717" s="121">
        <f t="shared" si="26"/>
        <v>42924.5</v>
      </c>
      <c r="C1717" s="124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57"/>
      <c r="B1718" s="123">
        <f t="shared" si="26"/>
        <v>42924.541669999999</v>
      </c>
      <c r="C1718" s="124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57"/>
      <c r="B1719" s="121">
        <f t="shared" si="26"/>
        <v>42924.583330000001</v>
      </c>
      <c r="C1719" s="124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57"/>
      <c r="B1720" s="123">
        <f t="shared" si="26"/>
        <v>42924.625</v>
      </c>
      <c r="C1720" s="124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57"/>
      <c r="B1721" s="121">
        <f t="shared" si="26"/>
        <v>42924.666669999999</v>
      </c>
      <c r="C1721" s="124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57"/>
      <c r="B1722" s="123">
        <f t="shared" si="26"/>
        <v>42924.708330000001</v>
      </c>
      <c r="C1722" s="124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57"/>
      <c r="B1723" s="121">
        <f t="shared" si="26"/>
        <v>42924.75</v>
      </c>
      <c r="C1723" s="124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57"/>
      <c r="B1724" s="123">
        <f t="shared" si="26"/>
        <v>42924.791669999999</v>
      </c>
      <c r="C1724" s="124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57"/>
      <c r="B1725" s="121">
        <f t="shared" si="26"/>
        <v>42924.833330000001</v>
      </c>
      <c r="C1725" s="124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57"/>
      <c r="B1726" s="123">
        <f t="shared" si="26"/>
        <v>42924.875</v>
      </c>
      <c r="C1726" s="124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57"/>
      <c r="B1727" s="121">
        <f t="shared" si="26"/>
        <v>42924.916669999999</v>
      </c>
      <c r="C1727" s="124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57"/>
      <c r="B1728" s="123">
        <f t="shared" si="26"/>
        <v>42924.958330000001</v>
      </c>
      <c r="C1728" s="124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57"/>
      <c r="B1729" s="121">
        <f t="shared" si="26"/>
        <v>42925</v>
      </c>
      <c r="C1729" s="124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57"/>
      <c r="B1730" s="123">
        <f t="shared" si="26"/>
        <v>42925.041669999999</v>
      </c>
      <c r="C1730" s="124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57"/>
      <c r="B1731" s="121">
        <f t="shared" si="26"/>
        <v>42925.083330000001</v>
      </c>
      <c r="C1731" s="124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57"/>
      <c r="B1732" s="123">
        <f t="shared" si="26"/>
        <v>42925.125</v>
      </c>
      <c r="C1732" s="124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57"/>
      <c r="B1733" s="121">
        <f t="shared" si="26"/>
        <v>42925.166669999999</v>
      </c>
      <c r="C1733" s="124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57"/>
      <c r="B1734" s="123">
        <f t="shared" si="26"/>
        <v>42925.208330000001</v>
      </c>
      <c r="C1734" s="124">
        <v>5</v>
      </c>
      <c r="D1734" s="11">
        <f>ROUND(АТС!D238*$D$791*$D$792/100,2)</f>
        <v>9.24</v>
      </c>
      <c r="E1734" s="11">
        <f>ROUND(АТС!$D238*$E$791*$E$792/100,2)</f>
        <v>8.49</v>
      </c>
      <c r="F1734" s="11">
        <f>ROUND(АТС!$D238*$F$791*$F$792/100,2)</f>
        <v>5.78</v>
      </c>
      <c r="G1734" s="11">
        <f>ROUND(АТС!$D238*$G$791*$G$792/100,2)</f>
        <v>3.38</v>
      </c>
    </row>
    <row r="1735" spans="1:7" x14ac:dyDescent="0.25">
      <c r="A1735" s="257"/>
      <c r="B1735" s="121">
        <f t="shared" si="26"/>
        <v>42925.25</v>
      </c>
      <c r="C1735" s="124">
        <v>6</v>
      </c>
      <c r="D1735" s="11">
        <f>ROUND(АТС!D239*$D$791*$D$792/100,2)</f>
        <v>21.87</v>
      </c>
      <c r="E1735" s="11">
        <f>ROUND(АТС!$D239*$E$791*$E$792/100,2)</f>
        <v>20.100000000000001</v>
      </c>
      <c r="F1735" s="11">
        <f>ROUND(АТС!$D239*$F$791*$F$792/100,2)</f>
        <v>13.68</v>
      </c>
      <c r="G1735" s="11">
        <f>ROUND(АТС!$D239*$G$791*$G$792/100,2)</f>
        <v>8.01</v>
      </c>
    </row>
    <row r="1736" spans="1:7" x14ac:dyDescent="0.25">
      <c r="A1736" s="257"/>
      <c r="B1736" s="123">
        <f t="shared" si="26"/>
        <v>42925.291669999999</v>
      </c>
      <c r="C1736" s="124">
        <v>7</v>
      </c>
      <c r="D1736" s="11">
        <f>ROUND(АТС!D240*$D$791*$D$792/100,2)</f>
        <v>57.89</v>
      </c>
      <c r="E1736" s="11">
        <f>ROUND(АТС!$D240*$E$791*$E$792/100,2)</f>
        <v>53.21</v>
      </c>
      <c r="F1736" s="11">
        <f>ROUND(АТС!$D240*$F$791*$F$792/100,2)</f>
        <v>36.22</v>
      </c>
      <c r="G1736" s="11">
        <f>ROUND(АТС!$D240*$G$791*$G$792/100,2)</f>
        <v>21.19</v>
      </c>
    </row>
    <row r="1737" spans="1:7" x14ac:dyDescent="0.25">
      <c r="A1737" s="257"/>
      <c r="B1737" s="121">
        <f t="shared" si="26"/>
        <v>42925.333330000001</v>
      </c>
      <c r="C1737" s="124">
        <v>8</v>
      </c>
      <c r="D1737" s="11">
        <f>ROUND(АТС!D241*$D$791*$D$792/100,2)</f>
        <v>52.13</v>
      </c>
      <c r="E1737" s="11">
        <f>ROUND(АТС!$D241*$E$791*$E$792/100,2)</f>
        <v>47.91</v>
      </c>
      <c r="F1737" s="11">
        <f>ROUND(АТС!$D241*$F$791*$F$792/100,2)</f>
        <v>32.61</v>
      </c>
      <c r="G1737" s="11">
        <f>ROUND(АТС!$D241*$G$791*$G$792/100,2)</f>
        <v>19.09</v>
      </c>
    </row>
    <row r="1738" spans="1:7" x14ac:dyDescent="0.25">
      <c r="A1738" s="257"/>
      <c r="B1738" s="123">
        <f t="shared" si="26"/>
        <v>42925.375</v>
      </c>
      <c r="C1738" s="124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57"/>
      <c r="B1739" s="121">
        <f t="shared" si="26"/>
        <v>42925.416669999999</v>
      </c>
      <c r="C1739" s="124">
        <v>10</v>
      </c>
      <c r="D1739" s="11">
        <f>ROUND(АТС!D243*$D$791*$D$792/100,2)</f>
        <v>4.43</v>
      </c>
      <c r="E1739" s="11">
        <f>ROUND(АТС!$D243*$E$791*$E$792/100,2)</f>
        <v>4.07</v>
      </c>
      <c r="F1739" s="11">
        <f>ROUND(АТС!$D243*$F$791*$F$792/100,2)</f>
        <v>2.77</v>
      </c>
      <c r="G1739" s="11">
        <f>ROUND(АТС!$D243*$G$791*$G$792/100,2)</f>
        <v>1.62</v>
      </c>
    </row>
    <row r="1740" spans="1:7" x14ac:dyDescent="0.25">
      <c r="A1740" s="257"/>
      <c r="B1740" s="123">
        <f t="shared" si="26"/>
        <v>42925.458330000001</v>
      </c>
      <c r="C1740" s="124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57"/>
      <c r="B1741" s="121">
        <f t="shared" si="26"/>
        <v>42925.5</v>
      </c>
      <c r="C1741" s="124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57"/>
      <c r="B1742" s="123">
        <f t="shared" si="26"/>
        <v>42925.541669999999</v>
      </c>
      <c r="C1742" s="124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57"/>
      <c r="B1743" s="121">
        <f t="shared" si="26"/>
        <v>42925.583330000001</v>
      </c>
      <c r="C1743" s="124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57"/>
      <c r="B1744" s="123">
        <f t="shared" si="26"/>
        <v>42925.625</v>
      </c>
      <c r="C1744" s="124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57"/>
      <c r="B1745" s="121">
        <f t="shared" si="26"/>
        <v>42925.666669999999</v>
      </c>
      <c r="C1745" s="124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57"/>
      <c r="B1746" s="123">
        <f t="shared" si="26"/>
        <v>42925.708330000001</v>
      </c>
      <c r="C1746" s="124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57"/>
      <c r="B1747" s="121">
        <f t="shared" si="26"/>
        <v>42925.75</v>
      </c>
      <c r="C1747" s="124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57"/>
      <c r="B1748" s="123">
        <f t="shared" si="26"/>
        <v>42925.791669999999</v>
      </c>
      <c r="C1748" s="124">
        <v>19</v>
      </c>
      <c r="D1748" s="11">
        <f>ROUND(АТС!D252*$D$791*$D$792/100,2)</f>
        <v>1.71</v>
      </c>
      <c r="E1748" s="11">
        <f>ROUND(АТС!$D252*$E$791*$E$792/100,2)</f>
        <v>1.57</v>
      </c>
      <c r="F1748" s="11">
        <f>ROUND(АТС!$D252*$F$791*$F$792/100,2)</f>
        <v>1.07</v>
      </c>
      <c r="G1748" s="11">
        <f>ROUND(АТС!$D252*$G$791*$G$792/100,2)</f>
        <v>0.63</v>
      </c>
    </row>
    <row r="1749" spans="1:7" x14ac:dyDescent="0.25">
      <c r="A1749" s="257"/>
      <c r="B1749" s="121">
        <f t="shared" si="26"/>
        <v>42925.833330000001</v>
      </c>
      <c r="C1749" s="124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57"/>
      <c r="B1750" s="123">
        <f t="shared" si="26"/>
        <v>42925.875</v>
      </c>
      <c r="C1750" s="124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57"/>
      <c r="B1751" s="121">
        <f t="shared" si="26"/>
        <v>42925.916669999999</v>
      </c>
      <c r="C1751" s="124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57"/>
      <c r="B1752" s="123">
        <f t="shared" si="26"/>
        <v>42925.958330000001</v>
      </c>
      <c r="C1752" s="124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57"/>
      <c r="B1753" s="121">
        <f t="shared" si="26"/>
        <v>42926</v>
      </c>
      <c r="C1753" s="124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57"/>
      <c r="B1754" s="123">
        <f t="shared" ref="B1754:B1817" si="27">B1730+1</f>
        <v>42926.041669999999</v>
      </c>
      <c r="C1754" s="124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57"/>
      <c r="B1755" s="121">
        <f t="shared" si="27"/>
        <v>42926.083330000001</v>
      </c>
      <c r="C1755" s="124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57"/>
      <c r="B1756" s="123">
        <f t="shared" si="27"/>
        <v>42926.125</v>
      </c>
      <c r="C1756" s="124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57"/>
      <c r="B1757" s="121">
        <f t="shared" si="27"/>
        <v>42926.166669999999</v>
      </c>
      <c r="C1757" s="124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57"/>
      <c r="B1758" s="123">
        <f t="shared" si="27"/>
        <v>42926.208330000001</v>
      </c>
      <c r="C1758" s="124">
        <v>5</v>
      </c>
      <c r="D1758" s="11">
        <f>ROUND(АТС!D262*$D$791*$D$792/100,2)</f>
        <v>8.83</v>
      </c>
      <c r="E1758" s="11">
        <f>ROUND(АТС!$D262*$E$791*$E$792/100,2)</f>
        <v>8.1199999999999992</v>
      </c>
      <c r="F1758" s="11">
        <f>ROUND(АТС!$D262*$F$791*$F$792/100,2)</f>
        <v>5.53</v>
      </c>
      <c r="G1758" s="11">
        <f>ROUND(АТС!$D262*$G$791*$G$792/100,2)</f>
        <v>3.23</v>
      </c>
    </row>
    <row r="1759" spans="1:7" x14ac:dyDescent="0.25">
      <c r="A1759" s="257"/>
      <c r="B1759" s="121">
        <f t="shared" si="27"/>
        <v>42926.25</v>
      </c>
      <c r="C1759" s="124">
        <v>6</v>
      </c>
      <c r="D1759" s="11">
        <f>ROUND(АТС!D263*$D$791*$D$792/100,2)</f>
        <v>0</v>
      </c>
      <c r="E1759" s="11">
        <f>ROUND(АТС!$D263*$E$791*$E$792/100,2)</f>
        <v>0</v>
      </c>
      <c r="F1759" s="11">
        <f>ROUND(АТС!$D263*$F$791*$F$792/100,2)</f>
        <v>0</v>
      </c>
      <c r="G1759" s="11">
        <f>ROUND(АТС!$D263*$G$791*$G$792/100,2)</f>
        <v>0</v>
      </c>
    </row>
    <row r="1760" spans="1:7" x14ac:dyDescent="0.25">
      <c r="A1760" s="257"/>
      <c r="B1760" s="123">
        <f t="shared" si="27"/>
        <v>42926.291669999999</v>
      </c>
      <c r="C1760" s="124">
        <v>7</v>
      </c>
      <c r="D1760" s="11">
        <f>ROUND(АТС!D264*$D$791*$D$792/100,2)</f>
        <v>0</v>
      </c>
      <c r="E1760" s="11">
        <f>ROUND(АТС!$D264*$E$791*$E$792/100,2)</f>
        <v>0</v>
      </c>
      <c r="F1760" s="11">
        <f>ROUND(АТС!$D264*$F$791*$F$792/100,2)</f>
        <v>0</v>
      </c>
      <c r="G1760" s="11">
        <f>ROUND(АТС!$D264*$G$791*$G$792/100,2)</f>
        <v>0</v>
      </c>
    </row>
    <row r="1761" spans="1:7" x14ac:dyDescent="0.25">
      <c r="A1761" s="257"/>
      <c r="B1761" s="121">
        <f t="shared" si="27"/>
        <v>42926.333330000001</v>
      </c>
      <c r="C1761" s="124">
        <v>8</v>
      </c>
      <c r="D1761" s="11">
        <f>ROUND(АТС!D265*$D$791*$D$792/100,2)</f>
        <v>6.55</v>
      </c>
      <c r="E1761" s="11">
        <f>ROUND(АТС!$D265*$E$791*$E$792/100,2)</f>
        <v>6.02</v>
      </c>
      <c r="F1761" s="11">
        <f>ROUND(АТС!$D265*$F$791*$F$792/100,2)</f>
        <v>4.0999999999999996</v>
      </c>
      <c r="G1761" s="11">
        <f>ROUND(АТС!$D265*$G$791*$G$792/100,2)</f>
        <v>2.4</v>
      </c>
    </row>
    <row r="1762" spans="1:7" x14ac:dyDescent="0.25">
      <c r="A1762" s="257"/>
      <c r="B1762" s="123">
        <f t="shared" si="27"/>
        <v>42926.375</v>
      </c>
      <c r="C1762" s="124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57"/>
      <c r="B1763" s="121">
        <f t="shared" si="27"/>
        <v>42926.416669999999</v>
      </c>
      <c r="C1763" s="124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57"/>
      <c r="B1764" s="123">
        <f t="shared" si="27"/>
        <v>42926.458330000001</v>
      </c>
      <c r="C1764" s="124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57"/>
      <c r="B1765" s="121">
        <f t="shared" si="27"/>
        <v>42926.5</v>
      </c>
      <c r="C1765" s="124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57"/>
      <c r="B1766" s="123">
        <f t="shared" si="27"/>
        <v>42926.541669999999</v>
      </c>
      <c r="C1766" s="124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57"/>
      <c r="B1767" s="121">
        <f t="shared" si="27"/>
        <v>42926.583330000001</v>
      </c>
      <c r="C1767" s="124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57"/>
      <c r="B1768" s="123">
        <f t="shared" si="27"/>
        <v>42926.625</v>
      </c>
      <c r="C1768" s="124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57"/>
      <c r="B1769" s="121">
        <f t="shared" si="27"/>
        <v>42926.666669999999</v>
      </c>
      <c r="C1769" s="124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57"/>
      <c r="B1770" s="123">
        <f t="shared" si="27"/>
        <v>42926.708330000001</v>
      </c>
      <c r="C1770" s="124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57"/>
      <c r="B1771" s="121">
        <f t="shared" si="27"/>
        <v>42926.75</v>
      </c>
      <c r="C1771" s="124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57"/>
      <c r="B1772" s="123">
        <f t="shared" si="27"/>
        <v>42926.791669999999</v>
      </c>
      <c r="C1772" s="124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57"/>
      <c r="B1773" s="121">
        <f t="shared" si="27"/>
        <v>42926.833330000001</v>
      </c>
      <c r="C1773" s="124">
        <v>20</v>
      </c>
      <c r="D1773" s="11">
        <f>ROUND(АТС!D277*$D$791*$D$792/100,2)</f>
        <v>7.05</v>
      </c>
      <c r="E1773" s="11">
        <f>ROUND(АТС!$D277*$E$791*$E$792/100,2)</f>
        <v>6.48</v>
      </c>
      <c r="F1773" s="11">
        <f>ROUND(АТС!$D277*$F$791*$F$792/100,2)</f>
        <v>4.41</v>
      </c>
      <c r="G1773" s="11">
        <f>ROUND(АТС!$D277*$G$791*$G$792/100,2)</f>
        <v>2.58</v>
      </c>
    </row>
    <row r="1774" spans="1:7" x14ac:dyDescent="0.25">
      <c r="A1774" s="257"/>
      <c r="B1774" s="123">
        <f t="shared" si="27"/>
        <v>42926.875</v>
      </c>
      <c r="C1774" s="124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57"/>
      <c r="B1775" s="121">
        <f t="shared" si="27"/>
        <v>42926.916669999999</v>
      </c>
      <c r="C1775" s="124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57"/>
      <c r="B1776" s="123">
        <f t="shared" si="27"/>
        <v>42926.958330000001</v>
      </c>
      <c r="C1776" s="124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57"/>
      <c r="B1777" s="121">
        <f t="shared" si="27"/>
        <v>42927</v>
      </c>
      <c r="C1777" s="124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57"/>
      <c r="B1778" s="123">
        <f t="shared" si="27"/>
        <v>42927.041669999999</v>
      </c>
      <c r="C1778" s="124">
        <v>1</v>
      </c>
      <c r="D1778" s="11">
        <f>ROUND(АТС!D282*$D$791*$D$792/100,2)</f>
        <v>119.2</v>
      </c>
      <c r="E1778" s="11">
        <f>ROUND(АТС!$D282*$E$791*$E$792/100,2)</f>
        <v>109.56</v>
      </c>
      <c r="F1778" s="11">
        <f>ROUND(АТС!$D282*$F$791*$F$792/100,2)</f>
        <v>74.569999999999993</v>
      </c>
      <c r="G1778" s="11">
        <f>ROUND(АТС!$D282*$G$791*$G$792/100,2)</f>
        <v>43.64</v>
      </c>
    </row>
    <row r="1779" spans="1:7" x14ac:dyDescent="0.25">
      <c r="A1779" s="257"/>
      <c r="B1779" s="121">
        <f t="shared" si="27"/>
        <v>42927.083330000001</v>
      </c>
      <c r="C1779" s="124">
        <v>2</v>
      </c>
      <c r="D1779" s="11">
        <f>ROUND(АТС!D283*$D$791*$D$792/100,2)</f>
        <v>100.8</v>
      </c>
      <c r="E1779" s="11">
        <f>ROUND(АТС!$D283*$E$791*$E$792/100,2)</f>
        <v>92.64</v>
      </c>
      <c r="F1779" s="11">
        <f>ROUND(АТС!$D283*$F$791*$F$792/100,2)</f>
        <v>63.06</v>
      </c>
      <c r="G1779" s="11">
        <f>ROUND(АТС!$D283*$G$791*$G$792/100,2)</f>
        <v>36.9</v>
      </c>
    </row>
    <row r="1780" spans="1:7" x14ac:dyDescent="0.25">
      <c r="A1780" s="257"/>
      <c r="B1780" s="123">
        <f t="shared" si="27"/>
        <v>42927.125</v>
      </c>
      <c r="C1780" s="124">
        <v>3</v>
      </c>
      <c r="D1780" s="11">
        <f>ROUND(АТС!D284*$D$791*$D$792/100,2)</f>
        <v>70.81</v>
      </c>
      <c r="E1780" s="11">
        <f>ROUND(АТС!$D284*$E$791*$E$792/100,2)</f>
        <v>65.08</v>
      </c>
      <c r="F1780" s="11">
        <f>ROUND(АТС!$D284*$F$791*$F$792/100,2)</f>
        <v>44.29</v>
      </c>
      <c r="G1780" s="11">
        <f>ROUND(АТС!$D284*$G$791*$G$792/100,2)</f>
        <v>25.92</v>
      </c>
    </row>
    <row r="1781" spans="1:7" x14ac:dyDescent="0.25">
      <c r="A1781" s="257"/>
      <c r="B1781" s="121">
        <f t="shared" si="27"/>
        <v>42927.166669999999</v>
      </c>
      <c r="C1781" s="124">
        <v>4</v>
      </c>
      <c r="D1781" s="11">
        <f>ROUND(АТС!D285*$D$791*$D$792/100,2)</f>
        <v>129.26</v>
      </c>
      <c r="E1781" s="11">
        <f>ROUND(АТС!$D285*$E$791*$E$792/100,2)</f>
        <v>118.79</v>
      </c>
      <c r="F1781" s="11">
        <f>ROUND(АТС!$D285*$F$791*$F$792/100,2)</f>
        <v>80.86</v>
      </c>
      <c r="G1781" s="11">
        <f>ROUND(АТС!$D285*$G$791*$G$792/100,2)</f>
        <v>47.32</v>
      </c>
    </row>
    <row r="1782" spans="1:7" x14ac:dyDescent="0.25">
      <c r="A1782" s="257"/>
      <c r="B1782" s="123">
        <f t="shared" si="27"/>
        <v>42927.208330000001</v>
      </c>
      <c r="C1782" s="124">
        <v>5</v>
      </c>
      <c r="D1782" s="11">
        <f>ROUND(АТС!D286*$D$791*$D$792/100,2)</f>
        <v>57.07</v>
      </c>
      <c r="E1782" s="11">
        <f>ROUND(АТС!$D286*$E$791*$E$792/100,2)</f>
        <v>52.45</v>
      </c>
      <c r="F1782" s="11">
        <f>ROUND(АТС!$D286*$F$791*$F$792/100,2)</f>
        <v>35.700000000000003</v>
      </c>
      <c r="G1782" s="11">
        <f>ROUND(АТС!$D286*$G$791*$G$792/100,2)</f>
        <v>20.9</v>
      </c>
    </row>
    <row r="1783" spans="1:7" x14ac:dyDescent="0.25">
      <c r="A1783" s="257"/>
      <c r="B1783" s="121">
        <f t="shared" si="27"/>
        <v>42927.25</v>
      </c>
      <c r="C1783" s="124">
        <v>6</v>
      </c>
      <c r="D1783" s="11">
        <f>ROUND(АТС!D287*$D$791*$D$792/100,2)</f>
        <v>52.48</v>
      </c>
      <c r="E1783" s="11">
        <f>ROUND(АТС!$D287*$E$791*$E$792/100,2)</f>
        <v>48.23</v>
      </c>
      <c r="F1783" s="11">
        <f>ROUND(АТС!$D287*$F$791*$F$792/100,2)</f>
        <v>32.83</v>
      </c>
      <c r="G1783" s="11">
        <f>ROUND(АТС!$D287*$G$791*$G$792/100,2)</f>
        <v>19.21</v>
      </c>
    </row>
    <row r="1784" spans="1:7" x14ac:dyDescent="0.25">
      <c r="A1784" s="257"/>
      <c r="B1784" s="123">
        <f t="shared" si="27"/>
        <v>42927.291669999999</v>
      </c>
      <c r="C1784" s="124">
        <v>7</v>
      </c>
      <c r="D1784" s="11">
        <f>ROUND(АТС!D288*$D$791*$D$792/100,2)</f>
        <v>31.25</v>
      </c>
      <c r="E1784" s="11">
        <f>ROUND(АТС!$D288*$E$791*$E$792/100,2)</f>
        <v>28.72</v>
      </c>
      <c r="F1784" s="11">
        <f>ROUND(АТС!$D288*$F$791*$F$792/100,2)</f>
        <v>19.55</v>
      </c>
      <c r="G1784" s="11">
        <f>ROUND(АТС!$D288*$G$791*$G$792/100,2)</f>
        <v>11.44</v>
      </c>
    </row>
    <row r="1785" spans="1:7" x14ac:dyDescent="0.25">
      <c r="A1785" s="257"/>
      <c r="B1785" s="121">
        <f t="shared" si="27"/>
        <v>42927.333330000001</v>
      </c>
      <c r="C1785" s="124">
        <v>8</v>
      </c>
      <c r="D1785" s="11">
        <f>ROUND(АТС!D289*$D$791*$D$792/100,2)</f>
        <v>28.2</v>
      </c>
      <c r="E1785" s="11">
        <f>ROUND(АТС!$D289*$E$791*$E$792/100,2)</f>
        <v>25.91</v>
      </c>
      <c r="F1785" s="11">
        <f>ROUND(АТС!$D289*$F$791*$F$792/100,2)</f>
        <v>17.64</v>
      </c>
      <c r="G1785" s="11">
        <f>ROUND(АТС!$D289*$G$791*$G$792/100,2)</f>
        <v>10.32</v>
      </c>
    </row>
    <row r="1786" spans="1:7" x14ac:dyDescent="0.25">
      <c r="A1786" s="257"/>
      <c r="B1786" s="123">
        <f t="shared" si="27"/>
        <v>42927.375</v>
      </c>
      <c r="C1786" s="124">
        <v>9</v>
      </c>
      <c r="D1786" s="11">
        <f>ROUND(АТС!D290*$D$791*$D$792/100,2)</f>
        <v>0.03</v>
      </c>
      <c r="E1786" s="11">
        <f>ROUND(АТС!$D290*$E$791*$E$792/100,2)</f>
        <v>0.03</v>
      </c>
      <c r="F1786" s="11">
        <f>ROUND(АТС!$D290*$F$791*$F$792/100,2)</f>
        <v>0.02</v>
      </c>
      <c r="G1786" s="11">
        <f>ROUND(АТС!$D290*$G$791*$G$792/100,2)</f>
        <v>0.01</v>
      </c>
    </row>
    <row r="1787" spans="1:7" x14ac:dyDescent="0.25">
      <c r="A1787" s="257"/>
      <c r="B1787" s="121">
        <f t="shared" si="27"/>
        <v>42927.416669999999</v>
      </c>
      <c r="C1787" s="124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57"/>
      <c r="B1788" s="123">
        <f t="shared" si="27"/>
        <v>42927.458330000001</v>
      </c>
      <c r="C1788" s="124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57"/>
      <c r="B1789" s="121">
        <f t="shared" si="27"/>
        <v>42927.5</v>
      </c>
      <c r="C1789" s="124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57"/>
      <c r="B1790" s="123">
        <f t="shared" si="27"/>
        <v>42927.541669999999</v>
      </c>
      <c r="C1790" s="124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57"/>
      <c r="B1791" s="121">
        <f t="shared" si="27"/>
        <v>42927.583330000001</v>
      </c>
      <c r="C1791" s="124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57"/>
      <c r="B1792" s="123">
        <f t="shared" si="27"/>
        <v>42927.625</v>
      </c>
      <c r="C1792" s="124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57"/>
      <c r="B1793" s="121">
        <f t="shared" si="27"/>
        <v>42927.666669999999</v>
      </c>
      <c r="C1793" s="124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57"/>
      <c r="B1794" s="123">
        <f t="shared" si="27"/>
        <v>42927.708330000001</v>
      </c>
      <c r="C1794" s="124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57"/>
      <c r="B1795" s="121">
        <f t="shared" si="27"/>
        <v>42927.75</v>
      </c>
      <c r="C1795" s="124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57"/>
      <c r="B1796" s="123">
        <f t="shared" si="27"/>
        <v>42927.791669999999</v>
      </c>
      <c r="C1796" s="124">
        <v>19</v>
      </c>
      <c r="D1796" s="11">
        <f>ROUND(АТС!D300*$D$791*$D$792/100,2)</f>
        <v>4.01</v>
      </c>
      <c r="E1796" s="11">
        <f>ROUND(АТС!$D300*$E$791*$E$792/100,2)</f>
        <v>3.69</v>
      </c>
      <c r="F1796" s="11">
        <f>ROUND(АТС!$D300*$F$791*$F$792/100,2)</f>
        <v>2.5099999999999998</v>
      </c>
      <c r="G1796" s="11">
        <f>ROUND(АТС!$D300*$G$791*$G$792/100,2)</f>
        <v>1.47</v>
      </c>
    </row>
    <row r="1797" spans="1:7" x14ac:dyDescent="0.25">
      <c r="A1797" s="257"/>
      <c r="B1797" s="121">
        <f t="shared" si="27"/>
        <v>42927.833330000001</v>
      </c>
      <c r="C1797" s="124">
        <v>20</v>
      </c>
      <c r="D1797" s="11">
        <f>ROUND(АТС!D301*$D$791*$D$792/100,2)</f>
        <v>2.88</v>
      </c>
      <c r="E1797" s="11">
        <f>ROUND(АТС!$D301*$E$791*$E$792/100,2)</f>
        <v>2.65</v>
      </c>
      <c r="F1797" s="11">
        <f>ROUND(АТС!$D301*$F$791*$F$792/100,2)</f>
        <v>1.8</v>
      </c>
      <c r="G1797" s="11">
        <f>ROUND(АТС!$D301*$G$791*$G$792/100,2)</f>
        <v>1.05</v>
      </c>
    </row>
    <row r="1798" spans="1:7" x14ac:dyDescent="0.25">
      <c r="A1798" s="257"/>
      <c r="B1798" s="123">
        <f t="shared" si="27"/>
        <v>42927.875</v>
      </c>
      <c r="C1798" s="124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57"/>
      <c r="B1799" s="121">
        <f t="shared" si="27"/>
        <v>42927.916669999999</v>
      </c>
      <c r="C1799" s="124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57"/>
      <c r="B1800" s="123">
        <f t="shared" si="27"/>
        <v>42927.958330000001</v>
      </c>
      <c r="C1800" s="124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57"/>
      <c r="B1801" s="121">
        <f t="shared" si="27"/>
        <v>42928</v>
      </c>
      <c r="C1801" s="124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57"/>
      <c r="B1802" s="123">
        <f t="shared" si="27"/>
        <v>42928.041669999999</v>
      </c>
      <c r="C1802" s="124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57"/>
      <c r="B1803" s="121">
        <f t="shared" si="27"/>
        <v>42928.083330000001</v>
      </c>
      <c r="C1803" s="124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57"/>
      <c r="B1804" s="123">
        <f t="shared" si="27"/>
        <v>42928.125</v>
      </c>
      <c r="C1804" s="124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57"/>
      <c r="B1805" s="121">
        <f t="shared" si="27"/>
        <v>42928.166669999999</v>
      </c>
      <c r="C1805" s="124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57"/>
      <c r="B1806" s="123">
        <f t="shared" si="27"/>
        <v>42928.208330000001</v>
      </c>
      <c r="C1806" s="124">
        <v>5</v>
      </c>
      <c r="D1806" s="11">
        <f>ROUND(АТС!D310*$D$791*$D$792/100,2)</f>
        <v>49.8</v>
      </c>
      <c r="E1806" s="11">
        <f>ROUND(АТС!$D310*$E$791*$E$792/100,2)</f>
        <v>45.77</v>
      </c>
      <c r="F1806" s="11">
        <f>ROUND(АТС!$D310*$F$791*$F$792/100,2)</f>
        <v>31.15</v>
      </c>
      <c r="G1806" s="11">
        <f>ROUND(АТС!$D310*$G$791*$G$792/100,2)</f>
        <v>18.23</v>
      </c>
    </row>
    <row r="1807" spans="1:7" x14ac:dyDescent="0.25">
      <c r="A1807" s="257"/>
      <c r="B1807" s="121">
        <f t="shared" si="27"/>
        <v>42928.25</v>
      </c>
      <c r="C1807" s="124">
        <v>6</v>
      </c>
      <c r="D1807" s="11">
        <f>ROUND(АТС!D311*$D$791*$D$792/100,2)</f>
        <v>40.19</v>
      </c>
      <c r="E1807" s="11">
        <f>ROUND(АТС!$D311*$E$791*$E$792/100,2)</f>
        <v>36.93</v>
      </c>
      <c r="F1807" s="11">
        <f>ROUND(АТС!$D311*$F$791*$F$792/100,2)</f>
        <v>25.14</v>
      </c>
      <c r="G1807" s="11">
        <f>ROUND(АТС!$D311*$G$791*$G$792/100,2)</f>
        <v>14.71</v>
      </c>
    </row>
    <row r="1808" spans="1:7" x14ac:dyDescent="0.25">
      <c r="A1808" s="257"/>
      <c r="B1808" s="123">
        <f t="shared" si="27"/>
        <v>42928.291669999999</v>
      </c>
      <c r="C1808" s="124">
        <v>7</v>
      </c>
      <c r="D1808" s="11">
        <f>ROUND(АТС!D312*$D$791*$D$792/100,2)</f>
        <v>0</v>
      </c>
      <c r="E1808" s="11">
        <f>ROUND(АТС!$D312*$E$791*$E$792/100,2)</f>
        <v>0</v>
      </c>
      <c r="F1808" s="11">
        <f>ROUND(АТС!$D312*$F$791*$F$792/100,2)</f>
        <v>0</v>
      </c>
      <c r="G1808" s="11">
        <f>ROUND(АТС!$D312*$G$791*$G$792/100,2)</f>
        <v>0</v>
      </c>
    </row>
    <row r="1809" spans="1:7" x14ac:dyDescent="0.25">
      <c r="A1809" s="257"/>
      <c r="B1809" s="121">
        <f t="shared" si="27"/>
        <v>42928.333330000001</v>
      </c>
      <c r="C1809" s="124">
        <v>8</v>
      </c>
      <c r="D1809" s="11">
        <f>ROUND(АТС!D313*$D$791*$D$792/100,2)</f>
        <v>21</v>
      </c>
      <c r="E1809" s="11">
        <f>ROUND(АТС!$D313*$E$791*$E$792/100,2)</f>
        <v>19.3</v>
      </c>
      <c r="F1809" s="11">
        <f>ROUND(АТС!$D313*$F$791*$F$792/100,2)</f>
        <v>13.14</v>
      </c>
      <c r="G1809" s="11">
        <f>ROUND(АТС!$D313*$G$791*$G$792/100,2)</f>
        <v>7.69</v>
      </c>
    </row>
    <row r="1810" spans="1:7" x14ac:dyDescent="0.25">
      <c r="A1810" s="257"/>
      <c r="B1810" s="123">
        <f t="shared" si="27"/>
        <v>42928.375</v>
      </c>
      <c r="C1810" s="124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57"/>
      <c r="B1811" s="121">
        <f t="shared" si="27"/>
        <v>42928.416669999999</v>
      </c>
      <c r="C1811" s="124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57"/>
      <c r="B1812" s="123">
        <f t="shared" si="27"/>
        <v>42928.458330000001</v>
      </c>
      <c r="C1812" s="124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57"/>
      <c r="B1813" s="121">
        <f t="shared" si="27"/>
        <v>42928.5</v>
      </c>
      <c r="C1813" s="124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57"/>
      <c r="B1814" s="123">
        <f t="shared" si="27"/>
        <v>42928.541669999999</v>
      </c>
      <c r="C1814" s="124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57"/>
      <c r="B1815" s="121">
        <f t="shared" si="27"/>
        <v>42928.583330000001</v>
      </c>
      <c r="C1815" s="124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57"/>
      <c r="B1816" s="123">
        <f t="shared" si="27"/>
        <v>42928.625</v>
      </c>
      <c r="C1816" s="124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57"/>
      <c r="B1817" s="121">
        <f t="shared" si="27"/>
        <v>42928.666669999999</v>
      </c>
      <c r="C1817" s="124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57"/>
      <c r="B1818" s="123">
        <f t="shared" ref="B1818:B1881" si="28">B1794+1</f>
        <v>42928.708330000001</v>
      </c>
      <c r="C1818" s="124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57"/>
      <c r="B1819" s="121">
        <f t="shared" si="28"/>
        <v>42928.75</v>
      </c>
      <c r="C1819" s="124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57"/>
      <c r="B1820" s="123">
        <f t="shared" si="28"/>
        <v>42928.791669999999</v>
      </c>
      <c r="C1820" s="124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57"/>
      <c r="B1821" s="121">
        <f t="shared" si="28"/>
        <v>42928.833330000001</v>
      </c>
      <c r="C1821" s="124">
        <v>20</v>
      </c>
      <c r="D1821" s="11">
        <f>ROUND(АТС!D325*$D$791*$D$792/100,2)</f>
        <v>1.95</v>
      </c>
      <c r="E1821" s="11">
        <f>ROUND(АТС!$D325*$E$791*$E$792/100,2)</f>
        <v>1.79</v>
      </c>
      <c r="F1821" s="11">
        <f>ROUND(АТС!$D325*$F$791*$F$792/100,2)</f>
        <v>1.22</v>
      </c>
      <c r="G1821" s="11">
        <f>ROUND(АТС!$D325*$G$791*$G$792/100,2)</f>
        <v>0.71</v>
      </c>
    </row>
    <row r="1822" spans="1:7" x14ac:dyDescent="0.25">
      <c r="A1822" s="257"/>
      <c r="B1822" s="123">
        <f t="shared" si="28"/>
        <v>42928.875</v>
      </c>
      <c r="C1822" s="124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57"/>
      <c r="B1823" s="121">
        <f t="shared" si="28"/>
        <v>42928.916669999999</v>
      </c>
      <c r="C1823" s="124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57"/>
      <c r="B1824" s="123">
        <f t="shared" si="28"/>
        <v>42928.958330000001</v>
      </c>
      <c r="C1824" s="124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57"/>
      <c r="B1825" s="121">
        <f t="shared" si="28"/>
        <v>42929</v>
      </c>
      <c r="C1825" s="124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57"/>
      <c r="B1826" s="123">
        <f t="shared" si="28"/>
        <v>42929.041669999999</v>
      </c>
      <c r="C1826" s="124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57"/>
      <c r="B1827" s="121">
        <f t="shared" si="28"/>
        <v>42929.083330000001</v>
      </c>
      <c r="C1827" s="124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57"/>
      <c r="B1828" s="123">
        <f t="shared" si="28"/>
        <v>42929.125</v>
      </c>
      <c r="C1828" s="124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57"/>
      <c r="B1829" s="121">
        <f t="shared" si="28"/>
        <v>42929.166669999999</v>
      </c>
      <c r="C1829" s="124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57"/>
      <c r="B1830" s="123">
        <f t="shared" si="28"/>
        <v>42929.208330000001</v>
      </c>
      <c r="C1830" s="124">
        <v>5</v>
      </c>
      <c r="D1830" s="11">
        <f>ROUND(АТС!D334*$D$791*$D$792/100,2)</f>
        <v>26.72</v>
      </c>
      <c r="E1830" s="11">
        <f>ROUND(АТС!$D334*$E$791*$E$792/100,2)</f>
        <v>24.56</v>
      </c>
      <c r="F1830" s="11">
        <f>ROUND(АТС!$D334*$F$791*$F$792/100,2)</f>
        <v>16.72</v>
      </c>
      <c r="G1830" s="11">
        <f>ROUND(АТС!$D334*$G$791*$G$792/100,2)</f>
        <v>9.7799999999999994</v>
      </c>
    </row>
    <row r="1831" spans="1:7" x14ac:dyDescent="0.25">
      <c r="A1831" s="257"/>
      <c r="B1831" s="121">
        <f t="shared" si="28"/>
        <v>42929.25</v>
      </c>
      <c r="C1831" s="124">
        <v>6</v>
      </c>
      <c r="D1831" s="11">
        <f>ROUND(АТС!D335*$D$791*$D$792/100,2)</f>
        <v>16.579999999999998</v>
      </c>
      <c r="E1831" s="11">
        <f>ROUND(АТС!$D335*$E$791*$E$792/100,2)</f>
        <v>15.24</v>
      </c>
      <c r="F1831" s="11">
        <f>ROUND(АТС!$D335*$F$791*$F$792/100,2)</f>
        <v>10.37</v>
      </c>
      <c r="G1831" s="11">
        <f>ROUND(АТС!$D335*$G$791*$G$792/100,2)</f>
        <v>6.07</v>
      </c>
    </row>
    <row r="1832" spans="1:7" x14ac:dyDescent="0.25">
      <c r="A1832" s="257"/>
      <c r="B1832" s="123">
        <f t="shared" si="28"/>
        <v>42929.291669999999</v>
      </c>
      <c r="C1832" s="124">
        <v>7</v>
      </c>
      <c r="D1832" s="11">
        <f>ROUND(АТС!D336*$D$791*$D$792/100,2)</f>
        <v>4.75</v>
      </c>
      <c r="E1832" s="11">
        <f>ROUND(АТС!$D336*$E$791*$E$792/100,2)</f>
        <v>4.37</v>
      </c>
      <c r="F1832" s="11">
        <f>ROUND(АТС!$D336*$F$791*$F$792/100,2)</f>
        <v>2.97</v>
      </c>
      <c r="G1832" s="11">
        <f>ROUND(АТС!$D336*$G$791*$G$792/100,2)</f>
        <v>1.74</v>
      </c>
    </row>
    <row r="1833" spans="1:7" x14ac:dyDescent="0.25">
      <c r="A1833" s="257"/>
      <c r="B1833" s="121">
        <f t="shared" si="28"/>
        <v>42929.333330000001</v>
      </c>
      <c r="C1833" s="124">
        <v>8</v>
      </c>
      <c r="D1833" s="11">
        <f>ROUND(АТС!D337*$D$791*$D$792/100,2)</f>
        <v>12.47</v>
      </c>
      <c r="E1833" s="11">
        <f>ROUND(АТС!$D337*$E$791*$E$792/100,2)</f>
        <v>11.46</v>
      </c>
      <c r="F1833" s="11">
        <f>ROUND(АТС!$D337*$F$791*$F$792/100,2)</f>
        <v>7.8</v>
      </c>
      <c r="G1833" s="11">
        <f>ROUND(АТС!$D337*$G$791*$G$792/100,2)</f>
        <v>4.57</v>
      </c>
    </row>
    <row r="1834" spans="1:7" x14ac:dyDescent="0.25">
      <c r="A1834" s="257"/>
      <c r="B1834" s="123">
        <f t="shared" si="28"/>
        <v>42929.375</v>
      </c>
      <c r="C1834" s="124">
        <v>9</v>
      </c>
      <c r="D1834" s="11">
        <f>ROUND(АТС!D338*$D$791*$D$792/100,2)</f>
        <v>8.66</v>
      </c>
      <c r="E1834" s="11">
        <f>ROUND(АТС!$D338*$E$791*$E$792/100,2)</f>
        <v>7.96</v>
      </c>
      <c r="F1834" s="11">
        <f>ROUND(АТС!$D338*$F$791*$F$792/100,2)</f>
        <v>5.42</v>
      </c>
      <c r="G1834" s="11">
        <f>ROUND(АТС!$D338*$G$791*$G$792/100,2)</f>
        <v>3.17</v>
      </c>
    </row>
    <row r="1835" spans="1:7" x14ac:dyDescent="0.25">
      <c r="A1835" s="257"/>
      <c r="B1835" s="121">
        <f t="shared" si="28"/>
        <v>42929.416669999999</v>
      </c>
      <c r="C1835" s="124">
        <v>10</v>
      </c>
      <c r="D1835" s="11">
        <f>ROUND(АТС!D339*$D$791*$D$792/100,2)</f>
        <v>4.41</v>
      </c>
      <c r="E1835" s="11">
        <f>ROUND(АТС!$D339*$E$791*$E$792/100,2)</f>
        <v>4.05</v>
      </c>
      <c r="F1835" s="11">
        <f>ROUND(АТС!$D339*$F$791*$F$792/100,2)</f>
        <v>2.76</v>
      </c>
      <c r="G1835" s="11">
        <f>ROUND(АТС!$D339*$G$791*$G$792/100,2)</f>
        <v>1.62</v>
      </c>
    </row>
    <row r="1836" spans="1:7" x14ac:dyDescent="0.25">
      <c r="A1836" s="257"/>
      <c r="B1836" s="123">
        <f t="shared" si="28"/>
        <v>42929.458330000001</v>
      </c>
      <c r="C1836" s="124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57"/>
      <c r="B1837" s="121">
        <f t="shared" si="28"/>
        <v>42929.5</v>
      </c>
      <c r="C1837" s="124">
        <v>12</v>
      </c>
      <c r="D1837" s="11">
        <f>ROUND(АТС!D341*$D$791*$D$792/100,2)</f>
        <v>5.93</v>
      </c>
      <c r="E1837" s="11">
        <f>ROUND(АТС!$D341*$E$791*$E$792/100,2)</f>
        <v>5.45</v>
      </c>
      <c r="F1837" s="11">
        <f>ROUND(АТС!$D341*$F$791*$F$792/100,2)</f>
        <v>3.71</v>
      </c>
      <c r="G1837" s="11">
        <f>ROUND(АТС!$D341*$G$791*$G$792/100,2)</f>
        <v>2.17</v>
      </c>
    </row>
    <row r="1838" spans="1:7" x14ac:dyDescent="0.25">
      <c r="A1838" s="257"/>
      <c r="B1838" s="123">
        <f t="shared" si="28"/>
        <v>42929.541669999999</v>
      </c>
      <c r="C1838" s="124">
        <v>13</v>
      </c>
      <c r="D1838" s="11">
        <f>ROUND(АТС!D342*$D$791*$D$792/100,2)</f>
        <v>1.47</v>
      </c>
      <c r="E1838" s="11">
        <f>ROUND(АТС!$D342*$E$791*$E$792/100,2)</f>
        <v>1.35</v>
      </c>
      <c r="F1838" s="11">
        <f>ROUND(АТС!$D342*$F$791*$F$792/100,2)</f>
        <v>0.92</v>
      </c>
      <c r="G1838" s="11">
        <f>ROUND(АТС!$D342*$G$791*$G$792/100,2)</f>
        <v>0.54</v>
      </c>
    </row>
    <row r="1839" spans="1:7" x14ac:dyDescent="0.25">
      <c r="A1839" s="257"/>
      <c r="B1839" s="121">
        <f t="shared" si="28"/>
        <v>42929.583330000001</v>
      </c>
      <c r="C1839" s="124">
        <v>14</v>
      </c>
      <c r="D1839" s="11">
        <f>ROUND(АТС!D343*$D$791*$D$792/100,2)</f>
        <v>4.93</v>
      </c>
      <c r="E1839" s="11">
        <f>ROUND(АТС!$D343*$E$791*$E$792/100,2)</f>
        <v>4.53</v>
      </c>
      <c r="F1839" s="11">
        <f>ROUND(АТС!$D343*$F$791*$F$792/100,2)</f>
        <v>3.08</v>
      </c>
      <c r="G1839" s="11">
        <f>ROUND(АТС!$D343*$G$791*$G$792/100,2)</f>
        <v>1.8</v>
      </c>
    </row>
    <row r="1840" spans="1:7" x14ac:dyDescent="0.25">
      <c r="A1840" s="257"/>
      <c r="B1840" s="123">
        <f t="shared" si="28"/>
        <v>42929.625</v>
      </c>
      <c r="C1840" s="124">
        <v>15</v>
      </c>
      <c r="D1840" s="11">
        <f>ROUND(АТС!D344*$D$791*$D$792/100,2)</f>
        <v>11.19</v>
      </c>
      <c r="E1840" s="11">
        <f>ROUND(АТС!$D344*$E$791*$E$792/100,2)</f>
        <v>10.28</v>
      </c>
      <c r="F1840" s="11">
        <f>ROUND(АТС!$D344*$F$791*$F$792/100,2)</f>
        <v>7</v>
      </c>
      <c r="G1840" s="11">
        <f>ROUND(АТС!$D344*$G$791*$G$792/100,2)</f>
        <v>4.0999999999999996</v>
      </c>
    </row>
    <row r="1841" spans="1:7" x14ac:dyDescent="0.25">
      <c r="A1841" s="257"/>
      <c r="B1841" s="121">
        <f t="shared" si="28"/>
        <v>42929.666669999999</v>
      </c>
      <c r="C1841" s="124">
        <v>16</v>
      </c>
      <c r="D1841" s="11">
        <f>ROUND(АТС!D345*$D$791*$D$792/100,2)</f>
        <v>1.95</v>
      </c>
      <c r="E1841" s="11">
        <f>ROUND(АТС!$D345*$E$791*$E$792/100,2)</f>
        <v>1.79</v>
      </c>
      <c r="F1841" s="11">
        <f>ROUND(АТС!$D345*$F$791*$F$792/100,2)</f>
        <v>1.22</v>
      </c>
      <c r="G1841" s="11">
        <f>ROUND(АТС!$D345*$G$791*$G$792/100,2)</f>
        <v>0.71</v>
      </c>
    </row>
    <row r="1842" spans="1:7" x14ac:dyDescent="0.25">
      <c r="A1842" s="257"/>
      <c r="B1842" s="123">
        <f t="shared" si="28"/>
        <v>42929.708330000001</v>
      </c>
      <c r="C1842" s="124">
        <v>17</v>
      </c>
      <c r="D1842" s="11">
        <f>ROUND(АТС!D346*$D$791*$D$792/100,2)</f>
        <v>3.07</v>
      </c>
      <c r="E1842" s="11">
        <f>ROUND(АТС!$D346*$E$791*$E$792/100,2)</f>
        <v>2.82</v>
      </c>
      <c r="F1842" s="11">
        <f>ROUND(АТС!$D346*$F$791*$F$792/100,2)</f>
        <v>1.92</v>
      </c>
      <c r="G1842" s="11">
        <f>ROUND(АТС!$D346*$G$791*$G$792/100,2)</f>
        <v>1.1200000000000001</v>
      </c>
    </row>
    <row r="1843" spans="1:7" x14ac:dyDescent="0.25">
      <c r="A1843" s="257"/>
      <c r="B1843" s="121">
        <f t="shared" si="28"/>
        <v>42929.75</v>
      </c>
      <c r="C1843" s="124">
        <v>18</v>
      </c>
      <c r="D1843" s="11">
        <f>ROUND(АТС!D347*$D$791*$D$792/100,2)</f>
        <v>0.56000000000000005</v>
      </c>
      <c r="E1843" s="11">
        <f>ROUND(АТС!$D347*$E$791*$E$792/100,2)</f>
        <v>0.52</v>
      </c>
      <c r="F1843" s="11">
        <f>ROUND(АТС!$D347*$F$791*$F$792/100,2)</f>
        <v>0.35</v>
      </c>
      <c r="G1843" s="11">
        <f>ROUND(АТС!$D347*$G$791*$G$792/100,2)</f>
        <v>0.21</v>
      </c>
    </row>
    <row r="1844" spans="1:7" x14ac:dyDescent="0.25">
      <c r="A1844" s="257"/>
      <c r="B1844" s="123">
        <f t="shared" si="28"/>
        <v>42929.791669999999</v>
      </c>
      <c r="C1844" s="124">
        <v>19</v>
      </c>
      <c r="D1844" s="11">
        <f>ROUND(АТС!D348*$D$791*$D$792/100,2)</f>
        <v>23.8</v>
      </c>
      <c r="E1844" s="11">
        <f>ROUND(АТС!$D348*$E$791*$E$792/100,2)</f>
        <v>21.87</v>
      </c>
      <c r="F1844" s="11">
        <f>ROUND(АТС!$D348*$F$791*$F$792/100,2)</f>
        <v>14.89</v>
      </c>
      <c r="G1844" s="11">
        <f>ROUND(АТС!$D348*$G$791*$G$792/100,2)</f>
        <v>8.7100000000000009</v>
      </c>
    </row>
    <row r="1845" spans="1:7" x14ac:dyDescent="0.25">
      <c r="A1845" s="257"/>
      <c r="B1845" s="121">
        <f t="shared" si="28"/>
        <v>42929.833330000001</v>
      </c>
      <c r="C1845" s="124">
        <v>20</v>
      </c>
      <c r="D1845" s="11">
        <f>ROUND(АТС!D349*$D$791*$D$792/100,2)</f>
        <v>34.840000000000003</v>
      </c>
      <c r="E1845" s="11">
        <f>ROUND(АТС!$D349*$E$791*$E$792/100,2)</f>
        <v>32.020000000000003</v>
      </c>
      <c r="F1845" s="11">
        <f>ROUND(АТС!$D349*$F$791*$F$792/100,2)</f>
        <v>21.8</v>
      </c>
      <c r="G1845" s="11">
        <f>ROUND(АТС!$D349*$G$791*$G$792/100,2)</f>
        <v>12.76</v>
      </c>
    </row>
    <row r="1846" spans="1:7" x14ac:dyDescent="0.25">
      <c r="A1846" s="257"/>
      <c r="B1846" s="123">
        <f t="shared" si="28"/>
        <v>42929.875</v>
      </c>
      <c r="C1846" s="124">
        <v>21</v>
      </c>
      <c r="D1846" s="11">
        <f>ROUND(АТС!D350*$D$791*$D$792/100,2)</f>
        <v>13.74</v>
      </c>
      <c r="E1846" s="11">
        <f>ROUND(АТС!$D350*$E$791*$E$792/100,2)</f>
        <v>12.63</v>
      </c>
      <c r="F1846" s="11">
        <f>ROUND(АТС!$D350*$F$791*$F$792/100,2)</f>
        <v>8.59</v>
      </c>
      <c r="G1846" s="11">
        <f>ROUND(АТС!$D350*$G$791*$G$792/100,2)</f>
        <v>5.03</v>
      </c>
    </row>
    <row r="1847" spans="1:7" x14ac:dyDescent="0.25">
      <c r="A1847" s="257"/>
      <c r="B1847" s="121">
        <f t="shared" si="28"/>
        <v>42929.916669999999</v>
      </c>
      <c r="C1847" s="124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57"/>
      <c r="B1848" s="123">
        <f t="shared" si="28"/>
        <v>42929.958330000001</v>
      </c>
      <c r="C1848" s="124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57"/>
      <c r="B1849" s="121">
        <f t="shared" si="28"/>
        <v>42930</v>
      </c>
      <c r="C1849" s="124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57"/>
      <c r="B1850" s="123">
        <f t="shared" si="28"/>
        <v>42930.041669999999</v>
      </c>
      <c r="C1850" s="124">
        <v>1</v>
      </c>
      <c r="D1850" s="11">
        <f>ROUND(АТС!D354*$D$791*$D$792/100,2)</f>
        <v>1.1299999999999999</v>
      </c>
      <c r="E1850" s="11">
        <f>ROUND(АТС!$D354*$E$791*$E$792/100,2)</f>
        <v>1.04</v>
      </c>
      <c r="F1850" s="11">
        <f>ROUND(АТС!$D354*$F$791*$F$792/100,2)</f>
        <v>0.71</v>
      </c>
      <c r="G1850" s="11">
        <f>ROUND(АТС!$D354*$G$791*$G$792/100,2)</f>
        <v>0.41</v>
      </c>
    </row>
    <row r="1851" spans="1:7" x14ac:dyDescent="0.25">
      <c r="A1851" s="257"/>
      <c r="B1851" s="121">
        <f t="shared" si="28"/>
        <v>42930.083330000001</v>
      </c>
      <c r="C1851" s="124">
        <v>2</v>
      </c>
      <c r="D1851" s="11">
        <f>ROUND(АТС!D355*$D$791*$D$792/100,2)</f>
        <v>32.46</v>
      </c>
      <c r="E1851" s="11">
        <f>ROUND(АТС!$D355*$E$791*$E$792/100,2)</f>
        <v>29.84</v>
      </c>
      <c r="F1851" s="11">
        <f>ROUND(АТС!$D355*$F$791*$F$792/100,2)</f>
        <v>20.309999999999999</v>
      </c>
      <c r="G1851" s="11">
        <f>ROUND(АТС!$D355*$G$791*$G$792/100,2)</f>
        <v>11.89</v>
      </c>
    </row>
    <row r="1852" spans="1:7" x14ac:dyDescent="0.25">
      <c r="A1852" s="257"/>
      <c r="B1852" s="123">
        <f t="shared" si="28"/>
        <v>42930.125</v>
      </c>
      <c r="C1852" s="124">
        <v>3</v>
      </c>
      <c r="D1852" s="11">
        <f>ROUND(АТС!D356*$D$791*$D$792/100,2)</f>
        <v>17.440000000000001</v>
      </c>
      <c r="E1852" s="11">
        <f>ROUND(АТС!$D356*$E$791*$E$792/100,2)</f>
        <v>16.03</v>
      </c>
      <c r="F1852" s="11">
        <f>ROUND(АТС!$D356*$F$791*$F$792/100,2)</f>
        <v>10.91</v>
      </c>
      <c r="G1852" s="11">
        <f>ROUND(АТС!$D356*$G$791*$G$792/100,2)</f>
        <v>6.38</v>
      </c>
    </row>
    <row r="1853" spans="1:7" x14ac:dyDescent="0.25">
      <c r="A1853" s="257"/>
      <c r="B1853" s="121">
        <f t="shared" si="28"/>
        <v>42930.166669999999</v>
      </c>
      <c r="C1853" s="124">
        <v>4</v>
      </c>
      <c r="D1853" s="11">
        <f>ROUND(АТС!D357*$D$791*$D$792/100,2)</f>
        <v>115.03</v>
      </c>
      <c r="E1853" s="11">
        <f>ROUND(АТС!$D357*$E$791*$E$792/100,2)</f>
        <v>105.72</v>
      </c>
      <c r="F1853" s="11">
        <f>ROUND(АТС!$D357*$F$791*$F$792/100,2)</f>
        <v>71.959999999999994</v>
      </c>
      <c r="G1853" s="11">
        <f>ROUND(АТС!$D357*$G$791*$G$792/100,2)</f>
        <v>42.11</v>
      </c>
    </row>
    <row r="1854" spans="1:7" x14ac:dyDescent="0.25">
      <c r="A1854" s="257"/>
      <c r="B1854" s="123">
        <f t="shared" si="28"/>
        <v>42930.208330000001</v>
      </c>
      <c r="C1854" s="124">
        <v>5</v>
      </c>
      <c r="D1854" s="11">
        <f>ROUND(АТС!D358*$D$791*$D$792/100,2)</f>
        <v>36.49</v>
      </c>
      <c r="E1854" s="11">
        <f>ROUND(АТС!$D358*$E$791*$E$792/100,2)</f>
        <v>33.54</v>
      </c>
      <c r="F1854" s="11">
        <f>ROUND(АТС!$D358*$F$791*$F$792/100,2)</f>
        <v>22.83</v>
      </c>
      <c r="G1854" s="11">
        <f>ROUND(АТС!$D358*$G$791*$G$792/100,2)</f>
        <v>13.36</v>
      </c>
    </row>
    <row r="1855" spans="1:7" x14ac:dyDescent="0.25">
      <c r="A1855" s="257"/>
      <c r="B1855" s="121">
        <f t="shared" si="28"/>
        <v>42930.25</v>
      </c>
      <c r="C1855" s="124">
        <v>6</v>
      </c>
      <c r="D1855" s="11">
        <f>ROUND(АТС!D359*$D$791*$D$792/100,2)</f>
        <v>49.97</v>
      </c>
      <c r="E1855" s="11">
        <f>ROUND(АТС!$D359*$E$791*$E$792/100,2)</f>
        <v>45.92</v>
      </c>
      <c r="F1855" s="11">
        <f>ROUND(АТС!$D359*$F$791*$F$792/100,2)</f>
        <v>31.26</v>
      </c>
      <c r="G1855" s="11">
        <f>ROUND(АТС!$D359*$G$791*$G$792/100,2)</f>
        <v>18.29</v>
      </c>
    </row>
    <row r="1856" spans="1:7" x14ac:dyDescent="0.25">
      <c r="A1856" s="257"/>
      <c r="B1856" s="123">
        <f t="shared" si="28"/>
        <v>42930.291669999999</v>
      </c>
      <c r="C1856" s="124">
        <v>7</v>
      </c>
      <c r="D1856" s="11">
        <f>ROUND(АТС!D360*$D$791*$D$792/100,2)</f>
        <v>23.35</v>
      </c>
      <c r="E1856" s="11">
        <f>ROUND(АТС!$D360*$E$791*$E$792/100,2)</f>
        <v>21.46</v>
      </c>
      <c r="F1856" s="11">
        <f>ROUND(АТС!$D360*$F$791*$F$792/100,2)</f>
        <v>14.61</v>
      </c>
      <c r="G1856" s="11">
        <f>ROUND(АТС!$D360*$G$791*$G$792/100,2)</f>
        <v>8.5500000000000007</v>
      </c>
    </row>
    <row r="1857" spans="1:7" x14ac:dyDescent="0.25">
      <c r="A1857" s="257"/>
      <c r="B1857" s="121">
        <f t="shared" si="28"/>
        <v>42930.333330000001</v>
      </c>
      <c r="C1857" s="124">
        <v>8</v>
      </c>
      <c r="D1857" s="11">
        <f>ROUND(АТС!D361*$D$791*$D$792/100,2)</f>
        <v>38.76</v>
      </c>
      <c r="E1857" s="11">
        <f>ROUND(АТС!$D361*$E$791*$E$792/100,2)</f>
        <v>35.630000000000003</v>
      </c>
      <c r="F1857" s="11">
        <f>ROUND(АТС!$D361*$F$791*$F$792/100,2)</f>
        <v>24.25</v>
      </c>
      <c r="G1857" s="11">
        <f>ROUND(АТС!$D361*$G$791*$G$792/100,2)</f>
        <v>14.19</v>
      </c>
    </row>
    <row r="1858" spans="1:7" x14ac:dyDescent="0.25">
      <c r="A1858" s="257"/>
      <c r="B1858" s="123">
        <f t="shared" si="28"/>
        <v>42930.375</v>
      </c>
      <c r="C1858" s="124">
        <v>9</v>
      </c>
      <c r="D1858" s="11">
        <f>ROUND(АТС!D362*$D$791*$D$792/100,2)</f>
        <v>43.56</v>
      </c>
      <c r="E1858" s="11">
        <f>ROUND(АТС!$D362*$E$791*$E$792/100,2)</f>
        <v>40.04</v>
      </c>
      <c r="F1858" s="11">
        <f>ROUND(АТС!$D362*$F$791*$F$792/100,2)</f>
        <v>27.25</v>
      </c>
      <c r="G1858" s="11">
        <f>ROUND(АТС!$D362*$G$791*$G$792/100,2)</f>
        <v>15.95</v>
      </c>
    </row>
    <row r="1859" spans="1:7" x14ac:dyDescent="0.25">
      <c r="A1859" s="257"/>
      <c r="B1859" s="121">
        <f t="shared" si="28"/>
        <v>42930.416669999999</v>
      </c>
      <c r="C1859" s="124">
        <v>10</v>
      </c>
      <c r="D1859" s="11">
        <f>ROUND(АТС!D363*$D$791*$D$792/100,2)</f>
        <v>33.409999999999997</v>
      </c>
      <c r="E1859" s="11">
        <f>ROUND(АТС!$D363*$E$791*$E$792/100,2)</f>
        <v>30.71</v>
      </c>
      <c r="F1859" s="11">
        <f>ROUND(АТС!$D363*$F$791*$F$792/100,2)</f>
        <v>20.9</v>
      </c>
      <c r="G1859" s="11">
        <f>ROUND(АТС!$D363*$G$791*$G$792/100,2)</f>
        <v>12.23</v>
      </c>
    </row>
    <row r="1860" spans="1:7" x14ac:dyDescent="0.25">
      <c r="A1860" s="257"/>
      <c r="B1860" s="123">
        <f t="shared" si="28"/>
        <v>42930.458330000001</v>
      </c>
      <c r="C1860" s="124">
        <v>11</v>
      </c>
      <c r="D1860" s="11">
        <f>ROUND(АТС!D364*$D$791*$D$792/100,2)</f>
        <v>32.58</v>
      </c>
      <c r="E1860" s="11">
        <f>ROUND(АТС!$D364*$E$791*$E$792/100,2)</f>
        <v>29.94</v>
      </c>
      <c r="F1860" s="11">
        <f>ROUND(АТС!$D364*$F$791*$F$792/100,2)</f>
        <v>20.38</v>
      </c>
      <c r="G1860" s="11">
        <f>ROUND(АТС!$D364*$G$791*$G$792/100,2)</f>
        <v>11.93</v>
      </c>
    </row>
    <row r="1861" spans="1:7" x14ac:dyDescent="0.25">
      <c r="A1861" s="257"/>
      <c r="B1861" s="121">
        <f t="shared" si="28"/>
        <v>42930.5</v>
      </c>
      <c r="C1861" s="124">
        <v>12</v>
      </c>
      <c r="D1861" s="11">
        <f>ROUND(АТС!D365*$D$791*$D$792/100,2)</f>
        <v>62.54</v>
      </c>
      <c r="E1861" s="11">
        <f>ROUND(АТС!$D365*$E$791*$E$792/100,2)</f>
        <v>57.48</v>
      </c>
      <c r="F1861" s="11">
        <f>ROUND(АТС!$D365*$F$791*$F$792/100,2)</f>
        <v>39.119999999999997</v>
      </c>
      <c r="G1861" s="11">
        <f>ROUND(АТС!$D365*$G$791*$G$792/100,2)</f>
        <v>22.9</v>
      </c>
    </row>
    <row r="1862" spans="1:7" x14ac:dyDescent="0.25">
      <c r="A1862" s="257"/>
      <c r="B1862" s="123">
        <f t="shared" si="28"/>
        <v>42930.541669999999</v>
      </c>
      <c r="C1862" s="124">
        <v>13</v>
      </c>
      <c r="D1862" s="11">
        <f>ROUND(АТС!D366*$D$791*$D$792/100,2)</f>
        <v>95.28</v>
      </c>
      <c r="E1862" s="11">
        <f>ROUND(АТС!$D366*$E$791*$E$792/100,2)</f>
        <v>87.57</v>
      </c>
      <c r="F1862" s="11">
        <f>ROUND(АТС!$D366*$F$791*$F$792/100,2)</f>
        <v>59.61</v>
      </c>
      <c r="G1862" s="11">
        <f>ROUND(АТС!$D366*$G$791*$G$792/100,2)</f>
        <v>34.880000000000003</v>
      </c>
    </row>
    <row r="1863" spans="1:7" x14ac:dyDescent="0.25">
      <c r="A1863" s="257"/>
      <c r="B1863" s="121">
        <f t="shared" si="28"/>
        <v>42930.583330000001</v>
      </c>
      <c r="C1863" s="124">
        <v>14</v>
      </c>
      <c r="D1863" s="11">
        <f>ROUND(АТС!D367*$D$791*$D$792/100,2)</f>
        <v>80.28</v>
      </c>
      <c r="E1863" s="11">
        <f>ROUND(АТС!$D367*$E$791*$E$792/100,2)</f>
        <v>73.78</v>
      </c>
      <c r="F1863" s="11">
        <f>ROUND(АТС!$D367*$F$791*$F$792/100,2)</f>
        <v>50.22</v>
      </c>
      <c r="G1863" s="11">
        <f>ROUND(АТС!$D367*$G$791*$G$792/100,2)</f>
        <v>29.39</v>
      </c>
    </row>
    <row r="1864" spans="1:7" x14ac:dyDescent="0.25">
      <c r="A1864" s="257"/>
      <c r="B1864" s="123">
        <f t="shared" si="28"/>
        <v>42930.625</v>
      </c>
      <c r="C1864" s="124">
        <v>15</v>
      </c>
      <c r="D1864" s="11">
        <f>ROUND(АТС!D368*$D$791*$D$792/100,2)</f>
        <v>50.24</v>
      </c>
      <c r="E1864" s="11">
        <f>ROUND(АТС!$D368*$E$791*$E$792/100,2)</f>
        <v>46.17</v>
      </c>
      <c r="F1864" s="11">
        <f>ROUND(АТС!$D368*$F$791*$F$792/100,2)</f>
        <v>31.43</v>
      </c>
      <c r="G1864" s="11">
        <f>ROUND(АТС!$D368*$G$791*$G$792/100,2)</f>
        <v>18.39</v>
      </c>
    </row>
    <row r="1865" spans="1:7" x14ac:dyDescent="0.25">
      <c r="A1865" s="257"/>
      <c r="B1865" s="121">
        <f t="shared" si="28"/>
        <v>42930.666669999999</v>
      </c>
      <c r="C1865" s="124">
        <v>16</v>
      </c>
      <c r="D1865" s="11">
        <f>ROUND(АТС!D369*$D$791*$D$792/100,2)</f>
        <v>30.89</v>
      </c>
      <c r="E1865" s="11">
        <f>ROUND(АТС!$D369*$E$791*$E$792/100,2)</f>
        <v>28.39</v>
      </c>
      <c r="F1865" s="11">
        <f>ROUND(АТС!$D369*$F$791*$F$792/100,2)</f>
        <v>19.32</v>
      </c>
      <c r="G1865" s="11">
        <f>ROUND(АТС!$D369*$G$791*$G$792/100,2)</f>
        <v>11.31</v>
      </c>
    </row>
    <row r="1866" spans="1:7" x14ac:dyDescent="0.25">
      <c r="A1866" s="257"/>
      <c r="B1866" s="123">
        <f t="shared" si="28"/>
        <v>42930.708330000001</v>
      </c>
      <c r="C1866" s="124">
        <v>17</v>
      </c>
      <c r="D1866" s="11">
        <f>ROUND(АТС!D370*$D$791*$D$792/100,2)</f>
        <v>4.57</v>
      </c>
      <c r="E1866" s="11">
        <f>ROUND(АТС!$D370*$E$791*$E$792/100,2)</f>
        <v>4.2</v>
      </c>
      <c r="F1866" s="11">
        <f>ROUND(АТС!$D370*$F$791*$F$792/100,2)</f>
        <v>2.86</v>
      </c>
      <c r="G1866" s="11">
        <f>ROUND(АТС!$D370*$G$791*$G$792/100,2)</f>
        <v>1.67</v>
      </c>
    </row>
    <row r="1867" spans="1:7" x14ac:dyDescent="0.25">
      <c r="A1867" s="257"/>
      <c r="B1867" s="121">
        <f t="shared" si="28"/>
        <v>42930.75</v>
      </c>
      <c r="C1867" s="124">
        <v>18</v>
      </c>
      <c r="D1867" s="11">
        <f>ROUND(АТС!D371*$D$791*$D$792/100,2)</f>
        <v>80.72</v>
      </c>
      <c r="E1867" s="11">
        <f>ROUND(АТС!$D371*$E$791*$E$792/100,2)</f>
        <v>74.180000000000007</v>
      </c>
      <c r="F1867" s="11">
        <f>ROUND(АТС!$D371*$F$791*$F$792/100,2)</f>
        <v>50.49</v>
      </c>
      <c r="G1867" s="11">
        <f>ROUND(АТС!$D371*$G$791*$G$792/100,2)</f>
        <v>29.55</v>
      </c>
    </row>
    <row r="1868" spans="1:7" x14ac:dyDescent="0.25">
      <c r="A1868" s="257"/>
      <c r="B1868" s="123">
        <f t="shared" si="28"/>
        <v>42930.791669999999</v>
      </c>
      <c r="C1868" s="124">
        <v>19</v>
      </c>
      <c r="D1868" s="11">
        <f>ROUND(АТС!D372*$D$791*$D$792/100,2)</f>
        <v>99.46</v>
      </c>
      <c r="E1868" s="11">
        <f>ROUND(АТС!$D372*$E$791*$E$792/100,2)</f>
        <v>91.41</v>
      </c>
      <c r="F1868" s="11">
        <f>ROUND(АТС!$D372*$F$791*$F$792/100,2)</f>
        <v>62.22</v>
      </c>
      <c r="G1868" s="11">
        <f>ROUND(АТС!$D372*$G$791*$G$792/100,2)</f>
        <v>36.409999999999997</v>
      </c>
    </row>
    <row r="1869" spans="1:7" x14ac:dyDescent="0.25">
      <c r="A1869" s="257"/>
      <c r="B1869" s="121">
        <f t="shared" si="28"/>
        <v>42930.833330000001</v>
      </c>
      <c r="C1869" s="124">
        <v>20</v>
      </c>
      <c r="D1869" s="11">
        <f>ROUND(АТС!D373*$D$791*$D$792/100,2)</f>
        <v>0</v>
      </c>
      <c r="E1869" s="11">
        <f>ROUND(АТС!$D373*$E$791*$E$792/100,2)</f>
        <v>0</v>
      </c>
      <c r="F1869" s="11">
        <f>ROUND(АТС!$D373*$F$791*$F$792/100,2)</f>
        <v>0</v>
      </c>
      <c r="G1869" s="11">
        <f>ROUND(АТС!$D373*$G$791*$G$792/100,2)</f>
        <v>0</v>
      </c>
    </row>
    <row r="1870" spans="1:7" x14ac:dyDescent="0.25">
      <c r="A1870" s="257"/>
      <c r="B1870" s="123">
        <f t="shared" si="28"/>
        <v>42930.875</v>
      </c>
      <c r="C1870" s="124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57"/>
      <c r="B1871" s="121">
        <f t="shared" si="28"/>
        <v>42930.916669999999</v>
      </c>
      <c r="C1871" s="124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57"/>
      <c r="B1872" s="123">
        <f t="shared" si="28"/>
        <v>42930.958330000001</v>
      </c>
      <c r="C1872" s="124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57"/>
      <c r="B1873" s="121">
        <f t="shared" si="28"/>
        <v>42931</v>
      </c>
      <c r="C1873" s="124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57"/>
      <c r="B1874" s="123">
        <f t="shared" si="28"/>
        <v>42931.041669999999</v>
      </c>
      <c r="C1874" s="124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57"/>
      <c r="B1875" s="121">
        <f t="shared" si="28"/>
        <v>42931.083330000001</v>
      </c>
      <c r="C1875" s="124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57"/>
      <c r="B1876" s="123">
        <f t="shared" si="28"/>
        <v>42931.125</v>
      </c>
      <c r="C1876" s="124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57"/>
      <c r="B1877" s="121">
        <f t="shared" si="28"/>
        <v>42931.166669999999</v>
      </c>
      <c r="C1877" s="124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57"/>
      <c r="B1878" s="123">
        <f t="shared" si="28"/>
        <v>42931.208330000001</v>
      </c>
      <c r="C1878" s="124">
        <v>5</v>
      </c>
      <c r="D1878" s="11">
        <f>ROUND(АТС!D382*$D$791*$D$792/100,2)</f>
        <v>13.75</v>
      </c>
      <c r="E1878" s="11">
        <f>ROUND(АТС!$D382*$E$791*$E$792/100,2)</f>
        <v>12.64</v>
      </c>
      <c r="F1878" s="11">
        <f>ROUND(АТС!$D382*$F$791*$F$792/100,2)</f>
        <v>8.6</v>
      </c>
      <c r="G1878" s="11">
        <f>ROUND(АТС!$D382*$G$791*$G$792/100,2)</f>
        <v>5.03</v>
      </c>
    </row>
    <row r="1879" spans="1:7" x14ac:dyDescent="0.25">
      <c r="A1879" s="257"/>
      <c r="B1879" s="121">
        <f t="shared" si="28"/>
        <v>42931.25</v>
      </c>
      <c r="C1879" s="124">
        <v>6</v>
      </c>
      <c r="D1879" s="11">
        <f>ROUND(АТС!D383*$D$791*$D$792/100,2)</f>
        <v>19.059999999999999</v>
      </c>
      <c r="E1879" s="11">
        <f>ROUND(АТС!$D383*$E$791*$E$792/100,2)</f>
        <v>17.52</v>
      </c>
      <c r="F1879" s="11">
        <f>ROUND(АТС!$D383*$F$791*$F$792/100,2)</f>
        <v>11.92</v>
      </c>
      <c r="G1879" s="11">
        <f>ROUND(АТС!$D383*$G$791*$G$792/100,2)</f>
        <v>6.98</v>
      </c>
    </row>
    <row r="1880" spans="1:7" x14ac:dyDescent="0.25">
      <c r="A1880" s="257"/>
      <c r="B1880" s="123">
        <f t="shared" si="28"/>
        <v>42931.291669999999</v>
      </c>
      <c r="C1880" s="124">
        <v>7</v>
      </c>
      <c r="D1880" s="11">
        <f>ROUND(АТС!D384*$D$791*$D$792/100,2)</f>
        <v>2.11</v>
      </c>
      <c r="E1880" s="11">
        <f>ROUND(АТС!$D384*$E$791*$E$792/100,2)</f>
        <v>1.94</v>
      </c>
      <c r="F1880" s="11">
        <f>ROUND(АТС!$D384*$F$791*$F$792/100,2)</f>
        <v>1.32</v>
      </c>
      <c r="G1880" s="11">
        <f>ROUND(АТС!$D384*$G$791*$G$792/100,2)</f>
        <v>0.77</v>
      </c>
    </row>
    <row r="1881" spans="1:7" x14ac:dyDescent="0.25">
      <c r="A1881" s="257"/>
      <c r="B1881" s="121">
        <f t="shared" si="28"/>
        <v>42931.333330000001</v>
      </c>
      <c r="C1881" s="124">
        <v>8</v>
      </c>
      <c r="D1881" s="11">
        <f>ROUND(АТС!D385*$D$791*$D$792/100,2)</f>
        <v>0</v>
      </c>
      <c r="E1881" s="11">
        <f>ROUND(АТС!$D385*$E$791*$E$792/100,2)</f>
        <v>0</v>
      </c>
      <c r="F1881" s="11">
        <f>ROUND(АТС!$D385*$F$791*$F$792/100,2)</f>
        <v>0</v>
      </c>
      <c r="G1881" s="11">
        <f>ROUND(АТС!$D385*$G$791*$G$792/100,2)</f>
        <v>0</v>
      </c>
    </row>
    <row r="1882" spans="1:7" x14ac:dyDescent="0.25">
      <c r="A1882" s="257"/>
      <c r="B1882" s="123">
        <f t="shared" ref="B1882:B1945" si="29">B1858+1</f>
        <v>42931.375</v>
      </c>
      <c r="C1882" s="124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57"/>
      <c r="B1883" s="121">
        <f t="shared" si="29"/>
        <v>42931.416669999999</v>
      </c>
      <c r="C1883" s="124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57"/>
      <c r="B1884" s="123">
        <f t="shared" si="29"/>
        <v>42931.458330000001</v>
      </c>
      <c r="C1884" s="124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57"/>
      <c r="B1885" s="121">
        <f t="shared" si="29"/>
        <v>42931.5</v>
      </c>
      <c r="C1885" s="124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57"/>
      <c r="B1886" s="123">
        <f t="shared" si="29"/>
        <v>42931.541669999999</v>
      </c>
      <c r="C1886" s="124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57"/>
      <c r="B1887" s="121">
        <f t="shared" si="29"/>
        <v>42931.583330000001</v>
      </c>
      <c r="C1887" s="124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57"/>
      <c r="B1888" s="123">
        <f t="shared" si="29"/>
        <v>42931.625</v>
      </c>
      <c r="C1888" s="124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57"/>
      <c r="B1889" s="121">
        <f t="shared" si="29"/>
        <v>42931.666669999999</v>
      </c>
      <c r="C1889" s="124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57"/>
      <c r="B1890" s="123">
        <f t="shared" si="29"/>
        <v>42931.708330000001</v>
      </c>
      <c r="C1890" s="124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57"/>
      <c r="B1891" s="121">
        <f t="shared" si="29"/>
        <v>42931.75</v>
      </c>
      <c r="C1891" s="124">
        <v>18</v>
      </c>
      <c r="D1891" s="11">
        <f>ROUND(АТС!D395*$D$791*$D$792/100,2)</f>
        <v>0</v>
      </c>
      <c r="E1891" s="11">
        <f>ROUND(АТС!$D395*$E$791*$E$792/100,2)</f>
        <v>0</v>
      </c>
      <c r="F1891" s="11">
        <f>ROUND(АТС!$D395*$F$791*$F$792/100,2)</f>
        <v>0</v>
      </c>
      <c r="G1891" s="11">
        <f>ROUND(АТС!$D395*$G$791*$G$792/100,2)</f>
        <v>0</v>
      </c>
    </row>
    <row r="1892" spans="1:7" x14ac:dyDescent="0.25">
      <c r="A1892" s="257"/>
      <c r="B1892" s="123">
        <f t="shared" si="29"/>
        <v>42931.791669999999</v>
      </c>
      <c r="C1892" s="124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57"/>
      <c r="B1893" s="121">
        <f t="shared" si="29"/>
        <v>42931.833330000001</v>
      </c>
      <c r="C1893" s="124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57"/>
      <c r="B1894" s="123">
        <f t="shared" si="29"/>
        <v>42931.875</v>
      </c>
      <c r="C1894" s="124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57"/>
      <c r="B1895" s="121">
        <f t="shared" si="29"/>
        <v>42931.916669999999</v>
      </c>
      <c r="C1895" s="124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57"/>
      <c r="B1896" s="123">
        <f t="shared" si="29"/>
        <v>42931.958330000001</v>
      </c>
      <c r="C1896" s="124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57"/>
      <c r="B1897" s="121">
        <f t="shared" si="29"/>
        <v>42932</v>
      </c>
      <c r="C1897" s="124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57"/>
      <c r="B1898" s="123">
        <f t="shared" si="29"/>
        <v>42932.041669999999</v>
      </c>
      <c r="C1898" s="124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57"/>
      <c r="B1899" s="121">
        <f t="shared" si="29"/>
        <v>42932.083330000001</v>
      </c>
      <c r="C1899" s="124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57"/>
      <c r="B1900" s="123">
        <f t="shared" si="29"/>
        <v>42932.125</v>
      </c>
      <c r="C1900" s="124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57"/>
      <c r="B1901" s="121">
        <f t="shared" si="29"/>
        <v>42932.166669999999</v>
      </c>
      <c r="C1901" s="124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57"/>
      <c r="B1902" s="123">
        <f t="shared" si="29"/>
        <v>42932.208330000001</v>
      </c>
      <c r="C1902" s="124">
        <v>5</v>
      </c>
      <c r="D1902" s="11">
        <f>ROUND(АТС!D406*$D$791*$D$792/100,2)</f>
        <v>9.9700000000000006</v>
      </c>
      <c r="E1902" s="11">
        <f>ROUND(АТС!$D406*$E$791*$E$792/100,2)</f>
        <v>9.16</v>
      </c>
      <c r="F1902" s="11">
        <f>ROUND(АТС!$D406*$F$791*$F$792/100,2)</f>
        <v>6.23</v>
      </c>
      <c r="G1902" s="11">
        <f>ROUND(АТС!$D406*$G$791*$G$792/100,2)</f>
        <v>3.65</v>
      </c>
    </row>
    <row r="1903" spans="1:7" x14ac:dyDescent="0.25">
      <c r="A1903" s="257"/>
      <c r="B1903" s="121">
        <f t="shared" si="29"/>
        <v>42932.25</v>
      </c>
      <c r="C1903" s="124">
        <v>6</v>
      </c>
      <c r="D1903" s="11">
        <f>ROUND(АТС!D407*$D$791*$D$792/100,2)</f>
        <v>17.78</v>
      </c>
      <c r="E1903" s="11">
        <f>ROUND(АТС!$D407*$E$791*$E$792/100,2)</f>
        <v>16.34</v>
      </c>
      <c r="F1903" s="11">
        <f>ROUND(АТС!$D407*$F$791*$F$792/100,2)</f>
        <v>11.12</v>
      </c>
      <c r="G1903" s="11">
        <f>ROUND(АТС!$D407*$G$791*$G$792/100,2)</f>
        <v>6.51</v>
      </c>
    </row>
    <row r="1904" spans="1:7" x14ac:dyDescent="0.25">
      <c r="A1904" s="257"/>
      <c r="B1904" s="123">
        <f t="shared" si="29"/>
        <v>42932.291669999999</v>
      </c>
      <c r="C1904" s="124">
        <v>7</v>
      </c>
      <c r="D1904" s="11">
        <f>ROUND(АТС!D408*$D$791*$D$792/100,2)</f>
        <v>32.909999999999997</v>
      </c>
      <c r="E1904" s="11">
        <f>ROUND(АТС!$D408*$E$791*$E$792/100,2)</f>
        <v>30.25</v>
      </c>
      <c r="F1904" s="11">
        <f>ROUND(АТС!$D408*$F$791*$F$792/100,2)</f>
        <v>20.59</v>
      </c>
      <c r="G1904" s="11">
        <f>ROUND(АТС!$D408*$G$791*$G$792/100,2)</f>
        <v>12.05</v>
      </c>
    </row>
    <row r="1905" spans="1:7" x14ac:dyDescent="0.25">
      <c r="A1905" s="257"/>
      <c r="B1905" s="121">
        <f t="shared" si="29"/>
        <v>42932.333330000001</v>
      </c>
      <c r="C1905" s="124">
        <v>8</v>
      </c>
      <c r="D1905" s="11">
        <f>ROUND(АТС!D409*$D$791*$D$792/100,2)</f>
        <v>0</v>
      </c>
      <c r="E1905" s="11">
        <f>ROUND(АТС!$D409*$E$791*$E$792/100,2)</f>
        <v>0</v>
      </c>
      <c r="F1905" s="11">
        <f>ROUND(АТС!$D409*$F$791*$F$792/100,2)</f>
        <v>0</v>
      </c>
      <c r="G1905" s="11">
        <f>ROUND(АТС!$D409*$G$791*$G$792/100,2)</f>
        <v>0</v>
      </c>
    </row>
    <row r="1906" spans="1:7" x14ac:dyDescent="0.25">
      <c r="A1906" s="257"/>
      <c r="B1906" s="123">
        <f t="shared" si="29"/>
        <v>42932.375</v>
      </c>
      <c r="C1906" s="124">
        <v>9</v>
      </c>
      <c r="D1906" s="11">
        <f>ROUND(АТС!D410*$D$791*$D$792/100,2)</f>
        <v>15</v>
      </c>
      <c r="E1906" s="11">
        <f>ROUND(АТС!$D410*$E$791*$E$792/100,2)</f>
        <v>13.79</v>
      </c>
      <c r="F1906" s="11">
        <f>ROUND(АТС!$D410*$F$791*$F$792/100,2)</f>
        <v>9.3800000000000008</v>
      </c>
      <c r="G1906" s="11">
        <f>ROUND(АТС!$D410*$G$791*$G$792/100,2)</f>
        <v>5.49</v>
      </c>
    </row>
    <row r="1907" spans="1:7" x14ac:dyDescent="0.25">
      <c r="A1907" s="257"/>
      <c r="B1907" s="121">
        <f t="shared" si="29"/>
        <v>42932.416669999999</v>
      </c>
      <c r="C1907" s="124">
        <v>10</v>
      </c>
      <c r="D1907" s="11">
        <f>ROUND(АТС!D411*$D$791*$D$792/100,2)</f>
        <v>17.04</v>
      </c>
      <c r="E1907" s="11">
        <f>ROUND(АТС!$D411*$E$791*$E$792/100,2)</f>
        <v>15.66</v>
      </c>
      <c r="F1907" s="11">
        <f>ROUND(АТС!$D411*$F$791*$F$792/100,2)</f>
        <v>10.66</v>
      </c>
      <c r="G1907" s="11">
        <f>ROUND(АТС!$D411*$G$791*$G$792/100,2)</f>
        <v>6.24</v>
      </c>
    </row>
    <row r="1908" spans="1:7" x14ac:dyDescent="0.25">
      <c r="A1908" s="257"/>
      <c r="B1908" s="123">
        <f t="shared" si="29"/>
        <v>42932.458330000001</v>
      </c>
      <c r="C1908" s="124">
        <v>11</v>
      </c>
      <c r="D1908" s="11">
        <f>ROUND(АТС!D412*$D$791*$D$792/100,2)</f>
        <v>12.64</v>
      </c>
      <c r="E1908" s="11">
        <f>ROUND(АТС!$D412*$E$791*$E$792/100,2)</f>
        <v>11.62</v>
      </c>
      <c r="F1908" s="11">
        <f>ROUND(АТС!$D412*$F$791*$F$792/100,2)</f>
        <v>7.91</v>
      </c>
      <c r="G1908" s="11">
        <f>ROUND(АТС!$D412*$G$791*$G$792/100,2)</f>
        <v>4.63</v>
      </c>
    </row>
    <row r="1909" spans="1:7" x14ac:dyDescent="0.25">
      <c r="A1909" s="257"/>
      <c r="B1909" s="121">
        <f t="shared" si="29"/>
        <v>42932.5</v>
      </c>
      <c r="C1909" s="124">
        <v>12</v>
      </c>
      <c r="D1909" s="11">
        <f>ROUND(АТС!D413*$D$791*$D$792/100,2)</f>
        <v>1.76</v>
      </c>
      <c r="E1909" s="11">
        <f>ROUND(АТС!$D413*$E$791*$E$792/100,2)</f>
        <v>1.61</v>
      </c>
      <c r="F1909" s="11">
        <f>ROUND(АТС!$D413*$F$791*$F$792/100,2)</f>
        <v>1.1000000000000001</v>
      </c>
      <c r="G1909" s="11">
        <f>ROUND(АТС!$D413*$G$791*$G$792/100,2)</f>
        <v>0.64</v>
      </c>
    </row>
    <row r="1910" spans="1:7" x14ac:dyDescent="0.25">
      <c r="A1910" s="257"/>
      <c r="B1910" s="123">
        <f t="shared" si="29"/>
        <v>42932.541669999999</v>
      </c>
      <c r="C1910" s="124">
        <v>13</v>
      </c>
      <c r="D1910" s="11">
        <f>ROUND(АТС!D414*$D$791*$D$792/100,2)</f>
        <v>1.18</v>
      </c>
      <c r="E1910" s="11">
        <f>ROUND(АТС!$D414*$E$791*$E$792/100,2)</f>
        <v>1.0900000000000001</v>
      </c>
      <c r="F1910" s="11">
        <f>ROUND(АТС!$D414*$F$791*$F$792/100,2)</f>
        <v>0.74</v>
      </c>
      <c r="G1910" s="11">
        <f>ROUND(АТС!$D414*$G$791*$G$792/100,2)</f>
        <v>0.43</v>
      </c>
    </row>
    <row r="1911" spans="1:7" x14ac:dyDescent="0.25">
      <c r="A1911" s="257"/>
      <c r="B1911" s="121">
        <f t="shared" si="29"/>
        <v>42932.583330000001</v>
      </c>
      <c r="C1911" s="124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57"/>
      <c r="B1912" s="123">
        <f t="shared" si="29"/>
        <v>42932.625</v>
      </c>
      <c r="C1912" s="124">
        <v>15</v>
      </c>
      <c r="D1912" s="11">
        <f>ROUND(АТС!D416*$D$791*$D$792/100,2)</f>
        <v>6.06</v>
      </c>
      <c r="E1912" s="11">
        <f>ROUND(АТС!$D416*$E$791*$E$792/100,2)</f>
        <v>5.57</v>
      </c>
      <c r="F1912" s="11">
        <f>ROUND(АТС!$D416*$F$791*$F$792/100,2)</f>
        <v>3.79</v>
      </c>
      <c r="G1912" s="11">
        <f>ROUND(АТС!$D416*$G$791*$G$792/100,2)</f>
        <v>2.2200000000000002</v>
      </c>
    </row>
    <row r="1913" spans="1:7" x14ac:dyDescent="0.25">
      <c r="A1913" s="257"/>
      <c r="B1913" s="121">
        <f t="shared" si="29"/>
        <v>42932.666669999999</v>
      </c>
      <c r="C1913" s="124">
        <v>16</v>
      </c>
      <c r="D1913" s="11">
        <f>ROUND(АТС!D417*$D$791*$D$792/100,2)</f>
        <v>11.04</v>
      </c>
      <c r="E1913" s="11">
        <f>ROUND(АТС!$D417*$E$791*$E$792/100,2)</f>
        <v>10.15</v>
      </c>
      <c r="F1913" s="11">
        <f>ROUND(АТС!$D417*$F$791*$F$792/100,2)</f>
        <v>6.91</v>
      </c>
      <c r="G1913" s="11">
        <f>ROUND(АТС!$D417*$G$791*$G$792/100,2)</f>
        <v>4.04</v>
      </c>
    </row>
    <row r="1914" spans="1:7" x14ac:dyDescent="0.25">
      <c r="A1914" s="257"/>
      <c r="B1914" s="123">
        <f t="shared" si="29"/>
        <v>42932.708330000001</v>
      </c>
      <c r="C1914" s="124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57"/>
      <c r="B1915" s="121">
        <f t="shared" si="29"/>
        <v>42932.75</v>
      </c>
      <c r="C1915" s="124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57"/>
      <c r="B1916" s="123">
        <f t="shared" si="29"/>
        <v>42932.791669999999</v>
      </c>
      <c r="C1916" s="124">
        <v>19</v>
      </c>
      <c r="D1916" s="11">
        <f>ROUND(АТС!D420*$D$791*$D$792/100,2)</f>
        <v>12.19</v>
      </c>
      <c r="E1916" s="11">
        <f>ROUND(АТС!$D420*$E$791*$E$792/100,2)</f>
        <v>11.21</v>
      </c>
      <c r="F1916" s="11">
        <f>ROUND(АТС!$D420*$F$791*$F$792/100,2)</f>
        <v>7.63</v>
      </c>
      <c r="G1916" s="11">
        <f>ROUND(АТС!$D420*$G$791*$G$792/100,2)</f>
        <v>4.46</v>
      </c>
    </row>
    <row r="1917" spans="1:7" x14ac:dyDescent="0.25">
      <c r="A1917" s="257"/>
      <c r="B1917" s="121">
        <f t="shared" si="29"/>
        <v>42932.833330000001</v>
      </c>
      <c r="C1917" s="124">
        <v>20</v>
      </c>
      <c r="D1917" s="11">
        <f>ROUND(АТС!D421*$D$791*$D$792/100,2)</f>
        <v>25.34</v>
      </c>
      <c r="E1917" s="11">
        <f>ROUND(АТС!$D421*$E$791*$E$792/100,2)</f>
        <v>23.29</v>
      </c>
      <c r="F1917" s="11">
        <f>ROUND(АТС!$D421*$F$791*$F$792/100,2)</f>
        <v>15.85</v>
      </c>
      <c r="G1917" s="11">
        <f>ROUND(АТС!$D421*$G$791*$G$792/100,2)</f>
        <v>9.2799999999999994</v>
      </c>
    </row>
    <row r="1918" spans="1:7" x14ac:dyDescent="0.25">
      <c r="A1918" s="257"/>
      <c r="B1918" s="123">
        <f t="shared" si="29"/>
        <v>42932.875</v>
      </c>
      <c r="C1918" s="124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57"/>
      <c r="B1919" s="121">
        <f t="shared" si="29"/>
        <v>42932.916669999999</v>
      </c>
      <c r="C1919" s="124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57"/>
      <c r="B1920" s="123">
        <f t="shared" si="29"/>
        <v>42932.958330000001</v>
      </c>
      <c r="C1920" s="124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57"/>
      <c r="B1921" s="121">
        <f t="shared" si="29"/>
        <v>42933</v>
      </c>
      <c r="C1921" s="124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57"/>
      <c r="B1922" s="123">
        <f t="shared" si="29"/>
        <v>42933.041669999999</v>
      </c>
      <c r="C1922" s="124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57"/>
      <c r="B1923" s="121">
        <f t="shared" si="29"/>
        <v>42933.083330000001</v>
      </c>
      <c r="C1923" s="124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57"/>
      <c r="B1924" s="123">
        <f t="shared" si="29"/>
        <v>42933.125</v>
      </c>
      <c r="C1924" s="124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57"/>
      <c r="B1925" s="121">
        <f t="shared" si="29"/>
        <v>42933.166669999999</v>
      </c>
      <c r="C1925" s="124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57"/>
      <c r="B1926" s="123">
        <f t="shared" si="29"/>
        <v>42933.208330000001</v>
      </c>
      <c r="C1926" s="124">
        <v>5</v>
      </c>
      <c r="D1926" s="11">
        <f>ROUND(АТС!D430*$D$791*$D$792/100,2)</f>
        <v>14.15</v>
      </c>
      <c r="E1926" s="11">
        <f>ROUND(АТС!$D430*$E$791*$E$792/100,2)</f>
        <v>13.01</v>
      </c>
      <c r="F1926" s="11">
        <f>ROUND(АТС!$D430*$F$791*$F$792/100,2)</f>
        <v>8.85</v>
      </c>
      <c r="G1926" s="11">
        <f>ROUND(АТС!$D430*$G$791*$G$792/100,2)</f>
        <v>5.18</v>
      </c>
    </row>
    <row r="1927" spans="1:7" x14ac:dyDescent="0.25">
      <c r="A1927" s="257"/>
      <c r="B1927" s="121">
        <f t="shared" si="29"/>
        <v>42933.25</v>
      </c>
      <c r="C1927" s="124">
        <v>6</v>
      </c>
      <c r="D1927" s="11">
        <f>ROUND(АТС!D431*$D$791*$D$792/100,2)</f>
        <v>5.61</v>
      </c>
      <c r="E1927" s="11">
        <f>ROUND(АТС!$D431*$E$791*$E$792/100,2)</f>
        <v>5.16</v>
      </c>
      <c r="F1927" s="11">
        <f>ROUND(АТС!$D431*$F$791*$F$792/100,2)</f>
        <v>3.51</v>
      </c>
      <c r="G1927" s="11">
        <f>ROUND(АТС!$D431*$G$791*$G$792/100,2)</f>
        <v>2.0499999999999998</v>
      </c>
    </row>
    <row r="1928" spans="1:7" x14ac:dyDescent="0.25">
      <c r="A1928" s="257"/>
      <c r="B1928" s="123">
        <f t="shared" si="29"/>
        <v>42933.291669999999</v>
      </c>
      <c r="C1928" s="124">
        <v>7</v>
      </c>
      <c r="D1928" s="11">
        <f>ROUND(АТС!D432*$D$791*$D$792/100,2)</f>
        <v>5.84</v>
      </c>
      <c r="E1928" s="11">
        <f>ROUND(АТС!$D432*$E$791*$E$792/100,2)</f>
        <v>5.36</v>
      </c>
      <c r="F1928" s="11">
        <f>ROUND(АТС!$D432*$F$791*$F$792/100,2)</f>
        <v>3.65</v>
      </c>
      <c r="G1928" s="11">
        <f>ROUND(АТС!$D432*$G$791*$G$792/100,2)</f>
        <v>2.14</v>
      </c>
    </row>
    <row r="1929" spans="1:7" x14ac:dyDescent="0.25">
      <c r="A1929" s="257"/>
      <c r="B1929" s="121">
        <f t="shared" si="29"/>
        <v>42933.333330000001</v>
      </c>
      <c r="C1929" s="124">
        <v>8</v>
      </c>
      <c r="D1929" s="11">
        <f>ROUND(АТС!D433*$D$791*$D$792/100,2)</f>
        <v>16.25</v>
      </c>
      <c r="E1929" s="11">
        <f>ROUND(АТС!$D433*$E$791*$E$792/100,2)</f>
        <v>14.94</v>
      </c>
      <c r="F1929" s="11">
        <f>ROUND(АТС!$D433*$F$791*$F$792/100,2)</f>
        <v>10.17</v>
      </c>
      <c r="G1929" s="11">
        <f>ROUND(АТС!$D433*$G$791*$G$792/100,2)</f>
        <v>5.95</v>
      </c>
    </row>
    <row r="1930" spans="1:7" x14ac:dyDescent="0.25">
      <c r="A1930" s="257"/>
      <c r="B1930" s="123">
        <f t="shared" si="29"/>
        <v>42933.375</v>
      </c>
      <c r="C1930" s="124">
        <v>9</v>
      </c>
      <c r="D1930" s="11">
        <f>ROUND(АТС!D434*$D$791*$D$792/100,2)</f>
        <v>14.26</v>
      </c>
      <c r="E1930" s="11">
        <f>ROUND(АТС!$D434*$E$791*$E$792/100,2)</f>
        <v>13.1</v>
      </c>
      <c r="F1930" s="11">
        <f>ROUND(АТС!$D434*$F$791*$F$792/100,2)</f>
        <v>8.92</v>
      </c>
      <c r="G1930" s="11">
        <f>ROUND(АТС!$D434*$G$791*$G$792/100,2)</f>
        <v>5.22</v>
      </c>
    </row>
    <row r="1931" spans="1:7" x14ac:dyDescent="0.25">
      <c r="A1931" s="257"/>
      <c r="B1931" s="121">
        <f t="shared" si="29"/>
        <v>42933.416669999999</v>
      </c>
      <c r="C1931" s="124">
        <v>10</v>
      </c>
      <c r="D1931" s="11">
        <f>ROUND(АТС!D435*$D$791*$D$792/100,2)</f>
        <v>2.99</v>
      </c>
      <c r="E1931" s="11">
        <f>ROUND(АТС!$D435*$E$791*$E$792/100,2)</f>
        <v>2.75</v>
      </c>
      <c r="F1931" s="11">
        <f>ROUND(АТС!$D435*$F$791*$F$792/100,2)</f>
        <v>1.87</v>
      </c>
      <c r="G1931" s="11">
        <f>ROUND(АТС!$D435*$G$791*$G$792/100,2)</f>
        <v>1.1000000000000001</v>
      </c>
    </row>
    <row r="1932" spans="1:7" x14ac:dyDescent="0.25">
      <c r="A1932" s="257"/>
      <c r="B1932" s="123">
        <f t="shared" si="29"/>
        <v>42933.458330000001</v>
      </c>
      <c r="C1932" s="124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57"/>
      <c r="B1933" s="121">
        <f t="shared" si="29"/>
        <v>42933.5</v>
      </c>
      <c r="C1933" s="124">
        <v>12</v>
      </c>
      <c r="D1933" s="11">
        <f>ROUND(АТС!D437*$D$791*$D$792/100,2)</f>
        <v>137.24</v>
      </c>
      <c r="E1933" s="11">
        <f>ROUND(АТС!$D437*$E$791*$E$792/100,2)</f>
        <v>126.13</v>
      </c>
      <c r="F1933" s="11">
        <f>ROUND(АТС!$D437*$F$791*$F$792/100,2)</f>
        <v>85.85</v>
      </c>
      <c r="G1933" s="11">
        <f>ROUND(АТС!$D437*$G$791*$G$792/100,2)</f>
        <v>50.24</v>
      </c>
    </row>
    <row r="1934" spans="1:7" x14ac:dyDescent="0.25">
      <c r="A1934" s="257"/>
      <c r="B1934" s="123">
        <f t="shared" si="29"/>
        <v>42933.541669999999</v>
      </c>
      <c r="C1934" s="124">
        <v>13</v>
      </c>
      <c r="D1934" s="11">
        <f>ROUND(АТС!D438*$D$791*$D$792/100,2)</f>
        <v>138.66</v>
      </c>
      <c r="E1934" s="11">
        <f>ROUND(АТС!$D438*$E$791*$E$792/100,2)</f>
        <v>127.44</v>
      </c>
      <c r="F1934" s="11">
        <f>ROUND(АТС!$D438*$F$791*$F$792/100,2)</f>
        <v>86.74</v>
      </c>
      <c r="G1934" s="11">
        <f>ROUND(АТС!$D438*$G$791*$G$792/100,2)</f>
        <v>50.77</v>
      </c>
    </row>
    <row r="1935" spans="1:7" x14ac:dyDescent="0.25">
      <c r="A1935" s="257"/>
      <c r="B1935" s="121">
        <f t="shared" si="29"/>
        <v>42933.583330000001</v>
      </c>
      <c r="C1935" s="124">
        <v>14</v>
      </c>
      <c r="D1935" s="11">
        <f>ROUND(АТС!D439*$D$791*$D$792/100,2)</f>
        <v>134.16</v>
      </c>
      <c r="E1935" s="11">
        <f>ROUND(АТС!$D439*$E$791*$E$792/100,2)</f>
        <v>123.3</v>
      </c>
      <c r="F1935" s="11">
        <f>ROUND(АТС!$D439*$F$791*$F$792/100,2)</f>
        <v>83.93</v>
      </c>
      <c r="G1935" s="11">
        <f>ROUND(АТС!$D439*$G$791*$G$792/100,2)</f>
        <v>49.12</v>
      </c>
    </row>
    <row r="1936" spans="1:7" x14ac:dyDescent="0.25">
      <c r="A1936" s="257"/>
      <c r="B1936" s="123">
        <f t="shared" si="29"/>
        <v>42933.625</v>
      </c>
      <c r="C1936" s="124">
        <v>15</v>
      </c>
      <c r="D1936" s="11">
        <f>ROUND(АТС!D440*$D$791*$D$792/100,2)</f>
        <v>8.74</v>
      </c>
      <c r="E1936" s="11">
        <f>ROUND(АТС!$D440*$E$791*$E$792/100,2)</f>
        <v>8.0299999999999994</v>
      </c>
      <c r="F1936" s="11">
        <f>ROUND(АТС!$D440*$F$791*$F$792/100,2)</f>
        <v>5.47</v>
      </c>
      <c r="G1936" s="11">
        <f>ROUND(АТС!$D440*$G$791*$G$792/100,2)</f>
        <v>3.2</v>
      </c>
    </row>
    <row r="1937" spans="1:7" x14ac:dyDescent="0.25">
      <c r="A1937" s="257"/>
      <c r="B1937" s="121">
        <f t="shared" si="29"/>
        <v>42933.666669999999</v>
      </c>
      <c r="C1937" s="124">
        <v>16</v>
      </c>
      <c r="D1937" s="11">
        <f>ROUND(АТС!D441*$D$791*$D$792/100,2)</f>
        <v>6.46</v>
      </c>
      <c r="E1937" s="11">
        <f>ROUND(АТС!$D441*$E$791*$E$792/100,2)</f>
        <v>5.94</v>
      </c>
      <c r="F1937" s="11">
        <f>ROUND(АТС!$D441*$F$791*$F$792/100,2)</f>
        <v>4.04</v>
      </c>
      <c r="G1937" s="11">
        <f>ROUND(АТС!$D441*$G$791*$G$792/100,2)</f>
        <v>2.37</v>
      </c>
    </row>
    <row r="1938" spans="1:7" x14ac:dyDescent="0.25">
      <c r="A1938" s="257"/>
      <c r="B1938" s="123">
        <f t="shared" si="29"/>
        <v>42933.708330000001</v>
      </c>
      <c r="C1938" s="124">
        <v>17</v>
      </c>
      <c r="D1938" s="11">
        <f>ROUND(АТС!D442*$D$791*$D$792/100,2)</f>
        <v>0</v>
      </c>
      <c r="E1938" s="11">
        <f>ROUND(АТС!$D442*$E$791*$E$792/100,2)</f>
        <v>0</v>
      </c>
      <c r="F1938" s="11">
        <f>ROUND(АТС!$D442*$F$791*$F$792/100,2)</f>
        <v>0</v>
      </c>
      <c r="G1938" s="11">
        <f>ROUND(АТС!$D442*$G$791*$G$792/100,2)</f>
        <v>0</v>
      </c>
    </row>
    <row r="1939" spans="1:7" x14ac:dyDescent="0.25">
      <c r="A1939" s="257"/>
      <c r="B1939" s="121">
        <f t="shared" si="29"/>
        <v>42933.75</v>
      </c>
      <c r="C1939" s="124">
        <v>18</v>
      </c>
      <c r="D1939" s="11">
        <f>ROUND(АТС!D443*$D$791*$D$792/100,2)</f>
        <v>0</v>
      </c>
      <c r="E1939" s="11">
        <f>ROUND(АТС!$D443*$E$791*$E$792/100,2)</f>
        <v>0</v>
      </c>
      <c r="F1939" s="11">
        <f>ROUND(АТС!$D443*$F$791*$F$792/100,2)</f>
        <v>0</v>
      </c>
      <c r="G1939" s="11">
        <f>ROUND(АТС!$D443*$G$791*$G$792/100,2)</f>
        <v>0</v>
      </c>
    </row>
    <row r="1940" spans="1:7" x14ac:dyDescent="0.25">
      <c r="A1940" s="257"/>
      <c r="B1940" s="123">
        <f t="shared" si="29"/>
        <v>42933.791669999999</v>
      </c>
      <c r="C1940" s="124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57"/>
      <c r="B1941" s="121">
        <f t="shared" si="29"/>
        <v>42933.833330000001</v>
      </c>
      <c r="C1941" s="124">
        <v>20</v>
      </c>
      <c r="D1941" s="11">
        <f>ROUND(АТС!D445*$D$791*$D$792/100,2)</f>
        <v>20.079999999999998</v>
      </c>
      <c r="E1941" s="11">
        <f>ROUND(АТС!$D445*$E$791*$E$792/100,2)</f>
        <v>18.45</v>
      </c>
      <c r="F1941" s="11">
        <f>ROUND(АТС!$D445*$F$791*$F$792/100,2)</f>
        <v>12.56</v>
      </c>
      <c r="G1941" s="11">
        <f>ROUND(АТС!$D445*$G$791*$G$792/100,2)</f>
        <v>7.35</v>
      </c>
    </row>
    <row r="1942" spans="1:7" x14ac:dyDescent="0.25">
      <c r="A1942" s="257"/>
      <c r="B1942" s="123">
        <f t="shared" si="29"/>
        <v>42933.875</v>
      </c>
      <c r="C1942" s="124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57"/>
      <c r="B1943" s="121">
        <f t="shared" si="29"/>
        <v>42933.916669999999</v>
      </c>
      <c r="C1943" s="124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57"/>
      <c r="B1944" s="123">
        <f t="shared" si="29"/>
        <v>42933.958330000001</v>
      </c>
      <c r="C1944" s="124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57"/>
      <c r="B1945" s="121">
        <f t="shared" si="29"/>
        <v>42934</v>
      </c>
      <c r="C1945" s="124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57"/>
      <c r="B1946" s="123">
        <f t="shared" ref="B1946:B2009" si="30">B1922+1</f>
        <v>42934.041669999999</v>
      </c>
      <c r="C1946" s="124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57"/>
      <c r="B1947" s="121">
        <f t="shared" si="30"/>
        <v>42934.083330000001</v>
      </c>
      <c r="C1947" s="124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57"/>
      <c r="B1948" s="123">
        <f t="shared" si="30"/>
        <v>42934.125</v>
      </c>
      <c r="C1948" s="124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57"/>
      <c r="B1949" s="121">
        <f t="shared" si="30"/>
        <v>42934.166669999999</v>
      </c>
      <c r="C1949" s="124">
        <v>4</v>
      </c>
      <c r="D1949" s="11">
        <f>ROUND(АТС!D453*$D$791*$D$792/100,2)</f>
        <v>0</v>
      </c>
      <c r="E1949" s="11">
        <f>ROUND(АТС!$D453*$E$791*$E$792/100,2)</f>
        <v>0</v>
      </c>
      <c r="F1949" s="11">
        <f>ROUND(АТС!$D453*$F$791*$F$792/100,2)</f>
        <v>0</v>
      </c>
      <c r="G1949" s="11">
        <f>ROUND(АТС!$D453*$G$791*$G$792/100,2)</f>
        <v>0</v>
      </c>
    </row>
    <row r="1950" spans="1:7" x14ac:dyDescent="0.25">
      <c r="A1950" s="257"/>
      <c r="B1950" s="123">
        <f t="shared" si="30"/>
        <v>42934.208330000001</v>
      </c>
      <c r="C1950" s="124">
        <v>5</v>
      </c>
      <c r="D1950" s="11">
        <f>ROUND(АТС!D454*$D$791*$D$792/100,2)</f>
        <v>17.100000000000001</v>
      </c>
      <c r="E1950" s="11">
        <f>ROUND(АТС!$D454*$E$791*$E$792/100,2)</f>
        <v>15.71</v>
      </c>
      <c r="F1950" s="11">
        <f>ROUND(АТС!$D454*$F$791*$F$792/100,2)</f>
        <v>10.7</v>
      </c>
      <c r="G1950" s="11">
        <f>ROUND(АТС!$D454*$G$791*$G$792/100,2)</f>
        <v>6.26</v>
      </c>
    </row>
    <row r="1951" spans="1:7" x14ac:dyDescent="0.25">
      <c r="A1951" s="257"/>
      <c r="B1951" s="121">
        <f t="shared" si="30"/>
        <v>42934.25</v>
      </c>
      <c r="C1951" s="124">
        <v>6</v>
      </c>
      <c r="D1951" s="11">
        <f>ROUND(АТС!D455*$D$791*$D$792/100,2)</f>
        <v>5.61</v>
      </c>
      <c r="E1951" s="11">
        <f>ROUND(АТС!$D455*$E$791*$E$792/100,2)</f>
        <v>5.16</v>
      </c>
      <c r="F1951" s="11">
        <f>ROUND(АТС!$D455*$F$791*$F$792/100,2)</f>
        <v>3.51</v>
      </c>
      <c r="G1951" s="11">
        <f>ROUND(АТС!$D455*$G$791*$G$792/100,2)</f>
        <v>2.0499999999999998</v>
      </c>
    </row>
    <row r="1952" spans="1:7" x14ac:dyDescent="0.25">
      <c r="A1952" s="257"/>
      <c r="B1952" s="123">
        <f t="shared" si="30"/>
        <v>42934.291669999999</v>
      </c>
      <c r="C1952" s="124">
        <v>7</v>
      </c>
      <c r="D1952" s="11">
        <f>ROUND(АТС!D456*$D$791*$D$792/100,2)</f>
        <v>0.15</v>
      </c>
      <c r="E1952" s="11">
        <f>ROUND(АТС!$D456*$E$791*$E$792/100,2)</f>
        <v>0.14000000000000001</v>
      </c>
      <c r="F1952" s="11">
        <f>ROUND(АТС!$D456*$F$791*$F$792/100,2)</f>
        <v>0.09</v>
      </c>
      <c r="G1952" s="11">
        <f>ROUND(АТС!$D456*$G$791*$G$792/100,2)</f>
        <v>0.05</v>
      </c>
    </row>
    <row r="1953" spans="1:7" x14ac:dyDescent="0.25">
      <c r="A1953" s="257"/>
      <c r="B1953" s="121">
        <f t="shared" si="30"/>
        <v>42934.333330000001</v>
      </c>
      <c r="C1953" s="124">
        <v>8</v>
      </c>
      <c r="D1953" s="11">
        <f>ROUND(АТС!D457*$D$791*$D$792/100,2)</f>
        <v>21.61</v>
      </c>
      <c r="E1953" s="11">
        <f>ROUND(АТС!$D457*$E$791*$E$792/100,2)</f>
        <v>19.86</v>
      </c>
      <c r="F1953" s="11">
        <f>ROUND(АТС!$D457*$F$791*$F$792/100,2)</f>
        <v>13.52</v>
      </c>
      <c r="G1953" s="11">
        <f>ROUND(АТС!$D457*$G$791*$G$792/100,2)</f>
        <v>7.91</v>
      </c>
    </row>
    <row r="1954" spans="1:7" x14ac:dyDescent="0.25">
      <c r="A1954" s="257"/>
      <c r="B1954" s="123">
        <f t="shared" si="30"/>
        <v>42934.375</v>
      </c>
      <c r="C1954" s="124">
        <v>9</v>
      </c>
      <c r="D1954" s="11">
        <f>ROUND(АТС!D458*$D$791*$D$792/100,2)</f>
        <v>38.729999999999997</v>
      </c>
      <c r="E1954" s="11">
        <f>ROUND(АТС!$D458*$E$791*$E$792/100,2)</f>
        <v>35.590000000000003</v>
      </c>
      <c r="F1954" s="11">
        <f>ROUND(АТС!$D458*$F$791*$F$792/100,2)</f>
        <v>24.23</v>
      </c>
      <c r="G1954" s="11">
        <f>ROUND(АТС!$D458*$G$791*$G$792/100,2)</f>
        <v>14.18</v>
      </c>
    </row>
    <row r="1955" spans="1:7" x14ac:dyDescent="0.25">
      <c r="A1955" s="257"/>
      <c r="B1955" s="121">
        <f t="shared" si="30"/>
        <v>42934.416669999999</v>
      </c>
      <c r="C1955" s="124">
        <v>10</v>
      </c>
      <c r="D1955" s="11">
        <f>ROUND(АТС!D459*$D$791*$D$792/100,2)</f>
        <v>28.46</v>
      </c>
      <c r="E1955" s="11">
        <f>ROUND(АТС!$D459*$E$791*$E$792/100,2)</f>
        <v>26.16</v>
      </c>
      <c r="F1955" s="11">
        <f>ROUND(АТС!$D459*$F$791*$F$792/100,2)</f>
        <v>17.8</v>
      </c>
      <c r="G1955" s="11">
        <f>ROUND(АТС!$D459*$G$791*$G$792/100,2)</f>
        <v>10.42</v>
      </c>
    </row>
    <row r="1956" spans="1:7" x14ac:dyDescent="0.25">
      <c r="A1956" s="257"/>
      <c r="B1956" s="123">
        <f t="shared" si="30"/>
        <v>42934.458330000001</v>
      </c>
      <c r="C1956" s="124">
        <v>11</v>
      </c>
      <c r="D1956" s="11">
        <f>ROUND(АТС!D460*$D$791*$D$792/100,2)</f>
        <v>13.79</v>
      </c>
      <c r="E1956" s="11">
        <f>ROUND(АТС!$D460*$E$791*$E$792/100,2)</f>
        <v>12.67</v>
      </c>
      <c r="F1956" s="11">
        <f>ROUND(АТС!$D460*$F$791*$F$792/100,2)</f>
        <v>8.6300000000000008</v>
      </c>
      <c r="G1956" s="11">
        <f>ROUND(АТС!$D460*$G$791*$G$792/100,2)</f>
        <v>5.05</v>
      </c>
    </row>
    <row r="1957" spans="1:7" x14ac:dyDescent="0.25">
      <c r="A1957" s="257"/>
      <c r="B1957" s="121">
        <f t="shared" si="30"/>
        <v>42934.5</v>
      </c>
      <c r="C1957" s="124">
        <v>12</v>
      </c>
      <c r="D1957" s="11">
        <f>ROUND(АТС!D461*$D$791*$D$792/100,2)</f>
        <v>12.29</v>
      </c>
      <c r="E1957" s="11">
        <f>ROUND(АТС!$D461*$E$791*$E$792/100,2)</f>
        <v>11.3</v>
      </c>
      <c r="F1957" s="11">
        <f>ROUND(АТС!$D461*$F$791*$F$792/100,2)</f>
        <v>7.69</v>
      </c>
      <c r="G1957" s="11">
        <f>ROUND(АТС!$D461*$G$791*$G$792/100,2)</f>
        <v>4.5</v>
      </c>
    </row>
    <row r="1958" spans="1:7" x14ac:dyDescent="0.25">
      <c r="A1958" s="257"/>
      <c r="B1958" s="123">
        <f t="shared" si="30"/>
        <v>42934.541669999999</v>
      </c>
      <c r="C1958" s="124">
        <v>13</v>
      </c>
      <c r="D1958" s="11">
        <f>ROUND(АТС!D462*$D$791*$D$792/100,2)</f>
        <v>30.81</v>
      </c>
      <c r="E1958" s="11">
        <f>ROUND(АТС!$D462*$E$791*$E$792/100,2)</f>
        <v>28.32</v>
      </c>
      <c r="F1958" s="11">
        <f>ROUND(АТС!$D462*$F$791*$F$792/100,2)</f>
        <v>19.28</v>
      </c>
      <c r="G1958" s="11">
        <f>ROUND(АТС!$D462*$G$791*$G$792/100,2)</f>
        <v>11.28</v>
      </c>
    </row>
    <row r="1959" spans="1:7" x14ac:dyDescent="0.25">
      <c r="A1959" s="257"/>
      <c r="B1959" s="121">
        <f t="shared" si="30"/>
        <v>42934.583330000001</v>
      </c>
      <c r="C1959" s="124">
        <v>14</v>
      </c>
      <c r="D1959" s="11">
        <f>ROUND(АТС!D463*$D$791*$D$792/100,2)</f>
        <v>138.80000000000001</v>
      </c>
      <c r="E1959" s="11">
        <f>ROUND(АТС!$D463*$E$791*$E$792/100,2)</f>
        <v>127.57</v>
      </c>
      <c r="F1959" s="11">
        <f>ROUND(АТС!$D463*$F$791*$F$792/100,2)</f>
        <v>86.83</v>
      </c>
      <c r="G1959" s="11">
        <f>ROUND(АТС!$D463*$G$791*$G$792/100,2)</f>
        <v>50.82</v>
      </c>
    </row>
    <row r="1960" spans="1:7" x14ac:dyDescent="0.25">
      <c r="A1960" s="257"/>
      <c r="B1960" s="123">
        <f t="shared" si="30"/>
        <v>42934.625</v>
      </c>
      <c r="C1960" s="124">
        <v>15</v>
      </c>
      <c r="D1960" s="11">
        <f>ROUND(АТС!D464*$D$791*$D$792/100,2)</f>
        <v>137.27000000000001</v>
      </c>
      <c r="E1960" s="11">
        <f>ROUND(АТС!$D464*$E$791*$E$792/100,2)</f>
        <v>126.16</v>
      </c>
      <c r="F1960" s="11">
        <f>ROUND(АТС!$D464*$F$791*$F$792/100,2)</f>
        <v>85.87</v>
      </c>
      <c r="G1960" s="11">
        <f>ROUND(АТС!$D464*$G$791*$G$792/100,2)</f>
        <v>50.26</v>
      </c>
    </row>
    <row r="1961" spans="1:7" x14ac:dyDescent="0.25">
      <c r="A1961" s="257"/>
      <c r="B1961" s="121">
        <f t="shared" si="30"/>
        <v>42934.666669999999</v>
      </c>
      <c r="C1961" s="124">
        <v>16</v>
      </c>
      <c r="D1961" s="11">
        <f>ROUND(АТС!D465*$D$791*$D$792/100,2)</f>
        <v>8.0299999999999994</v>
      </c>
      <c r="E1961" s="11">
        <f>ROUND(АТС!$D465*$E$791*$E$792/100,2)</f>
        <v>7.38</v>
      </c>
      <c r="F1961" s="11">
        <f>ROUND(АТС!$D465*$F$791*$F$792/100,2)</f>
        <v>5.03</v>
      </c>
      <c r="G1961" s="11">
        <f>ROUND(АТС!$D465*$G$791*$G$792/100,2)</f>
        <v>2.94</v>
      </c>
    </row>
    <row r="1962" spans="1:7" x14ac:dyDescent="0.25">
      <c r="A1962" s="257"/>
      <c r="B1962" s="123">
        <f t="shared" si="30"/>
        <v>42934.708330000001</v>
      </c>
      <c r="C1962" s="124">
        <v>17</v>
      </c>
      <c r="D1962" s="11">
        <f>ROUND(АТС!D466*$D$791*$D$792/100,2)</f>
        <v>5.14</v>
      </c>
      <c r="E1962" s="11">
        <f>ROUND(АТС!$D466*$E$791*$E$792/100,2)</f>
        <v>4.72</v>
      </c>
      <c r="F1962" s="11">
        <f>ROUND(АТС!$D466*$F$791*$F$792/100,2)</f>
        <v>3.21</v>
      </c>
      <c r="G1962" s="11">
        <f>ROUND(АТС!$D466*$G$791*$G$792/100,2)</f>
        <v>1.88</v>
      </c>
    </row>
    <row r="1963" spans="1:7" x14ac:dyDescent="0.25">
      <c r="A1963" s="257"/>
      <c r="B1963" s="121">
        <f t="shared" si="30"/>
        <v>42934.75</v>
      </c>
      <c r="C1963" s="124">
        <v>18</v>
      </c>
      <c r="D1963" s="11">
        <f>ROUND(АТС!D467*$D$791*$D$792/100,2)</f>
        <v>0</v>
      </c>
      <c r="E1963" s="11">
        <f>ROUND(АТС!$D467*$E$791*$E$792/100,2)</f>
        <v>0</v>
      </c>
      <c r="F1963" s="11">
        <f>ROUND(АТС!$D467*$F$791*$F$792/100,2)</f>
        <v>0</v>
      </c>
      <c r="G1963" s="11">
        <f>ROUND(АТС!$D467*$G$791*$G$792/100,2)</f>
        <v>0</v>
      </c>
    </row>
    <row r="1964" spans="1:7" x14ac:dyDescent="0.25">
      <c r="A1964" s="257"/>
      <c r="B1964" s="123">
        <f t="shared" si="30"/>
        <v>42934.791669999999</v>
      </c>
      <c r="C1964" s="124">
        <v>19</v>
      </c>
      <c r="D1964" s="11">
        <f>ROUND(АТС!D468*$D$791*$D$792/100,2)</f>
        <v>28.59</v>
      </c>
      <c r="E1964" s="11">
        <f>ROUND(АТС!$D468*$E$791*$E$792/100,2)</f>
        <v>26.27</v>
      </c>
      <c r="F1964" s="11">
        <f>ROUND(АТС!$D468*$F$791*$F$792/100,2)</f>
        <v>17.88</v>
      </c>
      <c r="G1964" s="11">
        <f>ROUND(АТС!$D468*$G$791*$G$792/100,2)</f>
        <v>10.47</v>
      </c>
    </row>
    <row r="1965" spans="1:7" x14ac:dyDescent="0.25">
      <c r="A1965" s="257"/>
      <c r="B1965" s="121">
        <f t="shared" si="30"/>
        <v>42934.833330000001</v>
      </c>
      <c r="C1965" s="124">
        <v>20</v>
      </c>
      <c r="D1965" s="11">
        <f>ROUND(АТС!D469*$D$791*$D$792/100,2)</f>
        <v>26.25</v>
      </c>
      <c r="E1965" s="11">
        <f>ROUND(АТС!$D469*$E$791*$E$792/100,2)</f>
        <v>24.12</v>
      </c>
      <c r="F1965" s="11">
        <f>ROUND(АТС!$D469*$F$791*$F$792/100,2)</f>
        <v>16.420000000000002</v>
      </c>
      <c r="G1965" s="11">
        <f>ROUND(АТС!$D469*$G$791*$G$792/100,2)</f>
        <v>9.61</v>
      </c>
    </row>
    <row r="1966" spans="1:7" x14ac:dyDescent="0.25">
      <c r="A1966" s="257"/>
      <c r="B1966" s="123">
        <f t="shared" si="30"/>
        <v>42934.875</v>
      </c>
      <c r="C1966" s="124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57"/>
      <c r="B1967" s="121">
        <f t="shared" si="30"/>
        <v>42934.916669999999</v>
      </c>
      <c r="C1967" s="124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57"/>
      <c r="B1968" s="123">
        <f t="shared" si="30"/>
        <v>42934.958330000001</v>
      </c>
      <c r="C1968" s="124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57"/>
      <c r="B1969" s="121">
        <f t="shared" si="30"/>
        <v>42935</v>
      </c>
      <c r="C1969" s="124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57"/>
      <c r="B1970" s="123">
        <f t="shared" si="30"/>
        <v>42935.041669999999</v>
      </c>
      <c r="C1970" s="124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57"/>
      <c r="B1971" s="121">
        <f t="shared" si="30"/>
        <v>42935.083330000001</v>
      </c>
      <c r="C1971" s="124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57"/>
      <c r="B1972" s="123">
        <f t="shared" si="30"/>
        <v>42935.125</v>
      </c>
      <c r="C1972" s="124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57"/>
      <c r="B1973" s="121">
        <f t="shared" si="30"/>
        <v>42935.166669999999</v>
      </c>
      <c r="C1973" s="124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57"/>
      <c r="B1974" s="123">
        <f t="shared" si="30"/>
        <v>42935.208330000001</v>
      </c>
      <c r="C1974" s="124">
        <v>5</v>
      </c>
      <c r="D1974" s="11">
        <f>ROUND(АТС!D478*$D$791*$D$792/100,2)</f>
        <v>18.68</v>
      </c>
      <c r="E1974" s="11">
        <f>ROUND(АТС!$D478*$E$791*$E$792/100,2)</f>
        <v>17.170000000000002</v>
      </c>
      <c r="F1974" s="11">
        <f>ROUND(АТС!$D478*$F$791*$F$792/100,2)</f>
        <v>11.68</v>
      </c>
      <c r="G1974" s="11">
        <f>ROUND(АТС!$D478*$G$791*$G$792/100,2)</f>
        <v>6.84</v>
      </c>
    </row>
    <row r="1975" spans="1:7" x14ac:dyDescent="0.25">
      <c r="A1975" s="257"/>
      <c r="B1975" s="121">
        <f t="shared" si="30"/>
        <v>42935.25</v>
      </c>
      <c r="C1975" s="124">
        <v>6</v>
      </c>
      <c r="D1975" s="11">
        <f>ROUND(АТС!D479*$D$791*$D$792/100,2)</f>
        <v>31.79</v>
      </c>
      <c r="E1975" s="11">
        <f>ROUND(АТС!$D479*$E$791*$E$792/100,2)</f>
        <v>29.22</v>
      </c>
      <c r="F1975" s="11">
        <f>ROUND(АТС!$D479*$F$791*$F$792/100,2)</f>
        <v>19.89</v>
      </c>
      <c r="G1975" s="11">
        <f>ROUND(АТС!$D479*$G$791*$G$792/100,2)</f>
        <v>11.64</v>
      </c>
    </row>
    <row r="1976" spans="1:7" x14ac:dyDescent="0.25">
      <c r="A1976" s="257"/>
      <c r="B1976" s="123">
        <f t="shared" si="30"/>
        <v>42935.291669999999</v>
      </c>
      <c r="C1976" s="124">
        <v>7</v>
      </c>
      <c r="D1976" s="11">
        <f>ROUND(АТС!D480*$D$791*$D$792/100,2)</f>
        <v>62.57</v>
      </c>
      <c r="E1976" s="11">
        <f>ROUND(АТС!$D480*$E$791*$E$792/100,2)</f>
        <v>57.51</v>
      </c>
      <c r="F1976" s="11">
        <f>ROUND(АТС!$D480*$F$791*$F$792/100,2)</f>
        <v>39.14</v>
      </c>
      <c r="G1976" s="11">
        <f>ROUND(АТС!$D480*$G$791*$G$792/100,2)</f>
        <v>22.91</v>
      </c>
    </row>
    <row r="1977" spans="1:7" x14ac:dyDescent="0.25">
      <c r="A1977" s="257"/>
      <c r="B1977" s="121">
        <f t="shared" si="30"/>
        <v>42935.333330000001</v>
      </c>
      <c r="C1977" s="124">
        <v>8</v>
      </c>
      <c r="D1977" s="11">
        <f>ROUND(АТС!D481*$D$791*$D$792/100,2)</f>
        <v>98.57</v>
      </c>
      <c r="E1977" s="11">
        <f>ROUND(АТС!$D481*$E$791*$E$792/100,2)</f>
        <v>90.59</v>
      </c>
      <c r="F1977" s="11">
        <f>ROUND(АТС!$D481*$F$791*$F$792/100,2)</f>
        <v>61.66</v>
      </c>
      <c r="G1977" s="11">
        <f>ROUND(АТС!$D481*$G$791*$G$792/100,2)</f>
        <v>36.090000000000003</v>
      </c>
    </row>
    <row r="1978" spans="1:7" x14ac:dyDescent="0.25">
      <c r="A1978" s="257"/>
      <c r="B1978" s="123">
        <f t="shared" si="30"/>
        <v>42935.375</v>
      </c>
      <c r="C1978" s="124">
        <v>9</v>
      </c>
      <c r="D1978" s="11">
        <f>ROUND(АТС!D482*$D$791*$D$792/100,2)</f>
        <v>34.11</v>
      </c>
      <c r="E1978" s="11">
        <f>ROUND(АТС!$D482*$E$791*$E$792/100,2)</f>
        <v>31.35</v>
      </c>
      <c r="F1978" s="11">
        <f>ROUND(АТС!$D482*$F$791*$F$792/100,2)</f>
        <v>21.34</v>
      </c>
      <c r="G1978" s="11">
        <f>ROUND(АТС!$D482*$G$791*$G$792/100,2)</f>
        <v>12.49</v>
      </c>
    </row>
    <row r="1979" spans="1:7" x14ac:dyDescent="0.25">
      <c r="A1979" s="257"/>
      <c r="B1979" s="121">
        <f t="shared" si="30"/>
        <v>42935.416669999999</v>
      </c>
      <c r="C1979" s="124">
        <v>10</v>
      </c>
      <c r="D1979" s="11">
        <f>ROUND(АТС!D483*$D$791*$D$792/100,2)</f>
        <v>20.69</v>
      </c>
      <c r="E1979" s="11">
        <f>ROUND(АТС!$D483*$E$791*$E$792/100,2)</f>
        <v>19.02</v>
      </c>
      <c r="F1979" s="11">
        <f>ROUND(АТС!$D483*$F$791*$F$792/100,2)</f>
        <v>12.95</v>
      </c>
      <c r="G1979" s="11">
        <f>ROUND(АТС!$D483*$G$791*$G$792/100,2)</f>
        <v>7.58</v>
      </c>
    </row>
    <row r="1980" spans="1:7" x14ac:dyDescent="0.25">
      <c r="A1980" s="257"/>
      <c r="B1980" s="123">
        <f t="shared" si="30"/>
        <v>42935.458330000001</v>
      </c>
      <c r="C1980" s="124">
        <v>11</v>
      </c>
      <c r="D1980" s="11">
        <f>ROUND(АТС!D484*$D$791*$D$792/100,2)</f>
        <v>20.98</v>
      </c>
      <c r="E1980" s="11">
        <f>ROUND(АТС!$D484*$E$791*$E$792/100,2)</f>
        <v>19.29</v>
      </c>
      <c r="F1980" s="11">
        <f>ROUND(АТС!$D484*$F$791*$F$792/100,2)</f>
        <v>13.13</v>
      </c>
      <c r="G1980" s="11">
        <f>ROUND(АТС!$D484*$G$791*$G$792/100,2)</f>
        <v>7.68</v>
      </c>
    </row>
    <row r="1981" spans="1:7" x14ac:dyDescent="0.25">
      <c r="A1981" s="257"/>
      <c r="B1981" s="121">
        <f t="shared" si="30"/>
        <v>42935.5</v>
      </c>
      <c r="C1981" s="124">
        <v>12</v>
      </c>
      <c r="D1981" s="11">
        <f>ROUND(АТС!D485*$D$791*$D$792/100,2)</f>
        <v>5.21</v>
      </c>
      <c r="E1981" s="11">
        <f>ROUND(АТС!$D485*$E$791*$E$792/100,2)</f>
        <v>4.79</v>
      </c>
      <c r="F1981" s="11">
        <f>ROUND(АТС!$D485*$F$791*$F$792/100,2)</f>
        <v>3.26</v>
      </c>
      <c r="G1981" s="11">
        <f>ROUND(АТС!$D485*$G$791*$G$792/100,2)</f>
        <v>1.91</v>
      </c>
    </row>
    <row r="1982" spans="1:7" x14ac:dyDescent="0.25">
      <c r="A1982" s="257"/>
      <c r="B1982" s="123">
        <f t="shared" si="30"/>
        <v>42935.541669999999</v>
      </c>
      <c r="C1982" s="124">
        <v>13</v>
      </c>
      <c r="D1982" s="11">
        <f>ROUND(АТС!D486*$D$791*$D$792/100,2)</f>
        <v>25.57</v>
      </c>
      <c r="E1982" s="11">
        <f>ROUND(АТС!$D486*$E$791*$E$792/100,2)</f>
        <v>23.5</v>
      </c>
      <c r="F1982" s="11">
        <f>ROUND(АТС!$D486*$F$791*$F$792/100,2)</f>
        <v>16</v>
      </c>
      <c r="G1982" s="11">
        <f>ROUND(АТС!$D486*$G$791*$G$792/100,2)</f>
        <v>9.36</v>
      </c>
    </row>
    <row r="1983" spans="1:7" x14ac:dyDescent="0.25">
      <c r="A1983" s="257"/>
      <c r="B1983" s="121">
        <f t="shared" si="30"/>
        <v>42935.583330000001</v>
      </c>
      <c r="C1983" s="124">
        <v>14</v>
      </c>
      <c r="D1983" s="11">
        <f>ROUND(АТС!D487*$D$791*$D$792/100,2)</f>
        <v>160.87</v>
      </c>
      <c r="E1983" s="11">
        <f>ROUND(АТС!$D487*$E$791*$E$792/100,2)</f>
        <v>147.85</v>
      </c>
      <c r="F1983" s="11">
        <f>ROUND(АТС!$D487*$F$791*$F$792/100,2)</f>
        <v>100.64</v>
      </c>
      <c r="G1983" s="11">
        <f>ROUND(АТС!$D487*$G$791*$G$792/100,2)</f>
        <v>58.9</v>
      </c>
    </row>
    <row r="1984" spans="1:7" x14ac:dyDescent="0.25">
      <c r="A1984" s="257"/>
      <c r="B1984" s="123">
        <f t="shared" si="30"/>
        <v>42935.625</v>
      </c>
      <c r="C1984" s="124">
        <v>15</v>
      </c>
      <c r="D1984" s="11">
        <f>ROUND(АТС!D488*$D$791*$D$792/100,2)</f>
        <v>18.41</v>
      </c>
      <c r="E1984" s="11">
        <f>ROUND(АТС!$D488*$E$791*$E$792/100,2)</f>
        <v>16.920000000000002</v>
      </c>
      <c r="F1984" s="11">
        <f>ROUND(АТС!$D488*$F$791*$F$792/100,2)</f>
        <v>11.52</v>
      </c>
      <c r="G1984" s="11">
        <f>ROUND(АТС!$D488*$G$791*$G$792/100,2)</f>
        <v>6.74</v>
      </c>
    </row>
    <row r="1985" spans="1:7" x14ac:dyDescent="0.25">
      <c r="A1985" s="257"/>
      <c r="B1985" s="121">
        <f t="shared" si="30"/>
        <v>42935.666669999999</v>
      </c>
      <c r="C1985" s="124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57"/>
      <c r="B1986" s="123">
        <f t="shared" si="30"/>
        <v>42935.708330000001</v>
      </c>
      <c r="C1986" s="124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57"/>
      <c r="B1987" s="121">
        <f t="shared" si="30"/>
        <v>42935.75</v>
      </c>
      <c r="C1987" s="124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57"/>
      <c r="B1988" s="123">
        <f t="shared" si="30"/>
        <v>42935.791669999999</v>
      </c>
      <c r="C1988" s="124">
        <v>19</v>
      </c>
      <c r="D1988" s="11">
        <f>ROUND(АТС!D492*$D$791*$D$792/100,2)</f>
        <v>75.27</v>
      </c>
      <c r="E1988" s="11">
        <f>ROUND(АТС!$D492*$E$791*$E$792/100,2)</f>
        <v>69.17</v>
      </c>
      <c r="F1988" s="11">
        <f>ROUND(АТС!$D492*$F$791*$F$792/100,2)</f>
        <v>47.08</v>
      </c>
      <c r="G1988" s="11">
        <f>ROUND(АТС!$D492*$G$791*$G$792/100,2)</f>
        <v>27.56</v>
      </c>
    </row>
    <row r="1989" spans="1:7" x14ac:dyDescent="0.25">
      <c r="A1989" s="257"/>
      <c r="B1989" s="121">
        <f t="shared" si="30"/>
        <v>42935.833330000001</v>
      </c>
      <c r="C1989" s="124">
        <v>20</v>
      </c>
      <c r="D1989" s="11">
        <f>ROUND(АТС!D493*$D$791*$D$792/100,2)</f>
        <v>136.24</v>
      </c>
      <c r="E1989" s="11">
        <f>ROUND(АТС!$D493*$E$791*$E$792/100,2)</f>
        <v>125.22</v>
      </c>
      <c r="F1989" s="11">
        <f>ROUND(АТС!$D493*$F$791*$F$792/100,2)</f>
        <v>85.23</v>
      </c>
      <c r="G1989" s="11">
        <f>ROUND(АТС!$D493*$G$791*$G$792/100,2)</f>
        <v>49.88</v>
      </c>
    </row>
    <row r="1990" spans="1:7" x14ac:dyDescent="0.25">
      <c r="A1990" s="257"/>
      <c r="B1990" s="123">
        <f t="shared" si="30"/>
        <v>42935.875</v>
      </c>
      <c r="C1990" s="124">
        <v>21</v>
      </c>
      <c r="D1990" s="11">
        <f>ROUND(АТС!D494*$D$791*$D$792/100,2)</f>
        <v>39.65</v>
      </c>
      <c r="E1990" s="11">
        <f>ROUND(АТС!$D494*$E$791*$E$792/100,2)</f>
        <v>36.44</v>
      </c>
      <c r="F1990" s="11">
        <f>ROUND(АТС!$D494*$F$791*$F$792/100,2)</f>
        <v>24.8</v>
      </c>
      <c r="G1990" s="11">
        <f>ROUND(АТС!$D494*$G$791*$G$792/100,2)</f>
        <v>14.52</v>
      </c>
    </row>
    <row r="1991" spans="1:7" x14ac:dyDescent="0.25">
      <c r="A1991" s="257"/>
      <c r="B1991" s="121">
        <f t="shared" si="30"/>
        <v>42935.916669999999</v>
      </c>
      <c r="C1991" s="124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57"/>
      <c r="B1992" s="123">
        <f t="shared" si="30"/>
        <v>42935.958330000001</v>
      </c>
      <c r="C1992" s="124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57"/>
      <c r="B1993" s="121">
        <f t="shared" si="30"/>
        <v>42936</v>
      </c>
      <c r="C1993" s="124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57"/>
      <c r="B1994" s="123">
        <f t="shared" si="30"/>
        <v>42936.041669999999</v>
      </c>
      <c r="C1994" s="124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57"/>
      <c r="B1995" s="121">
        <f t="shared" si="30"/>
        <v>42936.083330000001</v>
      </c>
      <c r="C1995" s="124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57"/>
      <c r="B1996" s="123">
        <f t="shared" si="30"/>
        <v>42936.125</v>
      </c>
      <c r="C1996" s="124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57"/>
      <c r="B1997" s="121">
        <f t="shared" si="30"/>
        <v>42936.166669999999</v>
      </c>
      <c r="C1997" s="124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57"/>
      <c r="B1998" s="123">
        <f t="shared" si="30"/>
        <v>42936.208330000001</v>
      </c>
      <c r="C1998" s="124">
        <v>5</v>
      </c>
      <c r="D1998" s="11">
        <f>ROUND(АТС!D502*$D$791*$D$792/100,2)</f>
        <v>12.8</v>
      </c>
      <c r="E1998" s="11">
        <f>ROUND(АТС!$D502*$E$791*$E$792/100,2)</f>
        <v>11.77</v>
      </c>
      <c r="F1998" s="11">
        <f>ROUND(АТС!$D502*$F$791*$F$792/100,2)</f>
        <v>8.01</v>
      </c>
      <c r="G1998" s="11">
        <f>ROUND(АТС!$D502*$G$791*$G$792/100,2)</f>
        <v>4.6900000000000004</v>
      </c>
    </row>
    <row r="1999" spans="1:7" x14ac:dyDescent="0.25">
      <c r="A1999" s="257"/>
      <c r="B1999" s="121">
        <f t="shared" si="30"/>
        <v>42936.25</v>
      </c>
      <c r="C1999" s="124">
        <v>6</v>
      </c>
      <c r="D1999" s="11">
        <f>ROUND(АТС!D503*$D$791*$D$792/100,2)</f>
        <v>15.29</v>
      </c>
      <c r="E1999" s="11">
        <f>ROUND(АТС!$D503*$E$791*$E$792/100,2)</f>
        <v>14.05</v>
      </c>
      <c r="F1999" s="11">
        <f>ROUND(АТС!$D503*$F$791*$F$792/100,2)</f>
        <v>9.56</v>
      </c>
      <c r="G1999" s="11">
        <f>ROUND(АТС!$D503*$G$791*$G$792/100,2)</f>
        <v>5.6</v>
      </c>
    </row>
    <row r="2000" spans="1:7" x14ac:dyDescent="0.25">
      <c r="A2000" s="257"/>
      <c r="B2000" s="123">
        <f t="shared" si="30"/>
        <v>42936.291669999999</v>
      </c>
      <c r="C2000" s="124">
        <v>7</v>
      </c>
      <c r="D2000" s="11">
        <f>ROUND(АТС!D504*$D$791*$D$792/100,2)</f>
        <v>0</v>
      </c>
      <c r="E2000" s="11">
        <f>ROUND(АТС!$D504*$E$791*$E$792/100,2)</f>
        <v>0</v>
      </c>
      <c r="F2000" s="11">
        <f>ROUND(АТС!$D504*$F$791*$F$792/100,2)</f>
        <v>0</v>
      </c>
      <c r="G2000" s="11">
        <f>ROUND(АТС!$D504*$G$791*$G$792/100,2)</f>
        <v>0</v>
      </c>
    </row>
    <row r="2001" spans="1:7" x14ac:dyDescent="0.25">
      <c r="A2001" s="257"/>
      <c r="B2001" s="121">
        <f t="shared" si="30"/>
        <v>42936.333330000001</v>
      </c>
      <c r="C2001" s="124">
        <v>8</v>
      </c>
      <c r="D2001" s="11">
        <f>ROUND(АТС!D505*$D$791*$D$792/100,2)</f>
        <v>1.9</v>
      </c>
      <c r="E2001" s="11">
        <f>ROUND(АТС!$D505*$E$791*$E$792/100,2)</f>
        <v>1.75</v>
      </c>
      <c r="F2001" s="11">
        <f>ROUND(АТС!$D505*$F$791*$F$792/100,2)</f>
        <v>1.19</v>
      </c>
      <c r="G2001" s="11">
        <f>ROUND(АТС!$D505*$G$791*$G$792/100,2)</f>
        <v>0.7</v>
      </c>
    </row>
    <row r="2002" spans="1:7" x14ac:dyDescent="0.25">
      <c r="A2002" s="257"/>
      <c r="B2002" s="123">
        <f t="shared" si="30"/>
        <v>42936.375</v>
      </c>
      <c r="C2002" s="124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57"/>
      <c r="B2003" s="121">
        <f t="shared" si="30"/>
        <v>42936.416669999999</v>
      </c>
      <c r="C2003" s="124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57"/>
      <c r="B2004" s="123">
        <f t="shared" si="30"/>
        <v>42936.458330000001</v>
      </c>
      <c r="C2004" s="124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57"/>
      <c r="B2005" s="121">
        <f t="shared" si="30"/>
        <v>42936.5</v>
      </c>
      <c r="C2005" s="124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57"/>
      <c r="B2006" s="123">
        <f t="shared" si="30"/>
        <v>42936.541669999999</v>
      </c>
      <c r="C2006" s="124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57"/>
      <c r="B2007" s="121">
        <f t="shared" si="30"/>
        <v>42936.583330000001</v>
      </c>
      <c r="C2007" s="124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57"/>
      <c r="B2008" s="123">
        <f t="shared" si="30"/>
        <v>42936.625</v>
      </c>
      <c r="C2008" s="124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57"/>
      <c r="B2009" s="121">
        <f t="shared" si="30"/>
        <v>42936.666669999999</v>
      </c>
      <c r="C2009" s="124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57"/>
      <c r="B2010" s="123">
        <f t="shared" ref="B2010:B2073" si="31">B1986+1</f>
        <v>42936.708330000001</v>
      </c>
      <c r="C2010" s="124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57"/>
      <c r="B2011" s="121">
        <f t="shared" si="31"/>
        <v>42936.75</v>
      </c>
      <c r="C2011" s="124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57"/>
      <c r="B2012" s="123">
        <f t="shared" si="31"/>
        <v>42936.791669999999</v>
      </c>
      <c r="C2012" s="124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57"/>
      <c r="B2013" s="121">
        <f t="shared" si="31"/>
        <v>42936.833330000001</v>
      </c>
      <c r="C2013" s="124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57"/>
      <c r="B2014" s="123">
        <f t="shared" si="31"/>
        <v>42936.875</v>
      </c>
      <c r="C2014" s="124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57"/>
      <c r="B2015" s="121">
        <f t="shared" si="31"/>
        <v>42936.916669999999</v>
      </c>
      <c r="C2015" s="124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57"/>
      <c r="B2016" s="123">
        <f t="shared" si="31"/>
        <v>42936.958330000001</v>
      </c>
      <c r="C2016" s="124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57"/>
      <c r="B2017" s="121">
        <f t="shared" si="31"/>
        <v>42937</v>
      </c>
      <c r="C2017" s="124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57"/>
      <c r="B2018" s="123">
        <f t="shared" si="31"/>
        <v>42937.041669999999</v>
      </c>
      <c r="C2018" s="124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57"/>
      <c r="B2019" s="121">
        <f t="shared" si="31"/>
        <v>42937.083330000001</v>
      </c>
      <c r="C2019" s="124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57"/>
      <c r="B2020" s="123">
        <f t="shared" si="31"/>
        <v>42937.125</v>
      </c>
      <c r="C2020" s="124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57"/>
      <c r="B2021" s="121">
        <f t="shared" si="31"/>
        <v>42937.166669999999</v>
      </c>
      <c r="C2021" s="124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57"/>
      <c r="B2022" s="123">
        <f t="shared" si="31"/>
        <v>42937.208330000001</v>
      </c>
      <c r="C2022" s="124">
        <v>5</v>
      </c>
      <c r="D2022" s="11">
        <f>ROUND(АТС!D526*$D$791*$D$792/100,2)</f>
        <v>0</v>
      </c>
      <c r="E2022" s="11">
        <f>ROUND(АТС!$D526*$E$791*$E$792/100,2)</f>
        <v>0</v>
      </c>
      <c r="F2022" s="11">
        <f>ROUND(АТС!$D526*$F$791*$F$792/100,2)</f>
        <v>0</v>
      </c>
      <c r="G2022" s="11">
        <f>ROUND(АТС!$D526*$G$791*$G$792/100,2)</f>
        <v>0</v>
      </c>
    </row>
    <row r="2023" spans="1:7" x14ac:dyDescent="0.25">
      <c r="A2023" s="257"/>
      <c r="B2023" s="121">
        <f t="shared" si="31"/>
        <v>42937.25</v>
      </c>
      <c r="C2023" s="124">
        <v>6</v>
      </c>
      <c r="D2023" s="11">
        <f>ROUND(АТС!D527*$D$791*$D$792/100,2)</f>
        <v>0</v>
      </c>
      <c r="E2023" s="11">
        <f>ROUND(АТС!$D527*$E$791*$E$792/100,2)</f>
        <v>0</v>
      </c>
      <c r="F2023" s="11">
        <f>ROUND(АТС!$D527*$F$791*$F$792/100,2)</f>
        <v>0</v>
      </c>
      <c r="G2023" s="11">
        <f>ROUND(АТС!$D527*$G$791*$G$792/100,2)</f>
        <v>0</v>
      </c>
    </row>
    <row r="2024" spans="1:7" x14ac:dyDescent="0.25">
      <c r="A2024" s="257"/>
      <c r="B2024" s="123">
        <f t="shared" si="31"/>
        <v>42937.291669999999</v>
      </c>
      <c r="C2024" s="124">
        <v>7</v>
      </c>
      <c r="D2024" s="11">
        <f>ROUND(АТС!D528*$D$791*$D$792/100,2)</f>
        <v>18.04</v>
      </c>
      <c r="E2024" s="11">
        <f>ROUND(АТС!$D528*$E$791*$E$792/100,2)</f>
        <v>16.579999999999998</v>
      </c>
      <c r="F2024" s="11">
        <f>ROUND(АТС!$D528*$F$791*$F$792/100,2)</f>
        <v>11.28</v>
      </c>
      <c r="G2024" s="11">
        <f>ROUND(АТС!$D528*$G$791*$G$792/100,2)</f>
        <v>6.6</v>
      </c>
    </row>
    <row r="2025" spans="1:7" x14ac:dyDescent="0.25">
      <c r="A2025" s="257"/>
      <c r="B2025" s="121">
        <f t="shared" si="31"/>
        <v>42937.333330000001</v>
      </c>
      <c r="C2025" s="124">
        <v>8</v>
      </c>
      <c r="D2025" s="11">
        <f>ROUND(АТС!D529*$D$791*$D$792/100,2)</f>
        <v>28.02</v>
      </c>
      <c r="E2025" s="11">
        <f>ROUND(АТС!$D529*$E$791*$E$792/100,2)</f>
        <v>25.76</v>
      </c>
      <c r="F2025" s="11">
        <f>ROUND(АТС!$D529*$F$791*$F$792/100,2)</f>
        <v>17.53</v>
      </c>
      <c r="G2025" s="11">
        <f>ROUND(АТС!$D529*$G$791*$G$792/100,2)</f>
        <v>10.26</v>
      </c>
    </row>
    <row r="2026" spans="1:7" x14ac:dyDescent="0.25">
      <c r="A2026" s="257"/>
      <c r="B2026" s="123">
        <f t="shared" si="31"/>
        <v>42937.375</v>
      </c>
      <c r="C2026" s="124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57"/>
      <c r="B2027" s="121">
        <f t="shared" si="31"/>
        <v>42937.416669999999</v>
      </c>
      <c r="C2027" s="124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57"/>
      <c r="B2028" s="123">
        <f t="shared" si="31"/>
        <v>42937.458330000001</v>
      </c>
      <c r="C2028" s="124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57"/>
      <c r="B2029" s="121">
        <f t="shared" si="31"/>
        <v>42937.5</v>
      </c>
      <c r="C2029" s="124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57"/>
      <c r="B2030" s="123">
        <f t="shared" si="31"/>
        <v>42937.541669999999</v>
      </c>
      <c r="C2030" s="124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57"/>
      <c r="B2031" s="121">
        <f t="shared" si="31"/>
        <v>42937.583330000001</v>
      </c>
      <c r="C2031" s="124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57"/>
      <c r="B2032" s="123">
        <f t="shared" si="31"/>
        <v>42937.625</v>
      </c>
      <c r="C2032" s="124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57"/>
      <c r="B2033" s="121">
        <f t="shared" si="31"/>
        <v>42937.666669999999</v>
      </c>
      <c r="C2033" s="124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57"/>
      <c r="B2034" s="123">
        <f t="shared" si="31"/>
        <v>42937.708330000001</v>
      </c>
      <c r="C2034" s="124">
        <v>17</v>
      </c>
      <c r="D2034" s="11">
        <f>ROUND(АТС!D538*$D$791*$D$792/100,2)</f>
        <v>0</v>
      </c>
      <c r="E2034" s="11">
        <f>ROUND(АТС!$D538*$E$791*$E$792/100,2)</f>
        <v>0</v>
      </c>
      <c r="F2034" s="11">
        <f>ROUND(АТС!$D538*$F$791*$F$792/100,2)</f>
        <v>0</v>
      </c>
      <c r="G2034" s="11">
        <f>ROUND(АТС!$D538*$G$791*$G$792/100,2)</f>
        <v>0</v>
      </c>
    </row>
    <row r="2035" spans="1:7" x14ac:dyDescent="0.25">
      <c r="A2035" s="257"/>
      <c r="B2035" s="121">
        <f t="shared" si="31"/>
        <v>42937.75</v>
      </c>
      <c r="C2035" s="124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57"/>
      <c r="B2036" s="123">
        <f t="shared" si="31"/>
        <v>42937.791669999999</v>
      </c>
      <c r="C2036" s="124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57"/>
      <c r="B2037" s="121">
        <f t="shared" si="31"/>
        <v>42937.833330000001</v>
      </c>
      <c r="C2037" s="124">
        <v>20</v>
      </c>
      <c r="D2037" s="11">
        <f>ROUND(АТС!D541*$D$791*$D$792/100,2)</f>
        <v>8.2899999999999991</v>
      </c>
      <c r="E2037" s="11">
        <f>ROUND(АТС!$D541*$E$791*$E$792/100,2)</f>
        <v>7.62</v>
      </c>
      <c r="F2037" s="11">
        <f>ROUND(АТС!$D541*$F$791*$F$792/100,2)</f>
        <v>5.19</v>
      </c>
      <c r="G2037" s="11">
        <f>ROUND(АТС!$D541*$G$791*$G$792/100,2)</f>
        <v>3.04</v>
      </c>
    </row>
    <row r="2038" spans="1:7" x14ac:dyDescent="0.25">
      <c r="A2038" s="257"/>
      <c r="B2038" s="123">
        <f t="shared" si="31"/>
        <v>42937.875</v>
      </c>
      <c r="C2038" s="124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57"/>
      <c r="B2039" s="121">
        <f t="shared" si="31"/>
        <v>42937.916669999999</v>
      </c>
      <c r="C2039" s="124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57"/>
      <c r="B2040" s="123">
        <f t="shared" si="31"/>
        <v>42937.958330000001</v>
      </c>
      <c r="C2040" s="124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57"/>
      <c r="B2041" s="121">
        <f t="shared" si="31"/>
        <v>42938</v>
      </c>
      <c r="C2041" s="124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57"/>
      <c r="B2042" s="123">
        <f t="shared" si="31"/>
        <v>42938.041669999999</v>
      </c>
      <c r="C2042" s="124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57"/>
      <c r="B2043" s="121">
        <f t="shared" si="31"/>
        <v>42938.083330000001</v>
      </c>
      <c r="C2043" s="124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57"/>
      <c r="B2044" s="123">
        <f t="shared" si="31"/>
        <v>42938.125</v>
      </c>
      <c r="C2044" s="124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57"/>
      <c r="B2045" s="121">
        <f t="shared" si="31"/>
        <v>42938.166669999999</v>
      </c>
      <c r="C2045" s="124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57"/>
      <c r="B2046" s="123">
        <f t="shared" si="31"/>
        <v>42938.208330000001</v>
      </c>
      <c r="C2046" s="124">
        <v>5</v>
      </c>
      <c r="D2046" s="11">
        <f>ROUND(АТС!D550*$D$791*$D$792/100,2)</f>
        <v>182.71</v>
      </c>
      <c r="E2046" s="11">
        <f>ROUND(АТС!$D550*$E$791*$E$792/100,2)</f>
        <v>167.92</v>
      </c>
      <c r="F2046" s="11">
        <f>ROUND(АТС!$D550*$F$791*$F$792/100,2)</f>
        <v>114.3</v>
      </c>
      <c r="G2046" s="11">
        <f>ROUND(АТС!$D550*$G$791*$G$792/100,2)</f>
        <v>66.89</v>
      </c>
    </row>
    <row r="2047" spans="1:7" x14ac:dyDescent="0.25">
      <c r="A2047" s="257"/>
      <c r="B2047" s="121">
        <f t="shared" si="31"/>
        <v>42938.25</v>
      </c>
      <c r="C2047" s="124">
        <v>6</v>
      </c>
      <c r="D2047" s="11">
        <f>ROUND(АТС!D551*$D$791*$D$792/100,2)</f>
        <v>24.34</v>
      </c>
      <c r="E2047" s="11">
        <f>ROUND(АТС!$D551*$E$791*$E$792/100,2)</f>
        <v>22.37</v>
      </c>
      <c r="F2047" s="11">
        <f>ROUND(АТС!$D551*$F$791*$F$792/100,2)</f>
        <v>15.22</v>
      </c>
      <c r="G2047" s="11">
        <f>ROUND(АТС!$D551*$G$791*$G$792/100,2)</f>
        <v>8.91</v>
      </c>
    </row>
    <row r="2048" spans="1:7" x14ac:dyDescent="0.25">
      <c r="A2048" s="257"/>
      <c r="B2048" s="123">
        <f t="shared" si="31"/>
        <v>42938.291669999999</v>
      </c>
      <c r="C2048" s="124">
        <v>7</v>
      </c>
      <c r="D2048" s="11">
        <f>ROUND(АТС!D552*$D$791*$D$792/100,2)</f>
        <v>6.46</v>
      </c>
      <c r="E2048" s="11">
        <f>ROUND(АТС!$D552*$E$791*$E$792/100,2)</f>
        <v>5.94</v>
      </c>
      <c r="F2048" s="11">
        <f>ROUND(АТС!$D552*$F$791*$F$792/100,2)</f>
        <v>4.04</v>
      </c>
      <c r="G2048" s="11">
        <f>ROUND(АТС!$D552*$G$791*$G$792/100,2)</f>
        <v>2.37</v>
      </c>
    </row>
    <row r="2049" spans="1:7" x14ac:dyDescent="0.25">
      <c r="A2049" s="257"/>
      <c r="B2049" s="121">
        <f t="shared" si="31"/>
        <v>42938.333330000001</v>
      </c>
      <c r="C2049" s="124">
        <v>8</v>
      </c>
      <c r="D2049" s="11">
        <f>ROUND(АТС!D553*$D$791*$D$792/100,2)</f>
        <v>137.5</v>
      </c>
      <c r="E2049" s="11">
        <f>ROUND(АТС!$D553*$E$791*$E$792/100,2)</f>
        <v>126.37</v>
      </c>
      <c r="F2049" s="11">
        <f>ROUND(АТС!$D553*$F$791*$F$792/100,2)</f>
        <v>86.01</v>
      </c>
      <c r="G2049" s="11">
        <f>ROUND(АТС!$D553*$G$791*$G$792/100,2)</f>
        <v>50.34</v>
      </c>
    </row>
    <row r="2050" spans="1:7" x14ac:dyDescent="0.25">
      <c r="A2050" s="257"/>
      <c r="B2050" s="123">
        <f t="shared" si="31"/>
        <v>42938.375</v>
      </c>
      <c r="C2050" s="124">
        <v>9</v>
      </c>
      <c r="D2050" s="11">
        <f>ROUND(АТС!D554*$D$791*$D$792/100,2)</f>
        <v>21.19</v>
      </c>
      <c r="E2050" s="11">
        <f>ROUND(АТС!$D554*$E$791*$E$792/100,2)</f>
        <v>19.47</v>
      </c>
      <c r="F2050" s="11">
        <f>ROUND(АТС!$D554*$F$791*$F$792/100,2)</f>
        <v>13.25</v>
      </c>
      <c r="G2050" s="11">
        <f>ROUND(АТС!$D554*$G$791*$G$792/100,2)</f>
        <v>7.76</v>
      </c>
    </row>
    <row r="2051" spans="1:7" x14ac:dyDescent="0.25">
      <c r="A2051" s="257"/>
      <c r="B2051" s="121">
        <f t="shared" si="31"/>
        <v>42938.416669999999</v>
      </c>
      <c r="C2051" s="124">
        <v>10</v>
      </c>
      <c r="D2051" s="11">
        <f>ROUND(АТС!D555*$D$791*$D$792/100,2)</f>
        <v>15.21</v>
      </c>
      <c r="E2051" s="11">
        <f>ROUND(АТС!$D555*$E$791*$E$792/100,2)</f>
        <v>13.98</v>
      </c>
      <c r="F2051" s="11">
        <f>ROUND(АТС!$D555*$F$791*$F$792/100,2)</f>
        <v>9.51</v>
      </c>
      <c r="G2051" s="11">
        <f>ROUND(АТС!$D555*$G$791*$G$792/100,2)</f>
        <v>5.57</v>
      </c>
    </row>
    <row r="2052" spans="1:7" x14ac:dyDescent="0.25">
      <c r="A2052" s="257"/>
      <c r="B2052" s="123">
        <f t="shared" si="31"/>
        <v>42938.458330000001</v>
      </c>
      <c r="C2052" s="124">
        <v>11</v>
      </c>
      <c r="D2052" s="11">
        <f>ROUND(АТС!D556*$D$791*$D$792/100,2)</f>
        <v>6.12</v>
      </c>
      <c r="E2052" s="11">
        <f>ROUND(АТС!$D556*$E$791*$E$792/100,2)</f>
        <v>5.63</v>
      </c>
      <c r="F2052" s="11">
        <f>ROUND(АТС!$D556*$F$791*$F$792/100,2)</f>
        <v>3.83</v>
      </c>
      <c r="G2052" s="11">
        <f>ROUND(АТС!$D556*$G$791*$G$792/100,2)</f>
        <v>2.2400000000000002</v>
      </c>
    </row>
    <row r="2053" spans="1:7" x14ac:dyDescent="0.25">
      <c r="A2053" s="257"/>
      <c r="B2053" s="121">
        <f t="shared" si="31"/>
        <v>42938.5</v>
      </c>
      <c r="C2053" s="124">
        <v>12</v>
      </c>
      <c r="D2053" s="11">
        <f>ROUND(АТС!D557*$D$791*$D$792/100,2)</f>
        <v>28.11</v>
      </c>
      <c r="E2053" s="11">
        <f>ROUND(АТС!$D557*$E$791*$E$792/100,2)</f>
        <v>25.84</v>
      </c>
      <c r="F2053" s="11">
        <f>ROUND(АТС!$D557*$F$791*$F$792/100,2)</f>
        <v>17.59</v>
      </c>
      <c r="G2053" s="11">
        <f>ROUND(АТС!$D557*$G$791*$G$792/100,2)</f>
        <v>10.29</v>
      </c>
    </row>
    <row r="2054" spans="1:7" x14ac:dyDescent="0.25">
      <c r="A2054" s="257"/>
      <c r="B2054" s="123">
        <f t="shared" si="31"/>
        <v>42938.541669999999</v>
      </c>
      <c r="C2054" s="124">
        <v>13</v>
      </c>
      <c r="D2054" s="11">
        <f>ROUND(АТС!D558*$D$791*$D$792/100,2)</f>
        <v>22.34</v>
      </c>
      <c r="E2054" s="11">
        <f>ROUND(АТС!$D558*$E$791*$E$792/100,2)</f>
        <v>20.53</v>
      </c>
      <c r="F2054" s="11">
        <f>ROUND(АТС!$D558*$F$791*$F$792/100,2)</f>
        <v>13.98</v>
      </c>
      <c r="G2054" s="11">
        <f>ROUND(АТС!$D558*$G$791*$G$792/100,2)</f>
        <v>8.18</v>
      </c>
    </row>
    <row r="2055" spans="1:7" x14ac:dyDescent="0.25">
      <c r="A2055" s="257"/>
      <c r="B2055" s="121">
        <f t="shared" si="31"/>
        <v>42938.583330000001</v>
      </c>
      <c r="C2055" s="124">
        <v>14</v>
      </c>
      <c r="D2055" s="11">
        <f>ROUND(АТС!D559*$D$791*$D$792/100,2)</f>
        <v>18.5</v>
      </c>
      <c r="E2055" s="11">
        <f>ROUND(АТС!$D559*$E$791*$E$792/100,2)</f>
        <v>17</v>
      </c>
      <c r="F2055" s="11">
        <f>ROUND(АТС!$D559*$F$791*$F$792/100,2)</f>
        <v>11.57</v>
      </c>
      <c r="G2055" s="11">
        <f>ROUND(АТС!$D559*$G$791*$G$792/100,2)</f>
        <v>6.77</v>
      </c>
    </row>
    <row r="2056" spans="1:7" x14ac:dyDescent="0.25">
      <c r="A2056" s="257"/>
      <c r="B2056" s="123">
        <f t="shared" si="31"/>
        <v>42938.625</v>
      </c>
      <c r="C2056" s="124">
        <v>15</v>
      </c>
      <c r="D2056" s="11">
        <f>ROUND(АТС!D560*$D$791*$D$792/100,2)</f>
        <v>4.45</v>
      </c>
      <c r="E2056" s="11">
        <f>ROUND(АТС!$D560*$E$791*$E$792/100,2)</f>
        <v>4.09</v>
      </c>
      <c r="F2056" s="11">
        <f>ROUND(АТС!$D560*$F$791*$F$792/100,2)</f>
        <v>2.78</v>
      </c>
      <c r="G2056" s="11">
        <f>ROUND(АТС!$D560*$G$791*$G$792/100,2)</f>
        <v>1.63</v>
      </c>
    </row>
    <row r="2057" spans="1:7" x14ac:dyDescent="0.25">
      <c r="A2057" s="257"/>
      <c r="B2057" s="121">
        <f t="shared" si="31"/>
        <v>42938.666669999999</v>
      </c>
      <c r="C2057" s="124">
        <v>16</v>
      </c>
      <c r="D2057" s="11">
        <f>ROUND(АТС!D561*$D$791*$D$792/100,2)</f>
        <v>0.02</v>
      </c>
      <c r="E2057" s="11">
        <f>ROUND(АТС!$D561*$E$791*$E$792/100,2)</f>
        <v>0.02</v>
      </c>
      <c r="F2057" s="11">
        <f>ROUND(АТС!$D561*$F$791*$F$792/100,2)</f>
        <v>0.02</v>
      </c>
      <c r="G2057" s="11">
        <f>ROUND(АТС!$D561*$G$791*$G$792/100,2)</f>
        <v>0.01</v>
      </c>
    </row>
    <row r="2058" spans="1:7" x14ac:dyDescent="0.25">
      <c r="A2058" s="257"/>
      <c r="B2058" s="123">
        <f t="shared" si="31"/>
        <v>42938.708330000001</v>
      </c>
      <c r="C2058" s="124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57"/>
      <c r="B2059" s="121">
        <f t="shared" si="31"/>
        <v>42938.75</v>
      </c>
      <c r="C2059" s="124">
        <v>18</v>
      </c>
      <c r="D2059" s="11">
        <f>ROUND(АТС!D563*$D$791*$D$792/100,2)</f>
        <v>0</v>
      </c>
      <c r="E2059" s="11">
        <f>ROUND(АТС!$D563*$E$791*$E$792/100,2)</f>
        <v>0</v>
      </c>
      <c r="F2059" s="11">
        <f>ROUND(АТС!$D563*$F$791*$F$792/100,2)</f>
        <v>0</v>
      </c>
      <c r="G2059" s="11">
        <f>ROUND(АТС!$D563*$G$791*$G$792/100,2)</f>
        <v>0</v>
      </c>
    </row>
    <row r="2060" spans="1:7" x14ac:dyDescent="0.25">
      <c r="A2060" s="257"/>
      <c r="B2060" s="123">
        <f t="shared" si="31"/>
        <v>42938.791669999999</v>
      </c>
      <c r="C2060" s="124">
        <v>19</v>
      </c>
      <c r="D2060" s="11">
        <f>ROUND(АТС!D564*$D$791*$D$792/100,2)</f>
        <v>116.74</v>
      </c>
      <c r="E2060" s="11">
        <f>ROUND(АТС!$D564*$E$791*$E$792/100,2)</f>
        <v>107.3</v>
      </c>
      <c r="F2060" s="11">
        <f>ROUND(АТС!$D564*$F$791*$F$792/100,2)</f>
        <v>73.03</v>
      </c>
      <c r="G2060" s="11">
        <f>ROUND(АТС!$D564*$G$791*$G$792/100,2)</f>
        <v>42.74</v>
      </c>
    </row>
    <row r="2061" spans="1:7" x14ac:dyDescent="0.25">
      <c r="A2061" s="257"/>
      <c r="B2061" s="121">
        <f t="shared" si="31"/>
        <v>42938.833330000001</v>
      </c>
      <c r="C2061" s="124">
        <v>20</v>
      </c>
      <c r="D2061" s="11">
        <f>ROUND(АТС!D565*$D$791*$D$792/100,2)</f>
        <v>363.82</v>
      </c>
      <c r="E2061" s="11">
        <f>ROUND(АТС!$D565*$E$791*$E$792/100,2)</f>
        <v>334.38</v>
      </c>
      <c r="F2061" s="11">
        <f>ROUND(АТС!$D565*$F$791*$F$792/100,2)</f>
        <v>227.6</v>
      </c>
      <c r="G2061" s="11">
        <f>ROUND(АТС!$D565*$G$791*$G$792/100,2)</f>
        <v>133.19999999999999</v>
      </c>
    </row>
    <row r="2062" spans="1:7" x14ac:dyDescent="0.25">
      <c r="A2062" s="257"/>
      <c r="B2062" s="123">
        <f t="shared" si="31"/>
        <v>42938.875</v>
      </c>
      <c r="C2062" s="124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57"/>
      <c r="B2063" s="121">
        <f t="shared" si="31"/>
        <v>42938.916669999999</v>
      </c>
      <c r="C2063" s="124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57"/>
      <c r="B2064" s="123">
        <f t="shared" si="31"/>
        <v>42938.958330000001</v>
      </c>
      <c r="C2064" s="124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57"/>
      <c r="B2065" s="121">
        <f t="shared" si="31"/>
        <v>42939</v>
      </c>
      <c r="C2065" s="124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57"/>
      <c r="B2066" s="123">
        <f t="shared" si="31"/>
        <v>42939.041669999999</v>
      </c>
      <c r="C2066" s="124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57"/>
      <c r="B2067" s="121">
        <f t="shared" si="31"/>
        <v>42939.083330000001</v>
      </c>
      <c r="C2067" s="124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57"/>
      <c r="B2068" s="123">
        <f t="shared" si="31"/>
        <v>42939.125</v>
      </c>
      <c r="C2068" s="124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57"/>
      <c r="B2069" s="121">
        <f t="shared" si="31"/>
        <v>42939.166669999999</v>
      </c>
      <c r="C2069" s="124">
        <v>4</v>
      </c>
      <c r="D2069" s="11">
        <f>ROUND(АТС!D573*$D$791*$D$792/100,2)</f>
        <v>0</v>
      </c>
      <c r="E2069" s="11">
        <f>ROUND(АТС!$D573*$E$791*$E$792/100,2)</f>
        <v>0</v>
      </c>
      <c r="F2069" s="11">
        <f>ROUND(АТС!$D573*$F$791*$F$792/100,2)</f>
        <v>0</v>
      </c>
      <c r="G2069" s="11">
        <f>ROUND(АТС!$D573*$G$791*$G$792/100,2)</f>
        <v>0</v>
      </c>
    </row>
    <row r="2070" spans="1:7" x14ac:dyDescent="0.25">
      <c r="A2070" s="257"/>
      <c r="B2070" s="123">
        <f t="shared" si="31"/>
        <v>42939.208330000001</v>
      </c>
      <c r="C2070" s="124">
        <v>5</v>
      </c>
      <c r="D2070" s="11">
        <f>ROUND(АТС!D574*$D$791*$D$792/100,2)</f>
        <v>1.49</v>
      </c>
      <c r="E2070" s="11">
        <f>ROUND(АТС!$D574*$E$791*$E$792/100,2)</f>
        <v>1.37</v>
      </c>
      <c r="F2070" s="11">
        <f>ROUND(АТС!$D574*$F$791*$F$792/100,2)</f>
        <v>0.93</v>
      </c>
      <c r="G2070" s="11">
        <f>ROUND(АТС!$D574*$G$791*$G$792/100,2)</f>
        <v>0.55000000000000004</v>
      </c>
    </row>
    <row r="2071" spans="1:7" x14ac:dyDescent="0.25">
      <c r="A2071" s="257"/>
      <c r="B2071" s="121">
        <f t="shared" si="31"/>
        <v>42939.25</v>
      </c>
      <c r="C2071" s="124">
        <v>6</v>
      </c>
      <c r="D2071" s="11">
        <f>ROUND(АТС!D575*$D$791*$D$792/100,2)</f>
        <v>6.39</v>
      </c>
      <c r="E2071" s="11">
        <f>ROUND(АТС!$D575*$E$791*$E$792/100,2)</f>
        <v>5.87</v>
      </c>
      <c r="F2071" s="11">
        <f>ROUND(АТС!$D575*$F$791*$F$792/100,2)</f>
        <v>4</v>
      </c>
      <c r="G2071" s="11">
        <f>ROUND(АТС!$D575*$G$791*$G$792/100,2)</f>
        <v>2.34</v>
      </c>
    </row>
    <row r="2072" spans="1:7" x14ac:dyDescent="0.25">
      <c r="A2072" s="257"/>
      <c r="B2072" s="123">
        <f t="shared" si="31"/>
        <v>42939.291669999999</v>
      </c>
      <c r="C2072" s="124">
        <v>7</v>
      </c>
      <c r="D2072" s="11">
        <f>ROUND(АТС!D576*$D$791*$D$792/100,2)</f>
        <v>0</v>
      </c>
      <c r="E2072" s="11">
        <f>ROUND(АТС!$D576*$E$791*$E$792/100,2)</f>
        <v>0</v>
      </c>
      <c r="F2072" s="11">
        <f>ROUND(АТС!$D576*$F$791*$F$792/100,2)</f>
        <v>0</v>
      </c>
      <c r="G2072" s="11">
        <f>ROUND(АТС!$D576*$G$791*$G$792/100,2)</f>
        <v>0</v>
      </c>
    </row>
    <row r="2073" spans="1:7" x14ac:dyDescent="0.25">
      <c r="A2073" s="257"/>
      <c r="B2073" s="121">
        <f t="shared" si="31"/>
        <v>42939.333330000001</v>
      </c>
      <c r="C2073" s="124">
        <v>8</v>
      </c>
      <c r="D2073" s="11">
        <f>ROUND(АТС!D577*$D$791*$D$792/100,2)</f>
        <v>23.22</v>
      </c>
      <c r="E2073" s="11">
        <f>ROUND(АТС!$D577*$E$791*$E$792/100,2)</f>
        <v>21.34</v>
      </c>
      <c r="F2073" s="11">
        <f>ROUND(АТС!$D577*$F$791*$F$792/100,2)</f>
        <v>14.52</v>
      </c>
      <c r="G2073" s="11">
        <f>ROUND(АТС!$D577*$G$791*$G$792/100,2)</f>
        <v>8.5</v>
      </c>
    </row>
    <row r="2074" spans="1:7" x14ac:dyDescent="0.25">
      <c r="A2074" s="257"/>
      <c r="B2074" s="123">
        <f t="shared" ref="B2074:B2137" si="32">B2050+1</f>
        <v>42939.375</v>
      </c>
      <c r="C2074" s="124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57"/>
      <c r="B2075" s="121">
        <f t="shared" si="32"/>
        <v>42939.416669999999</v>
      </c>
      <c r="C2075" s="124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57"/>
      <c r="B2076" s="123">
        <f t="shared" si="32"/>
        <v>42939.458330000001</v>
      </c>
      <c r="C2076" s="124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57"/>
      <c r="B2077" s="121">
        <f t="shared" si="32"/>
        <v>42939.5</v>
      </c>
      <c r="C2077" s="124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57"/>
      <c r="B2078" s="123">
        <f t="shared" si="32"/>
        <v>42939.541669999999</v>
      </c>
      <c r="C2078" s="124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57"/>
      <c r="B2079" s="121">
        <f t="shared" si="32"/>
        <v>42939.583330000001</v>
      </c>
      <c r="C2079" s="124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57"/>
      <c r="B2080" s="123">
        <f t="shared" si="32"/>
        <v>42939.625</v>
      </c>
      <c r="C2080" s="124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57"/>
      <c r="B2081" s="121">
        <f t="shared" si="32"/>
        <v>42939.666669999999</v>
      </c>
      <c r="C2081" s="124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57"/>
      <c r="B2082" s="123">
        <f t="shared" si="32"/>
        <v>42939.708330000001</v>
      </c>
      <c r="C2082" s="124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57"/>
      <c r="B2083" s="121">
        <f t="shared" si="32"/>
        <v>42939.75</v>
      </c>
      <c r="C2083" s="124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57"/>
      <c r="B2084" s="123">
        <f t="shared" si="32"/>
        <v>42939.791669999999</v>
      </c>
      <c r="C2084" s="124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57"/>
      <c r="B2085" s="121">
        <f t="shared" si="32"/>
        <v>42939.833330000001</v>
      </c>
      <c r="C2085" s="124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57"/>
      <c r="B2086" s="123">
        <f t="shared" si="32"/>
        <v>42939.875</v>
      </c>
      <c r="C2086" s="124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57"/>
      <c r="B2087" s="121">
        <f t="shared" si="32"/>
        <v>42939.916669999999</v>
      </c>
      <c r="C2087" s="124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57"/>
      <c r="B2088" s="123">
        <f t="shared" si="32"/>
        <v>42939.958330000001</v>
      </c>
      <c r="C2088" s="124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57"/>
      <c r="B2089" s="121">
        <f t="shared" si="32"/>
        <v>42940</v>
      </c>
      <c r="C2089" s="124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57"/>
      <c r="B2090" s="123">
        <f t="shared" si="32"/>
        <v>42940.041669999999</v>
      </c>
      <c r="C2090" s="124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57"/>
      <c r="B2091" s="121">
        <f t="shared" si="32"/>
        <v>42940.083330000001</v>
      </c>
      <c r="C2091" s="124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57"/>
      <c r="B2092" s="123">
        <f t="shared" si="32"/>
        <v>42940.125</v>
      </c>
      <c r="C2092" s="124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57"/>
      <c r="B2093" s="121">
        <f t="shared" si="32"/>
        <v>42940.166669999999</v>
      </c>
      <c r="C2093" s="124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57"/>
      <c r="B2094" s="123">
        <f t="shared" si="32"/>
        <v>42940.208330000001</v>
      </c>
      <c r="C2094" s="124">
        <v>5</v>
      </c>
      <c r="D2094" s="11">
        <f>ROUND(АТС!D598*$D$791*$D$792/100,2)</f>
        <v>0</v>
      </c>
      <c r="E2094" s="11">
        <f>ROUND(АТС!$D598*$E$791*$E$792/100,2)</f>
        <v>0</v>
      </c>
      <c r="F2094" s="11">
        <f>ROUND(АТС!$D598*$F$791*$F$792/100,2)</f>
        <v>0</v>
      </c>
      <c r="G2094" s="11">
        <f>ROUND(АТС!$D598*$G$791*$G$792/100,2)</f>
        <v>0</v>
      </c>
    </row>
    <row r="2095" spans="1:7" x14ac:dyDescent="0.25">
      <c r="A2095" s="257"/>
      <c r="B2095" s="121">
        <f t="shared" si="32"/>
        <v>42940.25</v>
      </c>
      <c r="C2095" s="124">
        <v>6</v>
      </c>
      <c r="D2095" s="11">
        <f>ROUND(АТС!D599*$D$791*$D$792/100,2)</f>
        <v>33.32</v>
      </c>
      <c r="E2095" s="11">
        <f>ROUND(АТС!$D599*$E$791*$E$792/100,2)</f>
        <v>30.62</v>
      </c>
      <c r="F2095" s="11">
        <f>ROUND(АТС!$D599*$F$791*$F$792/100,2)</f>
        <v>20.85</v>
      </c>
      <c r="G2095" s="11">
        <f>ROUND(АТС!$D599*$G$791*$G$792/100,2)</f>
        <v>12.2</v>
      </c>
    </row>
    <row r="2096" spans="1:7" x14ac:dyDescent="0.25">
      <c r="A2096" s="257"/>
      <c r="B2096" s="123">
        <f t="shared" si="32"/>
        <v>42940.291669999999</v>
      </c>
      <c r="C2096" s="124">
        <v>7</v>
      </c>
      <c r="D2096" s="11">
        <f>ROUND(АТС!D600*$D$791*$D$792/100,2)</f>
        <v>36.01</v>
      </c>
      <c r="E2096" s="11">
        <f>ROUND(АТС!$D600*$E$791*$E$792/100,2)</f>
        <v>33.090000000000003</v>
      </c>
      <c r="F2096" s="11">
        <f>ROUND(АТС!$D600*$F$791*$F$792/100,2)</f>
        <v>22.53</v>
      </c>
      <c r="G2096" s="11">
        <f>ROUND(АТС!$D600*$G$791*$G$792/100,2)</f>
        <v>13.18</v>
      </c>
    </row>
    <row r="2097" spans="1:7" x14ac:dyDescent="0.25">
      <c r="A2097" s="257"/>
      <c r="B2097" s="121">
        <f t="shared" si="32"/>
        <v>42940.333330000001</v>
      </c>
      <c r="C2097" s="124">
        <v>8</v>
      </c>
      <c r="D2097" s="11">
        <f>ROUND(АТС!D601*$D$791*$D$792/100,2)</f>
        <v>13.74</v>
      </c>
      <c r="E2097" s="11">
        <f>ROUND(АТС!$D601*$E$791*$E$792/100,2)</f>
        <v>12.63</v>
      </c>
      <c r="F2097" s="11">
        <f>ROUND(АТС!$D601*$F$791*$F$792/100,2)</f>
        <v>8.6</v>
      </c>
      <c r="G2097" s="11">
        <f>ROUND(АТС!$D601*$G$791*$G$792/100,2)</f>
        <v>5.03</v>
      </c>
    </row>
    <row r="2098" spans="1:7" x14ac:dyDescent="0.25">
      <c r="A2098" s="257"/>
      <c r="B2098" s="123">
        <f t="shared" si="32"/>
        <v>42940.375</v>
      </c>
      <c r="C2098" s="124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57"/>
      <c r="B2099" s="121">
        <f t="shared" si="32"/>
        <v>42940.416669999999</v>
      </c>
      <c r="C2099" s="124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57"/>
      <c r="B2100" s="123">
        <f t="shared" si="32"/>
        <v>42940.458330000001</v>
      </c>
      <c r="C2100" s="124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57"/>
      <c r="B2101" s="121">
        <f t="shared" si="32"/>
        <v>42940.5</v>
      </c>
      <c r="C2101" s="124">
        <v>12</v>
      </c>
      <c r="D2101" s="11">
        <f>ROUND(АТС!D605*$D$791*$D$792/100,2)</f>
        <v>12.61</v>
      </c>
      <c r="E2101" s="11">
        <f>ROUND(АТС!$D605*$E$791*$E$792/100,2)</f>
        <v>11.59</v>
      </c>
      <c r="F2101" s="11">
        <f>ROUND(АТС!$D605*$F$791*$F$792/100,2)</f>
        <v>7.89</v>
      </c>
      <c r="G2101" s="11">
        <f>ROUND(АТС!$D605*$G$791*$G$792/100,2)</f>
        <v>4.62</v>
      </c>
    </row>
    <row r="2102" spans="1:7" x14ac:dyDescent="0.25">
      <c r="A2102" s="257"/>
      <c r="B2102" s="123">
        <f t="shared" si="32"/>
        <v>42940.541669999999</v>
      </c>
      <c r="C2102" s="124">
        <v>13</v>
      </c>
      <c r="D2102" s="11">
        <f>ROUND(АТС!D606*$D$791*$D$792/100,2)</f>
        <v>0.02</v>
      </c>
      <c r="E2102" s="11">
        <f>ROUND(АТС!$D606*$E$791*$E$792/100,2)</f>
        <v>0.02</v>
      </c>
      <c r="F2102" s="11">
        <f>ROUND(АТС!$D606*$F$791*$F$792/100,2)</f>
        <v>0.01</v>
      </c>
      <c r="G2102" s="11">
        <f>ROUND(АТС!$D606*$G$791*$G$792/100,2)</f>
        <v>0.01</v>
      </c>
    </row>
    <row r="2103" spans="1:7" x14ac:dyDescent="0.25">
      <c r="A2103" s="257"/>
      <c r="B2103" s="121">
        <f t="shared" si="32"/>
        <v>42940.583330000001</v>
      </c>
      <c r="C2103" s="124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57"/>
      <c r="B2104" s="123">
        <f t="shared" si="32"/>
        <v>42940.625</v>
      </c>
      <c r="C2104" s="124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57"/>
      <c r="B2105" s="121">
        <f t="shared" si="32"/>
        <v>42940.666669999999</v>
      </c>
      <c r="C2105" s="124">
        <v>16</v>
      </c>
      <c r="D2105" s="11">
        <f>ROUND(АТС!D609*$D$791*$D$792/100,2)</f>
        <v>1.1499999999999999</v>
      </c>
      <c r="E2105" s="11">
        <f>ROUND(АТС!$D609*$E$791*$E$792/100,2)</f>
        <v>1.06</v>
      </c>
      <c r="F2105" s="11">
        <f>ROUND(АТС!$D609*$F$791*$F$792/100,2)</f>
        <v>0.72</v>
      </c>
      <c r="G2105" s="11">
        <f>ROUND(АТС!$D609*$G$791*$G$792/100,2)</f>
        <v>0.42</v>
      </c>
    </row>
    <row r="2106" spans="1:7" x14ac:dyDescent="0.25">
      <c r="A2106" s="257"/>
      <c r="B2106" s="123">
        <f t="shared" si="32"/>
        <v>42940.708330000001</v>
      </c>
      <c r="C2106" s="124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57"/>
      <c r="B2107" s="121">
        <f t="shared" si="32"/>
        <v>42940.75</v>
      </c>
      <c r="C2107" s="124">
        <v>18</v>
      </c>
      <c r="D2107" s="11">
        <f>ROUND(АТС!D611*$D$791*$D$792/100,2)</f>
        <v>0.71</v>
      </c>
      <c r="E2107" s="11">
        <f>ROUND(АТС!$D611*$E$791*$E$792/100,2)</f>
        <v>0.65</v>
      </c>
      <c r="F2107" s="11">
        <f>ROUND(АТС!$D611*$F$791*$F$792/100,2)</f>
        <v>0.45</v>
      </c>
      <c r="G2107" s="11">
        <f>ROUND(АТС!$D611*$G$791*$G$792/100,2)</f>
        <v>0.26</v>
      </c>
    </row>
    <row r="2108" spans="1:7" x14ac:dyDescent="0.25">
      <c r="A2108" s="257"/>
      <c r="B2108" s="123">
        <f t="shared" si="32"/>
        <v>42940.791669999999</v>
      </c>
      <c r="C2108" s="124">
        <v>19</v>
      </c>
      <c r="D2108" s="11">
        <f>ROUND(АТС!D612*$D$791*$D$792/100,2)</f>
        <v>10.08</v>
      </c>
      <c r="E2108" s="11">
        <f>ROUND(АТС!$D612*$E$791*$E$792/100,2)</f>
        <v>9.26</v>
      </c>
      <c r="F2108" s="11">
        <f>ROUND(АТС!$D612*$F$791*$F$792/100,2)</f>
        <v>6.3</v>
      </c>
      <c r="G2108" s="11">
        <f>ROUND(АТС!$D612*$G$791*$G$792/100,2)</f>
        <v>3.69</v>
      </c>
    </row>
    <row r="2109" spans="1:7" x14ac:dyDescent="0.25">
      <c r="A2109" s="257"/>
      <c r="B2109" s="121">
        <f t="shared" si="32"/>
        <v>42940.833330000001</v>
      </c>
      <c r="C2109" s="124">
        <v>20</v>
      </c>
      <c r="D2109" s="11">
        <f>ROUND(АТС!D613*$D$791*$D$792/100,2)</f>
        <v>13.26</v>
      </c>
      <c r="E2109" s="11">
        <f>ROUND(АТС!$D613*$E$791*$E$792/100,2)</f>
        <v>12.19</v>
      </c>
      <c r="F2109" s="11">
        <f>ROUND(АТС!$D613*$F$791*$F$792/100,2)</f>
        <v>8.3000000000000007</v>
      </c>
      <c r="G2109" s="11">
        <f>ROUND(АТС!$D613*$G$791*$G$792/100,2)</f>
        <v>4.8600000000000003</v>
      </c>
    </row>
    <row r="2110" spans="1:7" x14ac:dyDescent="0.25">
      <c r="A2110" s="257"/>
      <c r="B2110" s="123">
        <f t="shared" si="32"/>
        <v>42940.875</v>
      </c>
      <c r="C2110" s="124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57"/>
      <c r="B2111" s="121">
        <f t="shared" si="32"/>
        <v>42940.916669999999</v>
      </c>
      <c r="C2111" s="124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57"/>
      <c r="B2112" s="123">
        <f t="shared" si="32"/>
        <v>42940.958330000001</v>
      </c>
      <c r="C2112" s="124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57"/>
      <c r="B2113" s="121">
        <f t="shared" si="32"/>
        <v>42941</v>
      </c>
      <c r="C2113" s="124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57"/>
      <c r="B2114" s="123">
        <f t="shared" si="32"/>
        <v>42941.041669999999</v>
      </c>
      <c r="C2114" s="124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57"/>
      <c r="B2115" s="121">
        <f t="shared" si="32"/>
        <v>42941.083330000001</v>
      </c>
      <c r="C2115" s="124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57"/>
      <c r="B2116" s="123">
        <f t="shared" si="32"/>
        <v>42941.125</v>
      </c>
      <c r="C2116" s="124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57"/>
      <c r="B2117" s="121">
        <f t="shared" si="32"/>
        <v>42941.166669999999</v>
      </c>
      <c r="C2117" s="124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57"/>
      <c r="B2118" s="123">
        <f t="shared" si="32"/>
        <v>42941.208330000001</v>
      </c>
      <c r="C2118" s="124">
        <v>5</v>
      </c>
      <c r="D2118" s="11">
        <f>ROUND(АТС!D622*$D$791*$D$792/100,2)</f>
        <v>0</v>
      </c>
      <c r="E2118" s="11">
        <f>ROUND(АТС!$D622*$E$791*$E$792/100,2)</f>
        <v>0</v>
      </c>
      <c r="F2118" s="11">
        <f>ROUND(АТС!$D622*$F$791*$F$792/100,2)</f>
        <v>0</v>
      </c>
      <c r="G2118" s="11">
        <f>ROUND(АТС!$D622*$G$791*$G$792/100,2)</f>
        <v>0</v>
      </c>
    </row>
    <row r="2119" spans="1:7" x14ac:dyDescent="0.25">
      <c r="A2119" s="257"/>
      <c r="B2119" s="121">
        <f t="shared" si="32"/>
        <v>42941.25</v>
      </c>
      <c r="C2119" s="124">
        <v>6</v>
      </c>
      <c r="D2119" s="11">
        <f>ROUND(АТС!D623*$D$791*$D$792/100,2)</f>
        <v>28.85</v>
      </c>
      <c r="E2119" s="11">
        <f>ROUND(АТС!$D623*$E$791*$E$792/100,2)</f>
        <v>26.51</v>
      </c>
      <c r="F2119" s="11">
        <f>ROUND(АТС!$D623*$F$791*$F$792/100,2)</f>
        <v>18.05</v>
      </c>
      <c r="G2119" s="11">
        <f>ROUND(АТС!$D623*$G$791*$G$792/100,2)</f>
        <v>10.56</v>
      </c>
    </row>
    <row r="2120" spans="1:7" x14ac:dyDescent="0.25">
      <c r="A2120" s="257"/>
      <c r="B2120" s="123">
        <f t="shared" si="32"/>
        <v>42941.291669999999</v>
      </c>
      <c r="C2120" s="124">
        <v>7</v>
      </c>
      <c r="D2120" s="11">
        <f>ROUND(АТС!D624*$D$791*$D$792/100,2)</f>
        <v>38.380000000000003</v>
      </c>
      <c r="E2120" s="11">
        <f>ROUND(АТС!$D624*$E$791*$E$792/100,2)</f>
        <v>35.270000000000003</v>
      </c>
      <c r="F2120" s="11">
        <f>ROUND(АТС!$D624*$F$791*$F$792/100,2)</f>
        <v>24.01</v>
      </c>
      <c r="G2120" s="11">
        <f>ROUND(АТС!$D624*$G$791*$G$792/100,2)</f>
        <v>14.05</v>
      </c>
    </row>
    <row r="2121" spans="1:7" x14ac:dyDescent="0.25">
      <c r="A2121" s="257"/>
      <c r="B2121" s="121">
        <f t="shared" si="32"/>
        <v>42941.333330000001</v>
      </c>
      <c r="C2121" s="124">
        <v>8</v>
      </c>
      <c r="D2121" s="11">
        <f>ROUND(АТС!D625*$D$791*$D$792/100,2)</f>
        <v>22.2</v>
      </c>
      <c r="E2121" s="11">
        <f>ROUND(АТС!$D625*$E$791*$E$792/100,2)</f>
        <v>20.41</v>
      </c>
      <c r="F2121" s="11">
        <f>ROUND(АТС!$D625*$F$791*$F$792/100,2)</f>
        <v>13.89</v>
      </c>
      <c r="G2121" s="11">
        <f>ROUND(АТС!$D625*$G$791*$G$792/100,2)</f>
        <v>8.1300000000000008</v>
      </c>
    </row>
    <row r="2122" spans="1:7" x14ac:dyDescent="0.25">
      <c r="A2122" s="257"/>
      <c r="B2122" s="123">
        <f t="shared" si="32"/>
        <v>42941.375</v>
      </c>
      <c r="C2122" s="124">
        <v>9</v>
      </c>
      <c r="D2122" s="11">
        <f>ROUND(АТС!D626*$D$791*$D$792/100,2)</f>
        <v>12.43</v>
      </c>
      <c r="E2122" s="11">
        <f>ROUND(АТС!$D626*$E$791*$E$792/100,2)</f>
        <v>11.43</v>
      </c>
      <c r="F2122" s="11">
        <f>ROUND(АТС!$D626*$F$791*$F$792/100,2)</f>
        <v>7.78</v>
      </c>
      <c r="G2122" s="11">
        <f>ROUND(АТС!$D626*$G$791*$G$792/100,2)</f>
        <v>4.55</v>
      </c>
    </row>
    <row r="2123" spans="1:7" x14ac:dyDescent="0.25">
      <c r="A2123" s="257"/>
      <c r="B2123" s="121">
        <f t="shared" si="32"/>
        <v>42941.416669999999</v>
      </c>
      <c r="C2123" s="124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57"/>
      <c r="B2124" s="123">
        <f t="shared" si="32"/>
        <v>42941.458330000001</v>
      </c>
      <c r="C2124" s="124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57"/>
      <c r="B2125" s="121">
        <f t="shared" si="32"/>
        <v>42941.5</v>
      </c>
      <c r="C2125" s="124">
        <v>12</v>
      </c>
      <c r="D2125" s="11">
        <f>ROUND(АТС!D629*$D$791*$D$792/100,2)</f>
        <v>0.03</v>
      </c>
      <c r="E2125" s="11">
        <f>ROUND(АТС!$D629*$E$791*$E$792/100,2)</f>
        <v>0.03</v>
      </c>
      <c r="F2125" s="11">
        <f>ROUND(АТС!$D629*$F$791*$F$792/100,2)</f>
        <v>0.02</v>
      </c>
      <c r="G2125" s="11">
        <f>ROUND(АТС!$D629*$G$791*$G$792/100,2)</f>
        <v>0.01</v>
      </c>
    </row>
    <row r="2126" spans="1:7" x14ac:dyDescent="0.25">
      <c r="A2126" s="257"/>
      <c r="B2126" s="123">
        <f t="shared" si="32"/>
        <v>42941.541669999999</v>
      </c>
      <c r="C2126" s="124">
        <v>13</v>
      </c>
      <c r="D2126" s="11">
        <f>ROUND(АТС!D630*$D$791*$D$792/100,2)</f>
        <v>1.25</v>
      </c>
      <c r="E2126" s="11">
        <f>ROUND(АТС!$D630*$E$791*$E$792/100,2)</f>
        <v>1.1499999999999999</v>
      </c>
      <c r="F2126" s="11">
        <f>ROUND(АТС!$D630*$F$791*$F$792/100,2)</f>
        <v>0.78</v>
      </c>
      <c r="G2126" s="11">
        <f>ROUND(АТС!$D630*$G$791*$G$792/100,2)</f>
        <v>0.46</v>
      </c>
    </row>
    <row r="2127" spans="1:7" x14ac:dyDescent="0.25">
      <c r="A2127" s="257"/>
      <c r="B2127" s="121">
        <f t="shared" si="32"/>
        <v>42941.583330000001</v>
      </c>
      <c r="C2127" s="124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57"/>
      <c r="B2128" s="123">
        <f t="shared" si="32"/>
        <v>42941.625</v>
      </c>
      <c r="C2128" s="124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57"/>
      <c r="B2129" s="121">
        <f t="shared" si="32"/>
        <v>42941.666669999999</v>
      </c>
      <c r="C2129" s="124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57"/>
      <c r="B2130" s="123">
        <f t="shared" si="32"/>
        <v>42941.708330000001</v>
      </c>
      <c r="C2130" s="124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57"/>
      <c r="B2131" s="121">
        <f t="shared" si="32"/>
        <v>42941.75</v>
      </c>
      <c r="C2131" s="124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57"/>
      <c r="B2132" s="123">
        <f t="shared" si="32"/>
        <v>42941.791669999999</v>
      </c>
      <c r="C2132" s="124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57"/>
      <c r="B2133" s="121">
        <f t="shared" si="32"/>
        <v>42941.833330000001</v>
      </c>
      <c r="C2133" s="124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57"/>
      <c r="B2134" s="123">
        <f t="shared" si="32"/>
        <v>42941.875</v>
      </c>
      <c r="C2134" s="124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57"/>
      <c r="B2135" s="121">
        <f t="shared" si="32"/>
        <v>42941.916669999999</v>
      </c>
      <c r="C2135" s="124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57"/>
      <c r="B2136" s="123">
        <f t="shared" si="32"/>
        <v>42941.958330000001</v>
      </c>
      <c r="C2136" s="124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57"/>
      <c r="B2137" s="123">
        <f t="shared" si="32"/>
        <v>42942</v>
      </c>
      <c r="C2137" s="124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57"/>
      <c r="B2138" s="123">
        <f t="shared" ref="B2138:B2201" si="33">B2114+1</f>
        <v>42942.041669999999</v>
      </c>
      <c r="C2138" s="124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57"/>
      <c r="B2139" s="123">
        <f t="shared" si="33"/>
        <v>42942.083330000001</v>
      </c>
      <c r="C2139" s="124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57"/>
      <c r="B2140" s="123">
        <f t="shared" si="33"/>
        <v>42942.125</v>
      </c>
      <c r="C2140" s="124">
        <v>3</v>
      </c>
      <c r="D2140" s="35">
        <f>ROUND(АТС!D644*$D$791*$D$792/100,2)</f>
        <v>29.13</v>
      </c>
      <c r="E2140" s="35">
        <f>ROUND(АТС!$D644*$E$791*$E$792/100,2)</f>
        <v>26.77</v>
      </c>
      <c r="F2140" s="35">
        <f>ROUND(АТС!$D644*$F$791*$F$792/100,2)</f>
        <v>18.22</v>
      </c>
      <c r="G2140" s="35">
        <f>ROUND(АТС!$D644*$G$791*$G$792/100,2)</f>
        <v>10.66</v>
      </c>
    </row>
    <row r="2141" spans="1:7" x14ac:dyDescent="0.25">
      <c r="A2141" s="257"/>
      <c r="B2141" s="123">
        <f t="shared" si="33"/>
        <v>42942.166669999999</v>
      </c>
      <c r="C2141" s="124">
        <v>4</v>
      </c>
      <c r="D2141" s="35">
        <f>ROUND(АТС!D645*$D$791*$D$792/100,2)</f>
        <v>38.200000000000003</v>
      </c>
      <c r="E2141" s="35">
        <f>ROUND(АТС!$D645*$E$791*$E$792/100,2)</f>
        <v>35.11</v>
      </c>
      <c r="F2141" s="35">
        <f>ROUND(АТС!$D645*$F$791*$F$792/100,2)</f>
        <v>23.9</v>
      </c>
      <c r="G2141" s="35">
        <f>ROUND(АТС!$D645*$G$791*$G$792/100,2)</f>
        <v>13.99</v>
      </c>
    </row>
    <row r="2142" spans="1:7" x14ac:dyDescent="0.25">
      <c r="A2142" s="257"/>
      <c r="B2142" s="123">
        <f t="shared" si="33"/>
        <v>42942.208330000001</v>
      </c>
      <c r="C2142" s="124">
        <v>5</v>
      </c>
      <c r="D2142" s="35">
        <f>ROUND(АТС!D646*$D$791*$D$792/100,2)</f>
        <v>15.32</v>
      </c>
      <c r="E2142" s="35">
        <f>ROUND(АТС!$D646*$E$791*$E$792/100,2)</f>
        <v>14.08</v>
      </c>
      <c r="F2142" s="35">
        <f>ROUND(АТС!$D646*$F$791*$F$792/100,2)</f>
        <v>9.59</v>
      </c>
      <c r="G2142" s="35">
        <f>ROUND(АТС!$D646*$G$791*$G$792/100,2)</f>
        <v>5.61</v>
      </c>
    </row>
    <row r="2143" spans="1:7" x14ac:dyDescent="0.25">
      <c r="A2143" s="257"/>
      <c r="B2143" s="123">
        <f t="shared" si="33"/>
        <v>42942.25</v>
      </c>
      <c r="C2143" s="124">
        <v>6</v>
      </c>
      <c r="D2143" s="35">
        <f>ROUND(АТС!D647*$D$791*$D$792/100,2)</f>
        <v>25.37</v>
      </c>
      <c r="E2143" s="35">
        <f>ROUND(АТС!$D647*$E$791*$E$792/100,2)</f>
        <v>23.32</v>
      </c>
      <c r="F2143" s="35">
        <f>ROUND(АТС!$D647*$F$791*$F$792/100,2)</f>
        <v>15.87</v>
      </c>
      <c r="G2143" s="35">
        <f>ROUND(АТС!$D647*$G$791*$G$792/100,2)</f>
        <v>9.2899999999999991</v>
      </c>
    </row>
    <row r="2144" spans="1:7" x14ac:dyDescent="0.25">
      <c r="A2144" s="257"/>
      <c r="B2144" s="123">
        <f t="shared" si="33"/>
        <v>42942.291669999999</v>
      </c>
      <c r="C2144" s="124">
        <v>7</v>
      </c>
      <c r="D2144" s="35">
        <f>ROUND(АТС!D648*$D$791*$D$792/100,2)</f>
        <v>24.02</v>
      </c>
      <c r="E2144" s="35">
        <f>ROUND(АТС!$D648*$E$791*$E$792/100,2)</f>
        <v>22.08</v>
      </c>
      <c r="F2144" s="35">
        <f>ROUND(АТС!$D648*$F$791*$F$792/100,2)</f>
        <v>15.03</v>
      </c>
      <c r="G2144" s="35">
        <f>ROUND(АТС!$D648*$G$791*$G$792/100,2)</f>
        <v>8.8000000000000007</v>
      </c>
    </row>
    <row r="2145" spans="1:7" x14ac:dyDescent="0.25">
      <c r="A2145" s="257"/>
      <c r="B2145" s="123">
        <f t="shared" si="33"/>
        <v>42942.333330000001</v>
      </c>
      <c r="C2145" s="124">
        <v>8</v>
      </c>
      <c r="D2145" s="35">
        <f>ROUND(АТС!D649*$D$791*$D$792/100,2)</f>
        <v>9.5</v>
      </c>
      <c r="E2145" s="35">
        <f>ROUND(АТС!$D649*$E$791*$E$792/100,2)</f>
        <v>8.73</v>
      </c>
      <c r="F2145" s="35">
        <f>ROUND(АТС!$D649*$F$791*$F$792/100,2)</f>
        <v>5.94</v>
      </c>
      <c r="G2145" s="35">
        <f>ROUND(АТС!$D649*$G$791*$G$792/100,2)</f>
        <v>3.48</v>
      </c>
    </row>
    <row r="2146" spans="1:7" x14ac:dyDescent="0.25">
      <c r="A2146" s="257"/>
      <c r="B2146" s="123">
        <f t="shared" si="33"/>
        <v>42942.375</v>
      </c>
      <c r="C2146" s="124">
        <v>9</v>
      </c>
      <c r="D2146" s="35">
        <f>ROUND(АТС!D650*$D$791*$D$792/100,2)</f>
        <v>7.64</v>
      </c>
      <c r="E2146" s="35">
        <f>ROUND(АТС!$D650*$E$791*$E$792/100,2)</f>
        <v>7.03</v>
      </c>
      <c r="F2146" s="35">
        <f>ROUND(АТС!$D650*$F$791*$F$792/100,2)</f>
        <v>4.78</v>
      </c>
      <c r="G2146" s="35">
        <f>ROUND(АТС!$D650*$G$791*$G$792/100,2)</f>
        <v>2.8</v>
      </c>
    </row>
    <row r="2147" spans="1:7" x14ac:dyDescent="0.25">
      <c r="A2147" s="257"/>
      <c r="B2147" s="123">
        <f t="shared" si="33"/>
        <v>42942.416669999999</v>
      </c>
      <c r="C2147" s="124">
        <v>10</v>
      </c>
      <c r="D2147" s="35">
        <f>ROUND(АТС!D651*$D$791*$D$792/100,2)</f>
        <v>1.92</v>
      </c>
      <c r="E2147" s="35">
        <f>ROUND(АТС!$D651*$E$791*$E$792/100,2)</f>
        <v>1.76</v>
      </c>
      <c r="F2147" s="35">
        <f>ROUND(АТС!$D651*$F$791*$F$792/100,2)</f>
        <v>1.2</v>
      </c>
      <c r="G2147" s="35">
        <f>ROUND(АТС!$D651*$G$791*$G$792/100,2)</f>
        <v>0.7</v>
      </c>
    </row>
    <row r="2148" spans="1:7" x14ac:dyDescent="0.25">
      <c r="A2148" s="257"/>
      <c r="B2148" s="123">
        <f t="shared" si="33"/>
        <v>42942.458330000001</v>
      </c>
      <c r="C2148" s="124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57"/>
      <c r="B2149" s="123">
        <f t="shared" si="33"/>
        <v>42942.5</v>
      </c>
      <c r="C2149" s="124">
        <v>12</v>
      </c>
      <c r="D2149" s="35">
        <f>ROUND(АТС!D653*$D$791*$D$792/100,2)</f>
        <v>3.28</v>
      </c>
      <c r="E2149" s="35">
        <f>ROUND(АТС!$D653*$E$791*$E$792/100,2)</f>
        <v>3.02</v>
      </c>
      <c r="F2149" s="35">
        <f>ROUND(АТС!$D653*$F$791*$F$792/100,2)</f>
        <v>2.0499999999999998</v>
      </c>
      <c r="G2149" s="35">
        <f>ROUND(АТС!$D653*$G$791*$G$792/100,2)</f>
        <v>1.2</v>
      </c>
    </row>
    <row r="2150" spans="1:7" x14ac:dyDescent="0.25">
      <c r="A2150" s="257"/>
      <c r="B2150" s="123">
        <f t="shared" si="33"/>
        <v>42942.541669999999</v>
      </c>
      <c r="C2150" s="124">
        <v>13</v>
      </c>
      <c r="D2150" s="35">
        <f>ROUND(АТС!D654*$D$791*$D$792/100,2)</f>
        <v>3.38</v>
      </c>
      <c r="E2150" s="35">
        <f>ROUND(АТС!$D654*$E$791*$E$792/100,2)</f>
        <v>3.11</v>
      </c>
      <c r="F2150" s="35">
        <f>ROUND(АТС!$D654*$F$791*$F$792/100,2)</f>
        <v>2.12</v>
      </c>
      <c r="G2150" s="35">
        <f>ROUND(АТС!$D654*$G$791*$G$792/100,2)</f>
        <v>1.24</v>
      </c>
    </row>
    <row r="2151" spans="1:7" x14ac:dyDescent="0.25">
      <c r="A2151" s="257"/>
      <c r="B2151" s="123">
        <f t="shared" si="33"/>
        <v>42942.583330000001</v>
      </c>
      <c r="C2151" s="124">
        <v>14</v>
      </c>
      <c r="D2151" s="35">
        <f>ROUND(АТС!D655*$D$791*$D$792/100,2)</f>
        <v>2.2000000000000002</v>
      </c>
      <c r="E2151" s="35">
        <f>ROUND(АТС!$D655*$E$791*$E$792/100,2)</f>
        <v>2.02</v>
      </c>
      <c r="F2151" s="35">
        <f>ROUND(АТС!$D655*$F$791*$F$792/100,2)</f>
        <v>1.38</v>
      </c>
      <c r="G2151" s="35">
        <f>ROUND(АТС!$D655*$G$791*$G$792/100,2)</f>
        <v>0.8</v>
      </c>
    </row>
    <row r="2152" spans="1:7" x14ac:dyDescent="0.25">
      <c r="A2152" s="257"/>
      <c r="B2152" s="123">
        <f t="shared" si="33"/>
        <v>42942.625</v>
      </c>
      <c r="C2152" s="124">
        <v>15</v>
      </c>
      <c r="D2152" s="35">
        <f>ROUND(АТС!D656*$D$791*$D$792/100,2)</f>
        <v>10.51</v>
      </c>
      <c r="E2152" s="35">
        <f>ROUND(АТС!$D656*$E$791*$E$792/100,2)</f>
        <v>9.66</v>
      </c>
      <c r="F2152" s="35">
        <f>ROUND(АТС!$D656*$F$791*$F$792/100,2)</f>
        <v>6.57</v>
      </c>
      <c r="G2152" s="35">
        <f>ROUND(АТС!$D656*$G$791*$G$792/100,2)</f>
        <v>3.85</v>
      </c>
    </row>
    <row r="2153" spans="1:7" x14ac:dyDescent="0.25">
      <c r="A2153" s="257"/>
      <c r="B2153" s="123">
        <f t="shared" si="33"/>
        <v>42942.666669999999</v>
      </c>
      <c r="C2153" s="124">
        <v>16</v>
      </c>
      <c r="D2153" s="35">
        <f>ROUND(АТС!D657*$D$791*$D$792/100,2)</f>
        <v>5.32</v>
      </c>
      <c r="E2153" s="35">
        <f>ROUND(АТС!$D657*$E$791*$E$792/100,2)</f>
        <v>4.8899999999999997</v>
      </c>
      <c r="F2153" s="35">
        <f>ROUND(АТС!$D657*$F$791*$F$792/100,2)</f>
        <v>3.33</v>
      </c>
      <c r="G2153" s="35">
        <f>ROUND(АТС!$D657*$G$791*$G$792/100,2)</f>
        <v>1.95</v>
      </c>
    </row>
    <row r="2154" spans="1:7" x14ac:dyDescent="0.25">
      <c r="A2154" s="257"/>
      <c r="B2154" s="123">
        <f t="shared" si="33"/>
        <v>42942.708330000001</v>
      </c>
      <c r="C2154" s="124">
        <v>17</v>
      </c>
      <c r="D2154" s="35">
        <f>ROUND(АТС!D658*$D$791*$D$792/100,2)</f>
        <v>12.81</v>
      </c>
      <c r="E2154" s="35">
        <f>ROUND(АТС!$D658*$E$791*$E$792/100,2)</f>
        <v>11.78</v>
      </c>
      <c r="F2154" s="35">
        <f>ROUND(АТС!$D658*$F$791*$F$792/100,2)</f>
        <v>8.02</v>
      </c>
      <c r="G2154" s="35">
        <f>ROUND(АТС!$D658*$G$791*$G$792/100,2)</f>
        <v>4.6900000000000004</v>
      </c>
    </row>
    <row r="2155" spans="1:7" x14ac:dyDescent="0.25">
      <c r="A2155" s="257"/>
      <c r="B2155" s="123">
        <f t="shared" si="33"/>
        <v>42942.75</v>
      </c>
      <c r="C2155" s="124">
        <v>18</v>
      </c>
      <c r="D2155" s="35">
        <f>ROUND(АТС!D659*$D$791*$D$792/100,2)</f>
        <v>9.42</v>
      </c>
      <c r="E2155" s="35">
        <f>ROUND(АТС!$D659*$E$791*$E$792/100,2)</f>
        <v>8.66</v>
      </c>
      <c r="F2155" s="35">
        <f>ROUND(АТС!$D659*$F$791*$F$792/100,2)</f>
        <v>5.89</v>
      </c>
      <c r="G2155" s="35">
        <f>ROUND(АТС!$D659*$G$791*$G$792/100,2)</f>
        <v>3.45</v>
      </c>
    </row>
    <row r="2156" spans="1:7" x14ac:dyDescent="0.25">
      <c r="A2156" s="257"/>
      <c r="B2156" s="123">
        <f t="shared" si="33"/>
        <v>42942.791669999999</v>
      </c>
      <c r="C2156" s="124">
        <v>19</v>
      </c>
      <c r="D2156" s="35">
        <f>ROUND(АТС!D660*$D$791*$D$792/100,2)</f>
        <v>0</v>
      </c>
      <c r="E2156" s="35">
        <f>ROUND(АТС!$D660*$E$791*$E$792/100,2)</f>
        <v>0</v>
      </c>
      <c r="F2156" s="35">
        <f>ROUND(АТС!$D660*$F$791*$F$792/100,2)</f>
        <v>0</v>
      </c>
      <c r="G2156" s="35">
        <f>ROUND(АТС!$D660*$G$791*$G$792/100,2)</f>
        <v>0</v>
      </c>
    </row>
    <row r="2157" spans="1:7" x14ac:dyDescent="0.25">
      <c r="A2157" s="257"/>
      <c r="B2157" s="123">
        <f t="shared" si="33"/>
        <v>42942.833330000001</v>
      </c>
      <c r="C2157" s="124">
        <v>20</v>
      </c>
      <c r="D2157" s="35">
        <f>ROUND(АТС!D661*$D$791*$D$792/100,2)</f>
        <v>13.34</v>
      </c>
      <c r="E2157" s="35">
        <f>ROUND(АТС!$D661*$E$791*$E$792/100,2)</f>
        <v>12.26</v>
      </c>
      <c r="F2157" s="35">
        <f>ROUND(АТС!$D661*$F$791*$F$792/100,2)</f>
        <v>8.35</v>
      </c>
      <c r="G2157" s="35">
        <f>ROUND(АТС!$D661*$G$791*$G$792/100,2)</f>
        <v>4.88</v>
      </c>
    </row>
    <row r="2158" spans="1:7" x14ac:dyDescent="0.25">
      <c r="A2158" s="257"/>
      <c r="B2158" s="123">
        <f t="shared" si="33"/>
        <v>42942.875</v>
      </c>
      <c r="C2158" s="124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57"/>
      <c r="B2159" s="123">
        <f t="shared" si="33"/>
        <v>42942.916669999999</v>
      </c>
      <c r="C2159" s="124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57"/>
      <c r="B2160" s="123">
        <f t="shared" si="33"/>
        <v>42942.958330000001</v>
      </c>
      <c r="C2160" s="124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57"/>
      <c r="B2161" s="123">
        <f t="shared" si="33"/>
        <v>42943</v>
      </c>
      <c r="C2161" s="124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57"/>
      <c r="B2162" s="123">
        <f t="shared" si="33"/>
        <v>42943.041669999999</v>
      </c>
      <c r="C2162" s="124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57"/>
      <c r="B2163" s="123">
        <f t="shared" si="33"/>
        <v>42943.083330000001</v>
      </c>
      <c r="C2163" s="124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57"/>
      <c r="B2164" s="123">
        <f t="shared" si="33"/>
        <v>42943.125</v>
      </c>
      <c r="C2164" s="124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57"/>
      <c r="B2165" s="123">
        <f t="shared" si="33"/>
        <v>42943.166669999999</v>
      </c>
      <c r="C2165" s="124">
        <v>4</v>
      </c>
      <c r="D2165" s="35">
        <f>ROUND(АТС!D669*$D$791*$D$792/100,2)</f>
        <v>6.61</v>
      </c>
      <c r="E2165" s="35">
        <f>ROUND(АТС!$D669*$E$791*$E$792/100,2)</f>
        <v>6.07</v>
      </c>
      <c r="F2165" s="35">
        <f>ROUND(АТС!$D669*$F$791*$F$792/100,2)</f>
        <v>4.13</v>
      </c>
      <c r="G2165" s="35">
        <f>ROUND(АТС!$D669*$G$791*$G$792/100,2)</f>
        <v>2.42</v>
      </c>
    </row>
    <row r="2166" spans="1:7" x14ac:dyDescent="0.25">
      <c r="A2166" s="257"/>
      <c r="B2166" s="123">
        <f t="shared" si="33"/>
        <v>42943.208330000001</v>
      </c>
      <c r="C2166" s="124">
        <v>5</v>
      </c>
      <c r="D2166" s="35">
        <f>ROUND(АТС!D670*$D$791*$D$792/100,2)</f>
        <v>20.420000000000002</v>
      </c>
      <c r="E2166" s="35">
        <f>ROUND(АТС!$D670*$E$791*$E$792/100,2)</f>
        <v>18.77</v>
      </c>
      <c r="F2166" s="35">
        <f>ROUND(АТС!$D670*$F$791*$F$792/100,2)</f>
        <v>12.78</v>
      </c>
      <c r="G2166" s="35">
        <f>ROUND(АТС!$D670*$G$791*$G$792/100,2)</f>
        <v>7.48</v>
      </c>
    </row>
    <row r="2167" spans="1:7" x14ac:dyDescent="0.25">
      <c r="A2167" s="257"/>
      <c r="B2167" s="123">
        <f t="shared" si="33"/>
        <v>42943.25</v>
      </c>
      <c r="C2167" s="124">
        <v>6</v>
      </c>
      <c r="D2167" s="35">
        <f>ROUND(АТС!D671*$D$791*$D$792/100,2)</f>
        <v>21.54</v>
      </c>
      <c r="E2167" s="35">
        <f>ROUND(АТС!$D671*$E$791*$E$792/100,2)</f>
        <v>19.79</v>
      </c>
      <c r="F2167" s="35">
        <f>ROUND(АТС!$D671*$F$791*$F$792/100,2)</f>
        <v>13.47</v>
      </c>
      <c r="G2167" s="35">
        <f>ROUND(АТС!$D671*$G$791*$G$792/100,2)</f>
        <v>7.88</v>
      </c>
    </row>
    <row r="2168" spans="1:7" x14ac:dyDescent="0.25">
      <c r="A2168" s="257"/>
      <c r="B2168" s="123">
        <f t="shared" si="33"/>
        <v>42943.291669999999</v>
      </c>
      <c r="C2168" s="124">
        <v>7</v>
      </c>
      <c r="D2168" s="35">
        <f>ROUND(АТС!D672*$D$791*$D$792/100,2)</f>
        <v>19.71</v>
      </c>
      <c r="E2168" s="35">
        <f>ROUND(АТС!$D672*$E$791*$E$792/100,2)</f>
        <v>18.12</v>
      </c>
      <c r="F2168" s="35">
        <f>ROUND(АТС!$D672*$F$791*$F$792/100,2)</f>
        <v>12.33</v>
      </c>
      <c r="G2168" s="35">
        <f>ROUND(АТС!$D672*$G$791*$G$792/100,2)</f>
        <v>7.22</v>
      </c>
    </row>
    <row r="2169" spans="1:7" x14ac:dyDescent="0.25">
      <c r="A2169" s="257"/>
      <c r="B2169" s="123">
        <f t="shared" si="33"/>
        <v>42943.333330000001</v>
      </c>
      <c r="C2169" s="124">
        <v>8</v>
      </c>
      <c r="D2169" s="35">
        <f>ROUND(АТС!D673*$D$791*$D$792/100,2)</f>
        <v>28.79</v>
      </c>
      <c r="E2169" s="35">
        <f>ROUND(АТС!$D673*$E$791*$E$792/100,2)</f>
        <v>26.46</v>
      </c>
      <c r="F2169" s="35">
        <f>ROUND(АТС!$D673*$F$791*$F$792/100,2)</f>
        <v>18.010000000000002</v>
      </c>
      <c r="G2169" s="35">
        <f>ROUND(АТС!$D673*$G$791*$G$792/100,2)</f>
        <v>10.54</v>
      </c>
    </row>
    <row r="2170" spans="1:7" x14ac:dyDescent="0.25">
      <c r="A2170" s="257"/>
      <c r="B2170" s="123">
        <f t="shared" si="33"/>
        <v>42943.375</v>
      </c>
      <c r="C2170" s="124">
        <v>9</v>
      </c>
      <c r="D2170" s="35">
        <f>ROUND(АТС!D674*$D$791*$D$792/100,2)</f>
        <v>8.3699999999999992</v>
      </c>
      <c r="E2170" s="35">
        <f>ROUND(АТС!$D674*$E$791*$E$792/100,2)</f>
        <v>7.7</v>
      </c>
      <c r="F2170" s="35">
        <f>ROUND(АТС!$D674*$F$791*$F$792/100,2)</f>
        <v>5.24</v>
      </c>
      <c r="G2170" s="35">
        <f>ROUND(АТС!$D674*$G$791*$G$792/100,2)</f>
        <v>3.07</v>
      </c>
    </row>
    <row r="2171" spans="1:7" x14ac:dyDescent="0.25">
      <c r="A2171" s="257"/>
      <c r="B2171" s="123">
        <f t="shared" si="33"/>
        <v>42943.416669999999</v>
      </c>
      <c r="C2171" s="124">
        <v>10</v>
      </c>
      <c r="D2171" s="35">
        <f>ROUND(АТС!D675*$D$791*$D$792/100,2)</f>
        <v>3.22</v>
      </c>
      <c r="E2171" s="35">
        <f>ROUND(АТС!$D675*$E$791*$E$792/100,2)</f>
        <v>2.96</v>
      </c>
      <c r="F2171" s="35">
        <f>ROUND(АТС!$D675*$F$791*$F$792/100,2)</f>
        <v>2.02</v>
      </c>
      <c r="G2171" s="35">
        <f>ROUND(АТС!$D675*$G$791*$G$792/100,2)</f>
        <v>1.18</v>
      </c>
    </row>
    <row r="2172" spans="1:7" x14ac:dyDescent="0.25">
      <c r="A2172" s="257"/>
      <c r="B2172" s="123">
        <f t="shared" si="33"/>
        <v>42943.458330000001</v>
      </c>
      <c r="C2172" s="124">
        <v>11</v>
      </c>
      <c r="D2172" s="35">
        <f>ROUND(АТС!D676*$D$791*$D$792/100,2)</f>
        <v>9.48</v>
      </c>
      <c r="E2172" s="35">
        <f>ROUND(АТС!$D676*$E$791*$E$792/100,2)</f>
        <v>8.7100000000000009</v>
      </c>
      <c r="F2172" s="35">
        <f>ROUND(АТС!$D676*$F$791*$F$792/100,2)</f>
        <v>5.93</v>
      </c>
      <c r="G2172" s="35">
        <f>ROUND(АТС!$D676*$G$791*$G$792/100,2)</f>
        <v>3.47</v>
      </c>
    </row>
    <row r="2173" spans="1:7" x14ac:dyDescent="0.25">
      <c r="A2173" s="257"/>
      <c r="B2173" s="123">
        <f t="shared" si="33"/>
        <v>42943.5</v>
      </c>
      <c r="C2173" s="124">
        <v>12</v>
      </c>
      <c r="D2173" s="35">
        <f>ROUND(АТС!D677*$D$791*$D$792/100,2)</f>
        <v>4.38</v>
      </c>
      <c r="E2173" s="35">
        <f>ROUND(АТС!$D677*$E$791*$E$792/100,2)</f>
        <v>4.03</v>
      </c>
      <c r="F2173" s="35">
        <f>ROUND(АТС!$D677*$F$791*$F$792/100,2)</f>
        <v>2.74</v>
      </c>
      <c r="G2173" s="35">
        <f>ROUND(АТС!$D677*$G$791*$G$792/100,2)</f>
        <v>1.61</v>
      </c>
    </row>
    <row r="2174" spans="1:7" x14ac:dyDescent="0.25">
      <c r="A2174" s="257"/>
      <c r="B2174" s="123">
        <f t="shared" si="33"/>
        <v>42943.541669999999</v>
      </c>
      <c r="C2174" s="124">
        <v>13</v>
      </c>
      <c r="D2174" s="35">
        <f>ROUND(АТС!D678*$D$791*$D$792/100,2)</f>
        <v>48.1</v>
      </c>
      <c r="E2174" s="35">
        <f>ROUND(АТС!$D678*$E$791*$E$792/100,2)</f>
        <v>44.2</v>
      </c>
      <c r="F2174" s="35">
        <f>ROUND(АТС!$D678*$F$791*$F$792/100,2)</f>
        <v>30.09</v>
      </c>
      <c r="G2174" s="35">
        <f>ROUND(АТС!$D678*$G$791*$G$792/100,2)</f>
        <v>17.61</v>
      </c>
    </row>
    <row r="2175" spans="1:7" x14ac:dyDescent="0.25">
      <c r="A2175" s="257"/>
      <c r="B2175" s="123">
        <f t="shared" si="33"/>
        <v>42943.583330000001</v>
      </c>
      <c r="C2175" s="124">
        <v>14</v>
      </c>
      <c r="D2175" s="35">
        <f>ROUND(АТС!D679*$D$791*$D$792/100,2)</f>
        <v>242.38</v>
      </c>
      <c r="E2175" s="35">
        <f>ROUND(АТС!$D679*$E$791*$E$792/100,2)</f>
        <v>222.76</v>
      </c>
      <c r="F2175" s="35">
        <f>ROUND(АТС!$D679*$F$791*$F$792/100,2)</f>
        <v>151.62</v>
      </c>
      <c r="G2175" s="35">
        <f>ROUND(АТС!$D679*$G$791*$G$792/100,2)</f>
        <v>88.74</v>
      </c>
    </row>
    <row r="2176" spans="1:7" x14ac:dyDescent="0.25">
      <c r="A2176" s="257"/>
      <c r="B2176" s="123">
        <f t="shared" si="33"/>
        <v>42943.625</v>
      </c>
      <c r="C2176" s="124">
        <v>15</v>
      </c>
      <c r="D2176" s="35">
        <f>ROUND(АТС!D680*$D$791*$D$792/100,2)</f>
        <v>232</v>
      </c>
      <c r="E2176" s="35">
        <f>ROUND(АТС!$D680*$E$791*$E$792/100,2)</f>
        <v>213.22</v>
      </c>
      <c r="F2176" s="35">
        <f>ROUND(АТС!$D680*$F$791*$F$792/100,2)</f>
        <v>145.13</v>
      </c>
      <c r="G2176" s="35">
        <f>ROUND(АТС!$D680*$G$791*$G$792/100,2)</f>
        <v>84.94</v>
      </c>
    </row>
    <row r="2177" spans="1:7" x14ac:dyDescent="0.25">
      <c r="A2177" s="257"/>
      <c r="B2177" s="123">
        <f t="shared" si="33"/>
        <v>42943.666669999999</v>
      </c>
      <c r="C2177" s="124">
        <v>16</v>
      </c>
      <c r="D2177" s="35">
        <f>ROUND(АТС!D681*$D$791*$D$792/100,2)</f>
        <v>43.12</v>
      </c>
      <c r="E2177" s="35">
        <f>ROUND(АТС!$D681*$E$791*$E$792/100,2)</f>
        <v>39.630000000000003</v>
      </c>
      <c r="F2177" s="35">
        <f>ROUND(АТС!$D681*$F$791*$F$792/100,2)</f>
        <v>26.97</v>
      </c>
      <c r="G2177" s="35">
        <f>ROUND(АТС!$D681*$G$791*$G$792/100,2)</f>
        <v>15.79</v>
      </c>
    </row>
    <row r="2178" spans="1:7" x14ac:dyDescent="0.25">
      <c r="A2178" s="257"/>
      <c r="B2178" s="123">
        <f t="shared" si="33"/>
        <v>42943.708330000001</v>
      </c>
      <c r="C2178" s="124">
        <v>17</v>
      </c>
      <c r="D2178" s="35">
        <f>ROUND(АТС!D682*$D$791*$D$792/100,2)</f>
        <v>4.99</v>
      </c>
      <c r="E2178" s="35">
        <f>ROUND(АТС!$D682*$E$791*$E$792/100,2)</f>
        <v>4.58</v>
      </c>
      <c r="F2178" s="35">
        <f>ROUND(АТС!$D682*$F$791*$F$792/100,2)</f>
        <v>3.12</v>
      </c>
      <c r="G2178" s="35">
        <f>ROUND(АТС!$D682*$G$791*$G$792/100,2)</f>
        <v>1.83</v>
      </c>
    </row>
    <row r="2179" spans="1:7" x14ac:dyDescent="0.25">
      <c r="A2179" s="257"/>
      <c r="B2179" s="123">
        <f t="shared" si="33"/>
        <v>42943.75</v>
      </c>
      <c r="C2179" s="124">
        <v>18</v>
      </c>
      <c r="D2179" s="35">
        <f>ROUND(АТС!D683*$D$791*$D$792/100,2)</f>
        <v>2.4700000000000002</v>
      </c>
      <c r="E2179" s="35">
        <f>ROUND(АТС!$D683*$E$791*$E$792/100,2)</f>
        <v>2.27</v>
      </c>
      <c r="F2179" s="35">
        <f>ROUND(АТС!$D683*$F$791*$F$792/100,2)</f>
        <v>1.55</v>
      </c>
      <c r="G2179" s="35">
        <f>ROUND(АТС!$D683*$G$791*$G$792/100,2)</f>
        <v>0.91</v>
      </c>
    </row>
    <row r="2180" spans="1:7" x14ac:dyDescent="0.25">
      <c r="A2180" s="257"/>
      <c r="B2180" s="123">
        <f t="shared" si="33"/>
        <v>42943.791669999999</v>
      </c>
      <c r="C2180" s="124">
        <v>19</v>
      </c>
      <c r="D2180" s="35">
        <f>ROUND(АТС!D684*$D$791*$D$792/100,2)</f>
        <v>24</v>
      </c>
      <c r="E2180" s="35">
        <f>ROUND(АТС!$D684*$E$791*$E$792/100,2)</f>
        <v>22.06</v>
      </c>
      <c r="F2180" s="35">
        <f>ROUND(АТС!$D684*$F$791*$F$792/100,2)</f>
        <v>15.02</v>
      </c>
      <c r="G2180" s="35">
        <f>ROUND(АТС!$D684*$G$791*$G$792/100,2)</f>
        <v>8.7899999999999991</v>
      </c>
    </row>
    <row r="2181" spans="1:7" x14ac:dyDescent="0.25">
      <c r="A2181" s="257"/>
      <c r="B2181" s="123">
        <f t="shared" si="33"/>
        <v>42943.833330000001</v>
      </c>
      <c r="C2181" s="124">
        <v>20</v>
      </c>
      <c r="D2181" s="35">
        <f>ROUND(АТС!D685*$D$791*$D$792/100,2)</f>
        <v>77.45</v>
      </c>
      <c r="E2181" s="35">
        <f>ROUND(АТС!$D685*$E$791*$E$792/100,2)</f>
        <v>71.180000000000007</v>
      </c>
      <c r="F2181" s="35">
        <f>ROUND(АТС!$D685*$F$791*$F$792/100,2)</f>
        <v>48.45</v>
      </c>
      <c r="G2181" s="35">
        <f>ROUND(АТС!$D685*$G$791*$G$792/100,2)</f>
        <v>28.36</v>
      </c>
    </row>
    <row r="2182" spans="1:7" x14ac:dyDescent="0.25">
      <c r="A2182" s="257"/>
      <c r="B2182" s="123">
        <f t="shared" si="33"/>
        <v>42943.875</v>
      </c>
      <c r="C2182" s="124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57"/>
      <c r="B2183" s="123">
        <f t="shared" si="33"/>
        <v>42943.916669999999</v>
      </c>
      <c r="C2183" s="124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57"/>
      <c r="B2184" s="123">
        <f t="shared" si="33"/>
        <v>42943.958330000001</v>
      </c>
      <c r="C2184" s="124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57"/>
      <c r="B2185" s="123">
        <f t="shared" si="33"/>
        <v>42944</v>
      </c>
      <c r="C2185" s="124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57"/>
      <c r="B2186" s="123">
        <f t="shared" si="33"/>
        <v>42944.041669999999</v>
      </c>
      <c r="C2186" s="124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57"/>
      <c r="B2187" s="123">
        <f t="shared" si="33"/>
        <v>42944.083330000001</v>
      </c>
      <c r="C2187" s="124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57"/>
      <c r="B2188" s="123">
        <f t="shared" si="33"/>
        <v>42944.125</v>
      </c>
      <c r="C2188" s="124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57"/>
      <c r="B2189" s="123">
        <f t="shared" si="33"/>
        <v>42944.166669999999</v>
      </c>
      <c r="C2189" s="124">
        <v>4</v>
      </c>
      <c r="D2189" s="35">
        <f>ROUND(АТС!D693*$D$791*$D$792/100,2)</f>
        <v>66.34</v>
      </c>
      <c r="E2189" s="35">
        <f>ROUND(АТС!$D693*$E$791*$E$792/100,2)</f>
        <v>60.97</v>
      </c>
      <c r="F2189" s="35">
        <f>ROUND(АТС!$D693*$F$791*$F$792/100,2)</f>
        <v>41.5</v>
      </c>
      <c r="G2189" s="35">
        <f>ROUND(АТС!$D693*$G$791*$G$792/100,2)</f>
        <v>24.29</v>
      </c>
    </row>
    <row r="2190" spans="1:7" x14ac:dyDescent="0.25">
      <c r="A2190" s="257"/>
      <c r="B2190" s="123">
        <f t="shared" si="33"/>
        <v>42944.208330000001</v>
      </c>
      <c r="C2190" s="124">
        <v>5</v>
      </c>
      <c r="D2190" s="35">
        <f>ROUND(АТС!D694*$D$791*$D$792/100,2)</f>
        <v>17.93</v>
      </c>
      <c r="E2190" s="35">
        <f>ROUND(АТС!$D694*$E$791*$E$792/100,2)</f>
        <v>16.48</v>
      </c>
      <c r="F2190" s="35">
        <f>ROUND(АТС!$D694*$F$791*$F$792/100,2)</f>
        <v>11.22</v>
      </c>
      <c r="G2190" s="35">
        <f>ROUND(АТС!$D694*$G$791*$G$792/100,2)</f>
        <v>6.56</v>
      </c>
    </row>
    <row r="2191" spans="1:7" x14ac:dyDescent="0.25">
      <c r="A2191" s="257"/>
      <c r="B2191" s="123">
        <f t="shared" si="33"/>
        <v>42944.25</v>
      </c>
      <c r="C2191" s="124">
        <v>6</v>
      </c>
      <c r="D2191" s="35">
        <f>ROUND(АТС!D695*$D$791*$D$792/100,2)</f>
        <v>47.72</v>
      </c>
      <c r="E2191" s="35">
        <f>ROUND(АТС!$D695*$E$791*$E$792/100,2)</f>
        <v>43.86</v>
      </c>
      <c r="F2191" s="35">
        <f>ROUND(АТС!$D695*$F$791*$F$792/100,2)</f>
        <v>29.85</v>
      </c>
      <c r="G2191" s="35">
        <f>ROUND(АТС!$D695*$G$791*$G$792/100,2)</f>
        <v>17.47</v>
      </c>
    </row>
    <row r="2192" spans="1:7" x14ac:dyDescent="0.25">
      <c r="A2192" s="257"/>
      <c r="B2192" s="123">
        <f t="shared" si="33"/>
        <v>42944.291669999999</v>
      </c>
      <c r="C2192" s="124">
        <v>7</v>
      </c>
      <c r="D2192" s="35">
        <f>ROUND(АТС!D696*$D$791*$D$792/100,2)</f>
        <v>34.42</v>
      </c>
      <c r="E2192" s="35">
        <f>ROUND(АТС!$D696*$E$791*$E$792/100,2)</f>
        <v>31.63</v>
      </c>
      <c r="F2192" s="35">
        <f>ROUND(АТС!$D696*$F$791*$F$792/100,2)</f>
        <v>21.53</v>
      </c>
      <c r="G2192" s="35">
        <f>ROUND(АТС!$D696*$G$791*$G$792/100,2)</f>
        <v>12.6</v>
      </c>
    </row>
    <row r="2193" spans="1:7" x14ac:dyDescent="0.25">
      <c r="A2193" s="257"/>
      <c r="B2193" s="123">
        <f t="shared" si="33"/>
        <v>42944.333330000001</v>
      </c>
      <c r="C2193" s="124">
        <v>8</v>
      </c>
      <c r="D2193" s="35">
        <f>ROUND(АТС!D697*$D$791*$D$792/100,2)</f>
        <v>26.84</v>
      </c>
      <c r="E2193" s="35">
        <f>ROUND(АТС!$D697*$E$791*$E$792/100,2)</f>
        <v>24.67</v>
      </c>
      <c r="F2193" s="35">
        <f>ROUND(АТС!$D697*$F$791*$F$792/100,2)</f>
        <v>16.79</v>
      </c>
      <c r="G2193" s="35">
        <f>ROUND(АТС!$D697*$G$791*$G$792/100,2)</f>
        <v>9.83</v>
      </c>
    </row>
    <row r="2194" spans="1:7" x14ac:dyDescent="0.25">
      <c r="A2194" s="257"/>
      <c r="B2194" s="123">
        <f t="shared" si="33"/>
        <v>42944.375</v>
      </c>
      <c r="C2194" s="124">
        <v>9</v>
      </c>
      <c r="D2194" s="35">
        <f>ROUND(АТС!D698*$D$791*$D$792/100,2)</f>
        <v>24.95</v>
      </c>
      <c r="E2194" s="35">
        <f>ROUND(АТС!$D698*$E$791*$E$792/100,2)</f>
        <v>22.93</v>
      </c>
      <c r="F2194" s="35">
        <f>ROUND(АТС!$D698*$F$791*$F$792/100,2)</f>
        <v>15.61</v>
      </c>
      <c r="G2194" s="35">
        <f>ROUND(АТС!$D698*$G$791*$G$792/100,2)</f>
        <v>9.1300000000000008</v>
      </c>
    </row>
    <row r="2195" spans="1:7" x14ac:dyDescent="0.25">
      <c r="A2195" s="257"/>
      <c r="B2195" s="123">
        <f t="shared" si="33"/>
        <v>42944.416669999999</v>
      </c>
      <c r="C2195" s="124">
        <v>10</v>
      </c>
      <c r="D2195" s="35">
        <f>ROUND(АТС!D699*$D$791*$D$792/100,2)</f>
        <v>21.26</v>
      </c>
      <c r="E2195" s="35">
        <f>ROUND(АТС!$D699*$E$791*$E$792/100,2)</f>
        <v>19.54</v>
      </c>
      <c r="F2195" s="35">
        <f>ROUND(АТС!$D699*$F$791*$F$792/100,2)</f>
        <v>13.3</v>
      </c>
      <c r="G2195" s="35">
        <f>ROUND(АТС!$D699*$G$791*$G$792/100,2)</f>
        <v>7.78</v>
      </c>
    </row>
    <row r="2196" spans="1:7" x14ac:dyDescent="0.25">
      <c r="A2196" s="257"/>
      <c r="B2196" s="123">
        <f t="shared" si="33"/>
        <v>42944.458330000001</v>
      </c>
      <c r="C2196" s="124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57"/>
      <c r="B2197" s="123">
        <f t="shared" si="33"/>
        <v>42944.5</v>
      </c>
      <c r="C2197" s="124">
        <v>12</v>
      </c>
      <c r="D2197" s="35">
        <f>ROUND(АТС!D701*$D$791*$D$792/100,2)</f>
        <v>11.92</v>
      </c>
      <c r="E2197" s="35">
        <f>ROUND(АТС!$D701*$E$791*$E$792/100,2)</f>
        <v>10.95</v>
      </c>
      <c r="F2197" s="35">
        <f>ROUND(АТС!$D701*$F$791*$F$792/100,2)</f>
        <v>7.46</v>
      </c>
      <c r="G2197" s="35">
        <f>ROUND(АТС!$D701*$G$791*$G$792/100,2)</f>
        <v>4.3600000000000003</v>
      </c>
    </row>
    <row r="2198" spans="1:7" x14ac:dyDescent="0.25">
      <c r="A2198" s="257"/>
      <c r="B2198" s="123">
        <f t="shared" si="33"/>
        <v>42944.541669999999</v>
      </c>
      <c r="C2198" s="124">
        <v>13</v>
      </c>
      <c r="D2198" s="35">
        <f>ROUND(АТС!D702*$D$791*$D$792/100,2)</f>
        <v>26.66</v>
      </c>
      <c r="E2198" s="35">
        <f>ROUND(АТС!$D702*$E$791*$E$792/100,2)</f>
        <v>24.5</v>
      </c>
      <c r="F2198" s="35">
        <f>ROUND(АТС!$D702*$F$791*$F$792/100,2)</f>
        <v>16.68</v>
      </c>
      <c r="G2198" s="35">
        <f>ROUND(АТС!$D702*$G$791*$G$792/100,2)</f>
        <v>9.76</v>
      </c>
    </row>
    <row r="2199" spans="1:7" x14ac:dyDescent="0.25">
      <c r="A2199" s="257"/>
      <c r="B2199" s="123">
        <f t="shared" si="33"/>
        <v>42944.583330000001</v>
      </c>
      <c r="C2199" s="124">
        <v>14</v>
      </c>
      <c r="D2199" s="35">
        <f>ROUND(АТС!D703*$D$791*$D$792/100,2)</f>
        <v>13.17</v>
      </c>
      <c r="E2199" s="35">
        <f>ROUND(АТС!$D703*$E$791*$E$792/100,2)</f>
        <v>12.1</v>
      </c>
      <c r="F2199" s="35">
        <f>ROUND(АТС!$D703*$F$791*$F$792/100,2)</f>
        <v>8.24</v>
      </c>
      <c r="G2199" s="35">
        <f>ROUND(АТС!$D703*$G$791*$G$792/100,2)</f>
        <v>4.82</v>
      </c>
    </row>
    <row r="2200" spans="1:7" x14ac:dyDescent="0.25">
      <c r="A2200" s="257"/>
      <c r="B2200" s="123">
        <f t="shared" si="33"/>
        <v>42944.625</v>
      </c>
      <c r="C2200" s="124">
        <v>15</v>
      </c>
      <c r="D2200" s="35">
        <f>ROUND(АТС!D704*$D$791*$D$792/100,2)</f>
        <v>15.17</v>
      </c>
      <c r="E2200" s="35">
        <f>ROUND(АТС!$D704*$E$791*$E$792/100,2)</f>
        <v>13.94</v>
      </c>
      <c r="F2200" s="35">
        <f>ROUND(АТС!$D704*$F$791*$F$792/100,2)</f>
        <v>9.49</v>
      </c>
      <c r="G2200" s="35">
        <f>ROUND(АТС!$D704*$G$791*$G$792/100,2)</f>
        <v>5.55</v>
      </c>
    </row>
    <row r="2201" spans="1:7" x14ac:dyDescent="0.25">
      <c r="A2201" s="257"/>
      <c r="B2201" s="123">
        <f t="shared" si="33"/>
        <v>42944.666669999999</v>
      </c>
      <c r="C2201" s="124">
        <v>16</v>
      </c>
      <c r="D2201" s="35">
        <f>ROUND(АТС!D705*$D$791*$D$792/100,2)</f>
        <v>2.88</v>
      </c>
      <c r="E2201" s="35">
        <f>ROUND(АТС!$D705*$E$791*$E$792/100,2)</f>
        <v>2.65</v>
      </c>
      <c r="F2201" s="35">
        <f>ROUND(АТС!$D705*$F$791*$F$792/100,2)</f>
        <v>1.8</v>
      </c>
      <c r="G2201" s="35">
        <f>ROUND(АТС!$D705*$G$791*$G$792/100,2)</f>
        <v>1.05</v>
      </c>
    </row>
    <row r="2202" spans="1:7" x14ac:dyDescent="0.25">
      <c r="A2202" s="257"/>
      <c r="B2202" s="123">
        <f t="shared" ref="B2202:B2265" si="34">B2178+1</f>
        <v>42944.708330000001</v>
      </c>
      <c r="C2202" s="124">
        <v>17</v>
      </c>
      <c r="D2202" s="35">
        <f>ROUND(АТС!D706*$D$791*$D$792/100,2)</f>
        <v>2.54</v>
      </c>
      <c r="E2202" s="35">
        <f>ROUND(АТС!$D706*$E$791*$E$792/100,2)</f>
        <v>2.34</v>
      </c>
      <c r="F2202" s="35">
        <f>ROUND(АТС!$D706*$F$791*$F$792/100,2)</f>
        <v>1.59</v>
      </c>
      <c r="G2202" s="35">
        <f>ROUND(АТС!$D706*$G$791*$G$792/100,2)</f>
        <v>0.93</v>
      </c>
    </row>
    <row r="2203" spans="1:7" x14ac:dyDescent="0.25">
      <c r="A2203" s="257"/>
      <c r="B2203" s="123">
        <f t="shared" si="34"/>
        <v>42944.75</v>
      </c>
      <c r="C2203" s="124">
        <v>18</v>
      </c>
      <c r="D2203" s="35">
        <f>ROUND(АТС!D707*$D$791*$D$792/100,2)</f>
        <v>0</v>
      </c>
      <c r="E2203" s="35">
        <f>ROUND(АТС!$D707*$E$791*$E$792/100,2)</f>
        <v>0</v>
      </c>
      <c r="F2203" s="35">
        <f>ROUND(АТС!$D707*$F$791*$F$792/100,2)</f>
        <v>0</v>
      </c>
      <c r="G2203" s="35">
        <f>ROUND(АТС!$D707*$G$791*$G$792/100,2)</f>
        <v>0</v>
      </c>
    </row>
    <row r="2204" spans="1:7" x14ac:dyDescent="0.25">
      <c r="A2204" s="257"/>
      <c r="B2204" s="123">
        <f t="shared" si="34"/>
        <v>42944.791669999999</v>
      </c>
      <c r="C2204" s="124">
        <v>19</v>
      </c>
      <c r="D2204" s="35">
        <f>ROUND(АТС!D708*$D$791*$D$792/100,2)</f>
        <v>0</v>
      </c>
      <c r="E2204" s="35">
        <f>ROUND(АТС!$D708*$E$791*$E$792/100,2)</f>
        <v>0</v>
      </c>
      <c r="F2204" s="35">
        <f>ROUND(АТС!$D708*$F$791*$F$792/100,2)</f>
        <v>0</v>
      </c>
      <c r="G2204" s="35">
        <f>ROUND(АТС!$D708*$G$791*$G$792/100,2)</f>
        <v>0</v>
      </c>
    </row>
    <row r="2205" spans="1:7" x14ac:dyDescent="0.25">
      <c r="A2205" s="257"/>
      <c r="B2205" s="123">
        <f t="shared" si="34"/>
        <v>42944.833330000001</v>
      </c>
      <c r="C2205" s="124">
        <v>20</v>
      </c>
      <c r="D2205" s="35">
        <f>ROUND(АТС!D709*$D$791*$D$792/100,2)</f>
        <v>12.35</v>
      </c>
      <c r="E2205" s="35">
        <f>ROUND(АТС!$D709*$E$791*$E$792/100,2)</f>
        <v>11.35</v>
      </c>
      <c r="F2205" s="35">
        <f>ROUND(АТС!$D709*$F$791*$F$792/100,2)</f>
        <v>7.72</v>
      </c>
      <c r="G2205" s="35">
        <f>ROUND(АТС!$D709*$G$791*$G$792/100,2)</f>
        <v>4.5199999999999996</v>
      </c>
    </row>
    <row r="2206" spans="1:7" x14ac:dyDescent="0.25">
      <c r="A2206" s="257"/>
      <c r="B2206" s="123">
        <f t="shared" si="34"/>
        <v>42944.875</v>
      </c>
      <c r="C2206" s="124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57"/>
      <c r="B2207" s="123">
        <f t="shared" si="34"/>
        <v>42944.916669999999</v>
      </c>
      <c r="C2207" s="124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57"/>
      <c r="B2208" s="123">
        <f t="shared" si="34"/>
        <v>42944.958330000001</v>
      </c>
      <c r="C2208" s="124">
        <v>23</v>
      </c>
      <c r="D2208" s="35">
        <f>ROUND(АТС!D712*$D$791*$D$792/100,2)</f>
        <v>13.87</v>
      </c>
      <c r="E2208" s="35">
        <f>ROUND(АТС!$D712*$E$791*$E$792/100,2)</f>
        <v>12.75</v>
      </c>
      <c r="F2208" s="35">
        <f>ROUND(АТС!$D712*$F$791*$F$792/100,2)</f>
        <v>8.68</v>
      </c>
      <c r="G2208" s="35">
        <f>ROUND(АТС!$D712*$G$791*$G$792/100,2)</f>
        <v>5.08</v>
      </c>
    </row>
    <row r="2209" spans="1:7" x14ac:dyDescent="0.25">
      <c r="A2209" s="257"/>
      <c r="B2209" s="123">
        <f t="shared" si="34"/>
        <v>42945</v>
      </c>
      <c r="C2209" s="124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57"/>
      <c r="B2210" s="123">
        <f t="shared" si="34"/>
        <v>42945.041669999999</v>
      </c>
      <c r="C2210" s="124">
        <v>1</v>
      </c>
      <c r="D2210" s="35">
        <f>ROUND(АТС!D714*$D$791*$D$792/100,2)</f>
        <v>13.45</v>
      </c>
      <c r="E2210" s="35">
        <f>ROUND(АТС!$D714*$E$791*$E$792/100,2)</f>
        <v>12.36</v>
      </c>
      <c r="F2210" s="35">
        <f>ROUND(АТС!$D714*$F$791*$F$792/100,2)</f>
        <v>8.41</v>
      </c>
      <c r="G2210" s="35">
        <f>ROUND(АТС!$D714*$G$791*$G$792/100,2)</f>
        <v>4.92</v>
      </c>
    </row>
    <row r="2211" spans="1:7" x14ac:dyDescent="0.25">
      <c r="A2211" s="257"/>
      <c r="B2211" s="123">
        <f t="shared" si="34"/>
        <v>42945.083330000001</v>
      </c>
      <c r="C2211" s="124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57"/>
      <c r="B2212" s="123">
        <f t="shared" si="34"/>
        <v>42945.125</v>
      </c>
      <c r="C2212" s="124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57"/>
      <c r="B2213" s="123">
        <f t="shared" si="34"/>
        <v>42945.166669999999</v>
      </c>
      <c r="C2213" s="124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57"/>
      <c r="B2214" s="123">
        <f t="shared" si="34"/>
        <v>42945.208330000001</v>
      </c>
      <c r="C2214" s="124">
        <v>5</v>
      </c>
      <c r="D2214" s="35">
        <f>ROUND(АТС!D718*$D$791*$D$792/100,2)</f>
        <v>16.260000000000002</v>
      </c>
      <c r="E2214" s="35">
        <f>ROUND(АТС!$D718*$E$791*$E$792/100,2)</f>
        <v>14.95</v>
      </c>
      <c r="F2214" s="35">
        <f>ROUND(АТС!$D718*$F$791*$F$792/100,2)</f>
        <v>10.17</v>
      </c>
      <c r="G2214" s="35">
        <f>ROUND(АТС!$D718*$G$791*$G$792/100,2)</f>
        <v>5.95</v>
      </c>
    </row>
    <row r="2215" spans="1:7" x14ac:dyDescent="0.25">
      <c r="A2215" s="257"/>
      <c r="B2215" s="123">
        <f t="shared" si="34"/>
        <v>42945.25</v>
      </c>
      <c r="C2215" s="124">
        <v>6</v>
      </c>
      <c r="D2215" s="35">
        <f>ROUND(АТС!D719*$D$791*$D$792/100,2)</f>
        <v>13.38</v>
      </c>
      <c r="E2215" s="35">
        <f>ROUND(АТС!$D719*$E$791*$E$792/100,2)</f>
        <v>12.3</v>
      </c>
      <c r="F2215" s="35">
        <f>ROUND(АТС!$D719*$F$791*$F$792/100,2)</f>
        <v>8.3699999999999992</v>
      </c>
      <c r="G2215" s="35">
        <f>ROUND(АТС!$D719*$G$791*$G$792/100,2)</f>
        <v>4.9000000000000004</v>
      </c>
    </row>
    <row r="2216" spans="1:7" x14ac:dyDescent="0.25">
      <c r="A2216" s="257"/>
      <c r="B2216" s="123">
        <f t="shared" si="34"/>
        <v>42945.291669999999</v>
      </c>
      <c r="C2216" s="124">
        <v>7</v>
      </c>
      <c r="D2216" s="35">
        <f>ROUND(АТС!D720*$D$791*$D$792/100,2)</f>
        <v>47.77</v>
      </c>
      <c r="E2216" s="35">
        <f>ROUND(АТС!$D720*$E$791*$E$792/100,2)</f>
        <v>43.91</v>
      </c>
      <c r="F2216" s="35">
        <f>ROUND(АТС!$D720*$F$791*$F$792/100,2)</f>
        <v>29.89</v>
      </c>
      <c r="G2216" s="35">
        <f>ROUND(АТС!$D720*$G$791*$G$792/100,2)</f>
        <v>17.489999999999998</v>
      </c>
    </row>
    <row r="2217" spans="1:7" x14ac:dyDescent="0.25">
      <c r="A2217" s="257"/>
      <c r="B2217" s="123">
        <f t="shared" si="34"/>
        <v>42945.333330000001</v>
      </c>
      <c r="C2217" s="124">
        <v>8</v>
      </c>
      <c r="D2217" s="35">
        <f>ROUND(АТС!D721*$D$791*$D$792/100,2)</f>
        <v>20.329999999999998</v>
      </c>
      <c r="E2217" s="35">
        <f>ROUND(АТС!$D721*$E$791*$E$792/100,2)</f>
        <v>18.690000000000001</v>
      </c>
      <c r="F2217" s="35">
        <f>ROUND(АТС!$D721*$F$791*$F$792/100,2)</f>
        <v>12.72</v>
      </c>
      <c r="G2217" s="35">
        <f>ROUND(АТС!$D721*$G$791*$G$792/100,2)</f>
        <v>7.44</v>
      </c>
    </row>
    <row r="2218" spans="1:7" x14ac:dyDescent="0.25">
      <c r="A2218" s="257"/>
      <c r="B2218" s="123">
        <f t="shared" si="34"/>
        <v>42945.375</v>
      </c>
      <c r="C2218" s="124">
        <v>9</v>
      </c>
      <c r="D2218" s="35">
        <f>ROUND(АТС!D722*$D$791*$D$792/100,2)</f>
        <v>17.670000000000002</v>
      </c>
      <c r="E2218" s="35">
        <f>ROUND(АТС!$D722*$E$791*$E$792/100,2)</f>
        <v>16.239999999999998</v>
      </c>
      <c r="F2218" s="35">
        <f>ROUND(АТС!$D722*$F$791*$F$792/100,2)</f>
        <v>11.05</v>
      </c>
      <c r="G2218" s="35">
        <f>ROUND(АТС!$D722*$G$791*$G$792/100,2)</f>
        <v>6.47</v>
      </c>
    </row>
    <row r="2219" spans="1:7" x14ac:dyDescent="0.25">
      <c r="A2219" s="257"/>
      <c r="B2219" s="123">
        <f t="shared" si="34"/>
        <v>42945.416669999999</v>
      </c>
      <c r="C2219" s="124">
        <v>10</v>
      </c>
      <c r="D2219" s="35">
        <f>ROUND(АТС!D723*$D$791*$D$792/100,2)</f>
        <v>7.13</v>
      </c>
      <c r="E2219" s="35">
        <f>ROUND(АТС!$D723*$E$791*$E$792/100,2)</f>
        <v>6.56</v>
      </c>
      <c r="F2219" s="35">
        <f>ROUND(АТС!$D723*$F$791*$F$792/100,2)</f>
        <v>4.46</v>
      </c>
      <c r="G2219" s="35">
        <f>ROUND(АТС!$D723*$G$791*$G$792/100,2)</f>
        <v>2.61</v>
      </c>
    </row>
    <row r="2220" spans="1:7" x14ac:dyDescent="0.25">
      <c r="A2220" s="257"/>
      <c r="B2220" s="123">
        <f t="shared" si="34"/>
        <v>42945.458330000001</v>
      </c>
      <c r="C2220" s="124">
        <v>11</v>
      </c>
      <c r="D2220" s="35">
        <f>ROUND(АТС!D724*$D$791*$D$792/100,2)</f>
        <v>6.02</v>
      </c>
      <c r="E2220" s="35">
        <f>ROUND(АТС!$D724*$E$791*$E$792/100,2)</f>
        <v>5.53</v>
      </c>
      <c r="F2220" s="35">
        <f>ROUND(АТС!$D724*$F$791*$F$792/100,2)</f>
        <v>3.76</v>
      </c>
      <c r="G2220" s="35">
        <f>ROUND(АТС!$D724*$G$791*$G$792/100,2)</f>
        <v>2.2000000000000002</v>
      </c>
    </row>
    <row r="2221" spans="1:7" x14ac:dyDescent="0.25">
      <c r="A2221" s="257"/>
      <c r="B2221" s="123">
        <f t="shared" si="34"/>
        <v>42945.5</v>
      </c>
      <c r="C2221" s="124">
        <v>12</v>
      </c>
      <c r="D2221" s="35">
        <f>ROUND(АТС!D725*$D$791*$D$792/100,2)</f>
        <v>0.02</v>
      </c>
      <c r="E2221" s="35">
        <f>ROUND(АТС!$D725*$E$791*$E$792/100,2)</f>
        <v>0.02</v>
      </c>
      <c r="F2221" s="35">
        <f>ROUND(АТС!$D725*$F$791*$F$792/100,2)</f>
        <v>0.01</v>
      </c>
      <c r="G2221" s="35">
        <f>ROUND(АТС!$D725*$G$791*$G$792/100,2)</f>
        <v>0.01</v>
      </c>
    </row>
    <row r="2222" spans="1:7" x14ac:dyDescent="0.25">
      <c r="A2222" s="257"/>
      <c r="B2222" s="123">
        <f t="shared" si="34"/>
        <v>42945.541669999999</v>
      </c>
      <c r="C2222" s="124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x14ac:dyDescent="0.25">
      <c r="A2223" s="257"/>
      <c r="B2223" s="123">
        <f t="shared" si="34"/>
        <v>42945.583330000001</v>
      </c>
      <c r="C2223" s="124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57"/>
      <c r="B2224" s="123">
        <f t="shared" si="34"/>
        <v>42945.625</v>
      </c>
      <c r="C2224" s="124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57"/>
      <c r="B2225" s="123">
        <f t="shared" si="34"/>
        <v>42945.666669999999</v>
      </c>
      <c r="C2225" s="124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x14ac:dyDescent="0.25">
      <c r="A2226" s="257"/>
      <c r="B2226" s="123">
        <f t="shared" si="34"/>
        <v>42945.708330000001</v>
      </c>
      <c r="C2226" s="124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x14ac:dyDescent="0.25">
      <c r="A2227" s="257"/>
      <c r="B2227" s="123">
        <f t="shared" si="34"/>
        <v>42945.75</v>
      </c>
      <c r="C2227" s="124">
        <v>18</v>
      </c>
      <c r="D2227" s="35">
        <f>ROUND(АТС!D731*$D$791*$D$792/100,2)</f>
        <v>0</v>
      </c>
      <c r="E2227" s="35">
        <f>ROUND(АТС!$D731*$E$791*$E$792/100,2)</f>
        <v>0</v>
      </c>
      <c r="F2227" s="35">
        <f>ROUND(АТС!$D731*$F$791*$F$792/100,2)</f>
        <v>0</v>
      </c>
      <c r="G2227" s="35">
        <f>ROUND(АТС!$D731*$G$791*$G$792/100,2)</f>
        <v>0</v>
      </c>
    </row>
    <row r="2228" spans="1:7" x14ac:dyDescent="0.25">
      <c r="A2228" s="257"/>
      <c r="B2228" s="123">
        <f t="shared" si="34"/>
        <v>42945.791669999999</v>
      </c>
      <c r="C2228" s="124">
        <v>19</v>
      </c>
      <c r="D2228" s="35">
        <f>ROUND(АТС!D732*$D$791*$D$792/100,2)</f>
        <v>0</v>
      </c>
      <c r="E2228" s="35">
        <f>ROUND(АТС!$D732*$E$791*$E$792/100,2)</f>
        <v>0</v>
      </c>
      <c r="F2228" s="35">
        <f>ROUND(АТС!$D732*$F$791*$F$792/100,2)</f>
        <v>0</v>
      </c>
      <c r="G2228" s="35">
        <f>ROUND(АТС!$D732*$G$791*$G$792/100,2)</f>
        <v>0</v>
      </c>
    </row>
    <row r="2229" spans="1:7" x14ac:dyDescent="0.25">
      <c r="A2229" s="257"/>
      <c r="B2229" s="123">
        <f t="shared" si="34"/>
        <v>42945.833330000001</v>
      </c>
      <c r="C2229" s="124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57"/>
      <c r="B2230" s="123">
        <f t="shared" si="34"/>
        <v>42945.875</v>
      </c>
      <c r="C2230" s="124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57"/>
      <c r="B2231" s="123">
        <f t="shared" si="34"/>
        <v>42945.916669999999</v>
      </c>
      <c r="C2231" s="124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57"/>
      <c r="B2232" s="123">
        <f t="shared" si="34"/>
        <v>42945.958330000001</v>
      </c>
      <c r="C2232" s="124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57"/>
      <c r="B2233" s="123">
        <f t="shared" si="34"/>
        <v>42946</v>
      </c>
      <c r="C2233" s="124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57"/>
      <c r="B2234" s="123">
        <f t="shared" si="34"/>
        <v>42946.041669999999</v>
      </c>
      <c r="C2234" s="124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57"/>
      <c r="B2235" s="123">
        <f t="shared" si="34"/>
        <v>42946.083330000001</v>
      </c>
      <c r="C2235" s="124">
        <v>2</v>
      </c>
      <c r="D2235" s="35">
        <f>ROUND(АТС!D739*$D$791*$D$792/100,2)</f>
        <v>3.27</v>
      </c>
      <c r="E2235" s="35">
        <f>ROUND(АТС!$D739*$E$791*$E$792/100,2)</f>
        <v>3.01</v>
      </c>
      <c r="F2235" s="35">
        <f>ROUND(АТС!$D739*$F$791*$F$792/100,2)</f>
        <v>2.0499999999999998</v>
      </c>
      <c r="G2235" s="35">
        <f>ROUND(АТС!$D739*$G$791*$G$792/100,2)</f>
        <v>1.2</v>
      </c>
    </row>
    <row r="2236" spans="1:7" x14ac:dyDescent="0.25">
      <c r="A2236" s="257"/>
      <c r="B2236" s="123">
        <f t="shared" si="34"/>
        <v>42946.125</v>
      </c>
      <c r="C2236" s="124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57"/>
      <c r="B2237" s="123">
        <f t="shared" si="34"/>
        <v>42946.166669999999</v>
      </c>
      <c r="C2237" s="124">
        <v>4</v>
      </c>
      <c r="D2237" s="35">
        <f>ROUND(АТС!D741*$D$791*$D$792/100,2)</f>
        <v>129.82</v>
      </c>
      <c r="E2237" s="35">
        <f>ROUND(АТС!$D741*$E$791*$E$792/100,2)</f>
        <v>119.31</v>
      </c>
      <c r="F2237" s="35">
        <f>ROUND(АТС!$D741*$F$791*$F$792/100,2)</f>
        <v>81.209999999999994</v>
      </c>
      <c r="G2237" s="35">
        <f>ROUND(АТС!$D741*$G$791*$G$792/100,2)</f>
        <v>47.53</v>
      </c>
    </row>
    <row r="2238" spans="1:7" x14ac:dyDescent="0.25">
      <c r="A2238" s="257"/>
      <c r="B2238" s="123">
        <f t="shared" si="34"/>
        <v>42946.208330000001</v>
      </c>
      <c r="C2238" s="124">
        <v>5</v>
      </c>
      <c r="D2238" s="35">
        <f>ROUND(АТС!D742*$D$791*$D$792/100,2)</f>
        <v>163.05000000000001</v>
      </c>
      <c r="E2238" s="35">
        <f>ROUND(АТС!$D742*$E$791*$E$792/100,2)</f>
        <v>149.85</v>
      </c>
      <c r="F2238" s="35">
        <f>ROUND(АТС!$D742*$F$791*$F$792/100,2)</f>
        <v>102</v>
      </c>
      <c r="G2238" s="35">
        <f>ROUND(АТС!$D742*$G$791*$G$792/100,2)</f>
        <v>59.69</v>
      </c>
    </row>
    <row r="2239" spans="1:7" x14ac:dyDescent="0.25">
      <c r="A2239" s="257"/>
      <c r="B2239" s="123">
        <f t="shared" si="34"/>
        <v>42946.25</v>
      </c>
      <c r="C2239" s="124">
        <v>6</v>
      </c>
      <c r="D2239" s="35">
        <f>ROUND(АТС!D743*$D$791*$D$792/100,2)</f>
        <v>183.28</v>
      </c>
      <c r="E2239" s="35">
        <f>ROUND(АТС!$D743*$E$791*$E$792/100,2)</f>
        <v>168.45</v>
      </c>
      <c r="F2239" s="35">
        <f>ROUND(АТС!$D743*$F$791*$F$792/100,2)</f>
        <v>114.66</v>
      </c>
      <c r="G2239" s="35">
        <f>ROUND(АТС!$D743*$G$791*$G$792/100,2)</f>
        <v>67.099999999999994</v>
      </c>
    </row>
    <row r="2240" spans="1:7" x14ac:dyDescent="0.25">
      <c r="A2240" s="257"/>
      <c r="B2240" s="123">
        <f t="shared" si="34"/>
        <v>42946.291669999999</v>
      </c>
      <c r="C2240" s="124">
        <v>7</v>
      </c>
      <c r="D2240" s="35">
        <f>ROUND(АТС!D744*$D$791*$D$792/100,2)</f>
        <v>42.61</v>
      </c>
      <c r="E2240" s="35">
        <f>ROUND(АТС!$D744*$E$791*$E$792/100,2)</f>
        <v>39.159999999999997</v>
      </c>
      <c r="F2240" s="35">
        <f>ROUND(АТС!$D744*$F$791*$F$792/100,2)</f>
        <v>26.65</v>
      </c>
      <c r="G2240" s="35">
        <f>ROUND(АТС!$D744*$G$791*$G$792/100,2)</f>
        <v>15.6</v>
      </c>
    </row>
    <row r="2241" spans="1:7" x14ac:dyDescent="0.25">
      <c r="A2241" s="257"/>
      <c r="B2241" s="123">
        <f t="shared" si="34"/>
        <v>42946.333330000001</v>
      </c>
      <c r="C2241" s="124">
        <v>8</v>
      </c>
      <c r="D2241" s="35">
        <f>ROUND(АТС!D745*$D$791*$D$792/100,2)</f>
        <v>80.72</v>
      </c>
      <c r="E2241" s="35">
        <f>ROUND(АТС!$D745*$E$791*$E$792/100,2)</f>
        <v>74.180000000000007</v>
      </c>
      <c r="F2241" s="35">
        <f>ROUND(АТС!$D745*$F$791*$F$792/100,2)</f>
        <v>50.49</v>
      </c>
      <c r="G2241" s="35">
        <f>ROUND(АТС!$D745*$G$791*$G$792/100,2)</f>
        <v>29.55</v>
      </c>
    </row>
    <row r="2242" spans="1:7" x14ac:dyDescent="0.25">
      <c r="A2242" s="257"/>
      <c r="B2242" s="123">
        <f t="shared" si="34"/>
        <v>42946.375</v>
      </c>
      <c r="C2242" s="124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x14ac:dyDescent="0.25">
      <c r="A2243" s="257"/>
      <c r="B2243" s="123">
        <f t="shared" si="34"/>
        <v>42946.416669999999</v>
      </c>
      <c r="C2243" s="124">
        <v>10</v>
      </c>
      <c r="D2243" s="35">
        <f>ROUND(АТС!D747*$D$791*$D$792/100,2)</f>
        <v>17.149999999999999</v>
      </c>
      <c r="E2243" s="35">
        <f>ROUND(АТС!$D747*$E$791*$E$792/100,2)</f>
        <v>15.76</v>
      </c>
      <c r="F2243" s="35">
        <f>ROUND(АТС!$D747*$F$791*$F$792/100,2)</f>
        <v>10.73</v>
      </c>
      <c r="G2243" s="35">
        <f>ROUND(АТС!$D747*$G$791*$G$792/100,2)</f>
        <v>6.28</v>
      </c>
    </row>
    <row r="2244" spans="1:7" x14ac:dyDescent="0.25">
      <c r="A2244" s="257"/>
      <c r="B2244" s="123">
        <f t="shared" si="34"/>
        <v>42946.458330000001</v>
      </c>
      <c r="C2244" s="124">
        <v>11</v>
      </c>
      <c r="D2244" s="35">
        <f>ROUND(АТС!D748*$D$791*$D$792/100,2)</f>
        <v>19.8</v>
      </c>
      <c r="E2244" s="35">
        <f>ROUND(АТС!$D748*$E$791*$E$792/100,2)</f>
        <v>18.2</v>
      </c>
      <c r="F2244" s="35">
        <f>ROUND(АТС!$D748*$F$791*$F$792/100,2)</f>
        <v>12.39</v>
      </c>
      <c r="G2244" s="35">
        <f>ROUND(АТС!$D748*$G$791*$G$792/100,2)</f>
        <v>7.25</v>
      </c>
    </row>
    <row r="2245" spans="1:7" x14ac:dyDescent="0.25">
      <c r="A2245" s="257"/>
      <c r="B2245" s="123">
        <f t="shared" si="34"/>
        <v>42946.5</v>
      </c>
      <c r="C2245" s="124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57"/>
      <c r="B2246" s="123">
        <f t="shared" si="34"/>
        <v>42946.541669999999</v>
      </c>
      <c r="C2246" s="124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57"/>
      <c r="B2247" s="123">
        <f t="shared" si="34"/>
        <v>42946.583330000001</v>
      </c>
      <c r="C2247" s="124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57"/>
      <c r="B2248" s="123">
        <f t="shared" si="34"/>
        <v>42946.625</v>
      </c>
      <c r="C2248" s="124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57"/>
      <c r="B2249" s="123">
        <f t="shared" si="34"/>
        <v>42946.666669999999</v>
      </c>
      <c r="C2249" s="124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57"/>
      <c r="B2250" s="123">
        <f t="shared" si="34"/>
        <v>42946.708330000001</v>
      </c>
      <c r="C2250" s="124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57"/>
      <c r="B2251" s="123">
        <f t="shared" si="34"/>
        <v>42946.75</v>
      </c>
      <c r="C2251" s="124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57"/>
      <c r="B2252" s="123">
        <f t="shared" si="34"/>
        <v>42946.791669999999</v>
      </c>
      <c r="C2252" s="124">
        <v>19</v>
      </c>
      <c r="D2252" s="35">
        <f>ROUND(АТС!D756*$D$791*$D$792/100,2)</f>
        <v>25.92</v>
      </c>
      <c r="E2252" s="35">
        <f>ROUND(АТС!$D756*$E$791*$E$792/100,2)</f>
        <v>23.83</v>
      </c>
      <c r="F2252" s="35">
        <f>ROUND(АТС!$D756*$F$791*$F$792/100,2)</f>
        <v>16.22</v>
      </c>
      <c r="G2252" s="35">
        <f>ROUND(АТС!$D756*$G$791*$G$792/100,2)</f>
        <v>9.49</v>
      </c>
    </row>
    <row r="2253" spans="1:7" x14ac:dyDescent="0.25">
      <c r="A2253" s="257"/>
      <c r="B2253" s="123">
        <f t="shared" si="34"/>
        <v>42946.833330000001</v>
      </c>
      <c r="C2253" s="124">
        <v>20</v>
      </c>
      <c r="D2253" s="35">
        <f>ROUND(АТС!D757*$D$791*$D$792/100,2)</f>
        <v>23.68</v>
      </c>
      <c r="E2253" s="35">
        <f>ROUND(АТС!$D757*$E$791*$E$792/100,2)</f>
        <v>21.77</v>
      </c>
      <c r="F2253" s="35">
        <f>ROUND(АТС!$D757*$F$791*$F$792/100,2)</f>
        <v>14.82</v>
      </c>
      <c r="G2253" s="35">
        <f>ROUND(АТС!$D757*$G$791*$G$792/100,2)</f>
        <v>8.67</v>
      </c>
    </row>
    <row r="2254" spans="1:7" x14ac:dyDescent="0.25">
      <c r="A2254" s="257"/>
      <c r="B2254" s="123">
        <f t="shared" si="34"/>
        <v>42946.875</v>
      </c>
      <c r="C2254" s="124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57"/>
      <c r="B2255" s="123">
        <f t="shared" si="34"/>
        <v>42946.916669999999</v>
      </c>
      <c r="C2255" s="124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57"/>
      <c r="B2256" s="123">
        <f t="shared" si="34"/>
        <v>42946.958330000001</v>
      </c>
      <c r="C2256" s="124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x14ac:dyDescent="0.25">
      <c r="A2257" s="257"/>
      <c r="B2257" s="123">
        <f t="shared" si="34"/>
        <v>42947</v>
      </c>
      <c r="C2257" s="124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x14ac:dyDescent="0.25">
      <c r="A2258" s="257"/>
      <c r="B2258" s="123">
        <f t="shared" si="34"/>
        <v>42947.041669999999</v>
      </c>
      <c r="C2258" s="124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x14ac:dyDescent="0.25">
      <c r="A2259" s="257"/>
      <c r="B2259" s="123">
        <f t="shared" si="34"/>
        <v>42947.083330000001</v>
      </c>
      <c r="C2259" s="124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x14ac:dyDescent="0.25">
      <c r="A2260" s="257"/>
      <c r="B2260" s="123">
        <f t="shared" si="34"/>
        <v>42947.125</v>
      </c>
      <c r="C2260" s="124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x14ac:dyDescent="0.25">
      <c r="A2261" s="257"/>
      <c r="B2261" s="123">
        <f t="shared" si="34"/>
        <v>42947.166669999999</v>
      </c>
      <c r="C2261" s="124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x14ac:dyDescent="0.25">
      <c r="A2262" s="257"/>
      <c r="B2262" s="123">
        <f t="shared" si="34"/>
        <v>42947.208330000001</v>
      </c>
      <c r="C2262" s="124">
        <v>5</v>
      </c>
      <c r="D2262" s="35">
        <f>ROUND(АТС!D766*$D$791*$D$792/100,2)</f>
        <v>0</v>
      </c>
      <c r="E2262" s="35">
        <f>ROUND(АТС!$D766*$E$791*$E$792/100,2)</f>
        <v>0</v>
      </c>
      <c r="F2262" s="35">
        <f>ROUND(АТС!$D766*$F$791*$F$792/100,2)</f>
        <v>0</v>
      </c>
      <c r="G2262" s="35">
        <f>ROUND(АТС!$D766*$G$791*$G$792/100,2)</f>
        <v>0</v>
      </c>
    </row>
    <row r="2263" spans="1:7" x14ac:dyDescent="0.25">
      <c r="A2263" s="257"/>
      <c r="B2263" s="123">
        <f t="shared" si="34"/>
        <v>42947.25</v>
      </c>
      <c r="C2263" s="124">
        <v>6</v>
      </c>
      <c r="D2263" s="35">
        <f>ROUND(АТС!D767*$D$791*$D$792/100,2)</f>
        <v>159.28</v>
      </c>
      <c r="E2263" s="35">
        <f>ROUND(АТС!$D767*$E$791*$E$792/100,2)</f>
        <v>146.38999999999999</v>
      </c>
      <c r="F2263" s="35">
        <f>ROUND(АТС!$D767*$F$791*$F$792/100,2)</f>
        <v>99.64</v>
      </c>
      <c r="G2263" s="35">
        <f>ROUND(АТС!$D767*$G$791*$G$792/100,2)</f>
        <v>58.32</v>
      </c>
    </row>
    <row r="2264" spans="1:7" x14ac:dyDescent="0.25">
      <c r="A2264" s="257"/>
      <c r="B2264" s="123">
        <f t="shared" si="34"/>
        <v>42947.291669999999</v>
      </c>
      <c r="C2264" s="124">
        <v>7</v>
      </c>
      <c r="D2264" s="35">
        <f>ROUND(АТС!D768*$D$791*$D$792/100,2)</f>
        <v>56.64</v>
      </c>
      <c r="E2264" s="35">
        <f>ROUND(АТС!$D768*$E$791*$E$792/100,2)</f>
        <v>52.06</v>
      </c>
      <c r="F2264" s="35">
        <f>ROUND(АТС!$D768*$F$791*$F$792/100,2)</f>
        <v>35.43</v>
      </c>
      <c r="G2264" s="35">
        <f>ROUND(АТС!$D768*$G$791*$G$792/100,2)</f>
        <v>20.74</v>
      </c>
    </row>
    <row r="2265" spans="1:7" x14ac:dyDescent="0.25">
      <c r="A2265" s="257"/>
      <c r="B2265" s="123">
        <f t="shared" si="34"/>
        <v>42947.333330000001</v>
      </c>
      <c r="C2265" s="124">
        <v>8</v>
      </c>
      <c r="D2265" s="35">
        <f>ROUND(АТС!D769*$D$791*$D$792/100,2)</f>
        <v>18.41</v>
      </c>
      <c r="E2265" s="35">
        <f>ROUND(АТС!$D769*$E$791*$E$792/100,2)</f>
        <v>16.920000000000002</v>
      </c>
      <c r="F2265" s="35">
        <f>ROUND(АТС!$D769*$F$791*$F$792/100,2)</f>
        <v>11.52</v>
      </c>
      <c r="G2265" s="35">
        <f>ROUND(АТС!$D769*$G$791*$G$792/100,2)</f>
        <v>6.74</v>
      </c>
    </row>
    <row r="2266" spans="1:7" x14ac:dyDescent="0.25">
      <c r="A2266" s="257"/>
      <c r="B2266" s="123">
        <f t="shared" ref="B2266:B2280" si="35">B2242+1</f>
        <v>42947.375</v>
      </c>
      <c r="C2266" s="124">
        <v>9</v>
      </c>
      <c r="D2266" s="35">
        <f>ROUND(АТС!D770*$D$791*$D$792/100,2)</f>
        <v>29.47</v>
      </c>
      <c r="E2266" s="35">
        <f>ROUND(АТС!$D770*$E$791*$E$792/100,2)</f>
        <v>27.09</v>
      </c>
      <c r="F2266" s="35">
        <f>ROUND(АТС!$D770*$F$791*$F$792/100,2)</f>
        <v>18.440000000000001</v>
      </c>
      <c r="G2266" s="35">
        <f>ROUND(АТС!$D770*$G$791*$G$792/100,2)</f>
        <v>10.79</v>
      </c>
    </row>
    <row r="2267" spans="1:7" x14ac:dyDescent="0.25">
      <c r="A2267" s="257"/>
      <c r="B2267" s="123">
        <f t="shared" si="35"/>
        <v>42947.416669999999</v>
      </c>
      <c r="C2267" s="124">
        <v>10</v>
      </c>
      <c r="D2267" s="35">
        <f>ROUND(АТС!D771*$D$791*$D$792/100,2)</f>
        <v>9.07</v>
      </c>
      <c r="E2267" s="35">
        <f>ROUND(АТС!$D771*$E$791*$E$792/100,2)</f>
        <v>8.34</v>
      </c>
      <c r="F2267" s="35">
        <f>ROUND(АТС!$D771*$F$791*$F$792/100,2)</f>
        <v>5.68</v>
      </c>
      <c r="G2267" s="35">
        <f>ROUND(АТС!$D771*$G$791*$G$792/100,2)</f>
        <v>3.32</v>
      </c>
    </row>
    <row r="2268" spans="1:7" x14ac:dyDescent="0.25">
      <c r="A2268" s="257"/>
      <c r="B2268" s="123">
        <f t="shared" si="35"/>
        <v>42947.458330000001</v>
      </c>
      <c r="C2268" s="124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x14ac:dyDescent="0.25">
      <c r="A2269" s="257"/>
      <c r="B2269" s="123">
        <f t="shared" si="35"/>
        <v>42947.5</v>
      </c>
      <c r="C2269" s="124">
        <v>12</v>
      </c>
      <c r="D2269" s="35">
        <f>ROUND(АТС!D773*$D$791*$D$792/100,2)</f>
        <v>0</v>
      </c>
      <c r="E2269" s="35">
        <f>ROUND(АТС!$D773*$E$791*$E$792/100,2)</f>
        <v>0</v>
      </c>
      <c r="F2269" s="35">
        <f>ROUND(АТС!$D773*$F$791*$F$792/100,2)</f>
        <v>0</v>
      </c>
      <c r="G2269" s="35">
        <f>ROUND(АТС!$D773*$G$791*$G$792/100,2)</f>
        <v>0</v>
      </c>
    </row>
    <row r="2270" spans="1:7" x14ac:dyDescent="0.25">
      <c r="A2270" s="257"/>
      <c r="B2270" s="123">
        <f t="shared" si="35"/>
        <v>42947.541669999999</v>
      </c>
      <c r="C2270" s="124">
        <v>13</v>
      </c>
      <c r="D2270" s="35">
        <f>ROUND(АТС!D774*$D$791*$D$792/100,2)</f>
        <v>0</v>
      </c>
      <c r="E2270" s="35">
        <f>ROUND(АТС!$D774*$E$791*$E$792/100,2)</f>
        <v>0</v>
      </c>
      <c r="F2270" s="35">
        <f>ROUND(АТС!$D774*$F$791*$F$792/100,2)</f>
        <v>0</v>
      </c>
      <c r="G2270" s="35">
        <f>ROUND(АТС!$D774*$G$791*$G$792/100,2)</f>
        <v>0</v>
      </c>
    </row>
    <row r="2271" spans="1:7" x14ac:dyDescent="0.25">
      <c r="A2271" s="257"/>
      <c r="B2271" s="123">
        <f t="shared" si="35"/>
        <v>42947.583330000001</v>
      </c>
      <c r="C2271" s="124">
        <v>14</v>
      </c>
      <c r="D2271" s="35">
        <f>ROUND(АТС!D775*$D$791*$D$792/100,2)</f>
        <v>0</v>
      </c>
      <c r="E2271" s="35">
        <f>ROUND(АТС!$D775*$E$791*$E$792/100,2)</f>
        <v>0</v>
      </c>
      <c r="F2271" s="35">
        <f>ROUND(АТС!$D775*$F$791*$F$792/100,2)</f>
        <v>0</v>
      </c>
      <c r="G2271" s="35">
        <f>ROUND(АТС!$D775*$G$791*$G$792/100,2)</f>
        <v>0</v>
      </c>
    </row>
    <row r="2272" spans="1:7" x14ac:dyDescent="0.25">
      <c r="A2272" s="257"/>
      <c r="B2272" s="123">
        <f t="shared" si="35"/>
        <v>42947.625</v>
      </c>
      <c r="C2272" s="124">
        <v>15</v>
      </c>
      <c r="D2272" s="35">
        <f>ROUND(АТС!D776*$D$791*$D$792/100,2)</f>
        <v>0</v>
      </c>
      <c r="E2272" s="35">
        <f>ROUND(АТС!$D776*$E$791*$E$792/100,2)</f>
        <v>0</v>
      </c>
      <c r="F2272" s="35">
        <f>ROUND(АТС!$D776*$F$791*$F$792/100,2)</f>
        <v>0</v>
      </c>
      <c r="G2272" s="35">
        <f>ROUND(АТС!$D776*$G$791*$G$792/100,2)</f>
        <v>0</v>
      </c>
    </row>
    <row r="2273" spans="1:7" x14ac:dyDescent="0.25">
      <c r="A2273" s="257"/>
      <c r="B2273" s="123">
        <f t="shared" si="35"/>
        <v>42947.666669999999</v>
      </c>
      <c r="C2273" s="124">
        <v>16</v>
      </c>
      <c r="D2273" s="35">
        <f>ROUND(АТС!D777*$D$791*$D$792/100,2)</f>
        <v>0</v>
      </c>
      <c r="E2273" s="35">
        <f>ROUND(АТС!$D777*$E$791*$E$792/100,2)</f>
        <v>0</v>
      </c>
      <c r="F2273" s="35">
        <f>ROUND(АТС!$D777*$F$791*$F$792/100,2)</f>
        <v>0</v>
      </c>
      <c r="G2273" s="35">
        <f>ROUND(АТС!$D777*$G$791*$G$792/100,2)</f>
        <v>0</v>
      </c>
    </row>
    <row r="2274" spans="1:7" x14ac:dyDescent="0.25">
      <c r="A2274" s="257"/>
      <c r="B2274" s="123">
        <f t="shared" si="35"/>
        <v>42947.708330000001</v>
      </c>
      <c r="C2274" s="124">
        <v>17</v>
      </c>
      <c r="D2274" s="35">
        <f>ROUND(АТС!D778*$D$791*$D$792/100,2)</f>
        <v>0</v>
      </c>
      <c r="E2274" s="35">
        <f>ROUND(АТС!$D778*$E$791*$E$792/100,2)</f>
        <v>0</v>
      </c>
      <c r="F2274" s="35">
        <f>ROUND(АТС!$D778*$F$791*$F$792/100,2)</f>
        <v>0</v>
      </c>
      <c r="G2274" s="35">
        <f>ROUND(АТС!$D778*$G$791*$G$792/100,2)</f>
        <v>0</v>
      </c>
    </row>
    <row r="2275" spans="1:7" x14ac:dyDescent="0.25">
      <c r="A2275" s="257"/>
      <c r="B2275" s="123">
        <f t="shared" si="35"/>
        <v>42947.75</v>
      </c>
      <c r="C2275" s="124">
        <v>18</v>
      </c>
      <c r="D2275" s="35">
        <f>ROUND(АТС!D779*$D$791*$D$792/100,2)</f>
        <v>0</v>
      </c>
      <c r="E2275" s="35">
        <f>ROUND(АТС!$D779*$E$791*$E$792/100,2)</f>
        <v>0</v>
      </c>
      <c r="F2275" s="35">
        <f>ROUND(АТС!$D779*$F$791*$F$792/100,2)</f>
        <v>0</v>
      </c>
      <c r="G2275" s="35">
        <f>ROUND(АТС!$D779*$G$791*$G$792/100,2)</f>
        <v>0</v>
      </c>
    </row>
    <row r="2276" spans="1:7" x14ac:dyDescent="0.25">
      <c r="A2276" s="257"/>
      <c r="B2276" s="123">
        <f t="shared" si="35"/>
        <v>42947.791669999999</v>
      </c>
      <c r="C2276" s="124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x14ac:dyDescent="0.25">
      <c r="A2277" s="257"/>
      <c r="B2277" s="123">
        <f t="shared" si="35"/>
        <v>42947.833330000001</v>
      </c>
      <c r="C2277" s="124">
        <v>20</v>
      </c>
      <c r="D2277" s="35">
        <f>ROUND(АТС!D781*$D$791*$D$792/100,2)</f>
        <v>15.79</v>
      </c>
      <c r="E2277" s="35">
        <f>ROUND(АТС!$D781*$E$791*$E$792/100,2)</f>
        <v>14.51</v>
      </c>
      <c r="F2277" s="35">
        <f>ROUND(АТС!$D781*$F$791*$F$792/100,2)</f>
        <v>9.8800000000000008</v>
      </c>
      <c r="G2277" s="35">
        <f>ROUND(АТС!$D781*$G$791*$G$792/100,2)</f>
        <v>5.78</v>
      </c>
    </row>
    <row r="2278" spans="1:7" x14ac:dyDescent="0.25">
      <c r="A2278" s="257"/>
      <c r="B2278" s="123">
        <f t="shared" si="35"/>
        <v>42947.875</v>
      </c>
      <c r="C2278" s="124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x14ac:dyDescent="0.25">
      <c r="A2279" s="257"/>
      <c r="B2279" s="123">
        <f t="shared" si="35"/>
        <v>42947.916669999999</v>
      </c>
      <c r="C2279" s="124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x14ac:dyDescent="0.25">
      <c r="A2280" s="257"/>
      <c r="B2280" s="123">
        <f t="shared" si="35"/>
        <v>42947.958330000001</v>
      </c>
      <c r="C2280" s="124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57" t="s">
        <v>177</v>
      </c>
      <c r="B2281" s="121">
        <f>B1537</f>
        <v>42917</v>
      </c>
      <c r="C2281" s="124">
        <v>0</v>
      </c>
      <c r="D2281" s="11">
        <f>ROUND(АТС!E41*$D$791*$D$792/100,2)</f>
        <v>36.369999999999997</v>
      </c>
      <c r="E2281" s="11">
        <f>ROUND(АТС!E41*$E$791*$E$792/100,2)</f>
        <v>33.43</v>
      </c>
      <c r="F2281" s="11">
        <f>ROUND(АТС!E41*$F$791*$F$792/100,2)</f>
        <v>22.76</v>
      </c>
      <c r="G2281" s="11">
        <f>ROUND(АТС!E41*$G$791*$G$792/100,2)</f>
        <v>13.32</v>
      </c>
    </row>
    <row r="2282" spans="1:7" x14ac:dyDescent="0.25">
      <c r="A2282" s="257"/>
      <c r="B2282" s="123">
        <f>B$43+ROUND(C2282/24,5)</f>
        <v>42917.041669999999</v>
      </c>
      <c r="C2282" s="124">
        <v>1</v>
      </c>
      <c r="D2282" s="11">
        <f>ROUND(АТС!E42*$D$791*$D$792/100,2)</f>
        <v>8.8800000000000008</v>
      </c>
      <c r="E2282" s="11">
        <f>ROUND(АТС!E42*$E$791*$E$792/100,2)</f>
        <v>8.17</v>
      </c>
      <c r="F2282" s="11">
        <f>ROUND(АТС!E42*$F$791*$F$792/100,2)</f>
        <v>5.56</v>
      </c>
      <c r="G2282" s="11">
        <f>ROUND(АТС!E42*$G$791*$G$792/100,2)</f>
        <v>3.25</v>
      </c>
    </row>
    <row r="2283" spans="1:7" x14ac:dyDescent="0.25">
      <c r="A2283" s="257"/>
      <c r="B2283" s="121">
        <f>B$43+ROUND(C2283/24,5)</f>
        <v>42917.083330000001</v>
      </c>
      <c r="C2283" s="124">
        <v>2</v>
      </c>
      <c r="D2283" s="11">
        <f>ROUND(АТС!E43*$D$791*$D$792/100,2)</f>
        <v>3.99</v>
      </c>
      <c r="E2283" s="11">
        <f>ROUND(АТС!E43*$E$791*$E$792/100,2)</f>
        <v>3.67</v>
      </c>
      <c r="F2283" s="11">
        <f>ROUND(АТС!E43*$F$791*$F$792/100,2)</f>
        <v>2.5</v>
      </c>
      <c r="G2283" s="11">
        <f>ROUND(АТС!E43*$G$791*$G$792/100,2)</f>
        <v>1.46</v>
      </c>
    </row>
    <row r="2284" spans="1:7" x14ac:dyDescent="0.25">
      <c r="A2284" s="257"/>
      <c r="B2284" s="123">
        <f t="shared" ref="B2284:B2304" si="36">B$43+ROUND(C2284/24,5)</f>
        <v>42917.125</v>
      </c>
      <c r="C2284" s="124">
        <v>3</v>
      </c>
      <c r="D2284" s="11">
        <f>ROUND(АТС!E44*$D$791*$D$792/100,2)</f>
        <v>6.02</v>
      </c>
      <c r="E2284" s="11">
        <f>ROUND(АТС!E44*$E$791*$E$792/100,2)</f>
        <v>5.53</v>
      </c>
      <c r="F2284" s="11">
        <f>ROUND(АТС!E44*$F$791*$F$792/100,2)</f>
        <v>3.76</v>
      </c>
      <c r="G2284" s="11">
        <f>ROUND(АТС!E44*$G$791*$G$792/100,2)</f>
        <v>2.2000000000000002</v>
      </c>
    </row>
    <row r="2285" spans="1:7" x14ac:dyDescent="0.25">
      <c r="A2285" s="257"/>
      <c r="B2285" s="121">
        <f t="shared" si="36"/>
        <v>42917.166669999999</v>
      </c>
      <c r="C2285" s="124">
        <v>4</v>
      </c>
      <c r="D2285" s="11">
        <f>ROUND(АТС!E45*$D$791*$D$792/100,2)</f>
        <v>0</v>
      </c>
      <c r="E2285" s="11">
        <f>ROUND(АТС!E45*$E$791*$E$792/100,2)</f>
        <v>0</v>
      </c>
      <c r="F2285" s="11">
        <f>ROUND(АТС!E45*$F$791*$F$792/100,2)</f>
        <v>0</v>
      </c>
      <c r="G2285" s="11">
        <f>ROUND(АТС!E45*$G$791*$G$792/100,2)</f>
        <v>0</v>
      </c>
    </row>
    <row r="2286" spans="1:7" x14ac:dyDescent="0.25">
      <c r="A2286" s="257"/>
      <c r="B2286" s="123">
        <f t="shared" si="36"/>
        <v>42917.208330000001</v>
      </c>
      <c r="C2286" s="124">
        <v>5</v>
      </c>
      <c r="D2286" s="11">
        <f>ROUND(АТС!E46*$D$791*$D$792/100,2)</f>
        <v>0</v>
      </c>
      <c r="E2286" s="11">
        <f>ROUND(АТС!E46*$E$791*$E$792/100,2)</f>
        <v>0</v>
      </c>
      <c r="F2286" s="11">
        <f>ROUND(АТС!E46*$F$791*$F$792/100,2)</f>
        <v>0</v>
      </c>
      <c r="G2286" s="11">
        <f>ROUND(АТС!E46*$G$791*$G$792/100,2)</f>
        <v>0</v>
      </c>
    </row>
    <row r="2287" spans="1:7" x14ac:dyDescent="0.25">
      <c r="A2287" s="257"/>
      <c r="B2287" s="121">
        <f t="shared" si="36"/>
        <v>42917.25</v>
      </c>
      <c r="C2287" s="124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57"/>
      <c r="B2288" s="123">
        <f t="shared" si="36"/>
        <v>42917.291669999999</v>
      </c>
      <c r="C2288" s="124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57"/>
      <c r="B2289" s="121">
        <f t="shared" si="36"/>
        <v>42917.333330000001</v>
      </c>
      <c r="C2289" s="124">
        <v>8</v>
      </c>
      <c r="D2289" s="11">
        <f>ROUND(АТС!E49*$D$791*$D$792/100,2)</f>
        <v>0</v>
      </c>
      <c r="E2289" s="11">
        <f>ROUND(АТС!E49*$E$791*$E$792/100,2)</f>
        <v>0</v>
      </c>
      <c r="F2289" s="11">
        <f>ROUND(АТС!E49*$F$791*$F$792/100,2)</f>
        <v>0</v>
      </c>
      <c r="G2289" s="11">
        <f>ROUND(АТС!E49*$G$791*$G$792/100,2)</f>
        <v>0</v>
      </c>
    </row>
    <row r="2290" spans="1:7" x14ac:dyDescent="0.25">
      <c r="A2290" s="257"/>
      <c r="B2290" s="123">
        <f t="shared" si="36"/>
        <v>42917.375</v>
      </c>
      <c r="C2290" s="124">
        <v>9</v>
      </c>
      <c r="D2290" s="11">
        <f>ROUND(АТС!E50*$D$791*$D$792/100,2)</f>
        <v>0</v>
      </c>
      <c r="E2290" s="11">
        <f>ROUND(АТС!E50*$E$791*$E$792/100,2)</f>
        <v>0</v>
      </c>
      <c r="F2290" s="11">
        <f>ROUND(АТС!E50*$F$791*$F$792/100,2)</f>
        <v>0</v>
      </c>
      <c r="G2290" s="11">
        <f>ROUND(АТС!E50*$G$791*$G$792/100,2)</f>
        <v>0</v>
      </c>
    </row>
    <row r="2291" spans="1:7" x14ac:dyDescent="0.25">
      <c r="A2291" s="257"/>
      <c r="B2291" s="121">
        <f t="shared" si="36"/>
        <v>42917.416669999999</v>
      </c>
      <c r="C2291" s="124">
        <v>10</v>
      </c>
      <c r="D2291" s="11">
        <f>ROUND(АТС!E51*$D$791*$D$792/100,2)</f>
        <v>0</v>
      </c>
      <c r="E2291" s="11">
        <f>ROUND(АТС!E51*$E$791*$E$792/100,2)</f>
        <v>0</v>
      </c>
      <c r="F2291" s="11">
        <f>ROUND(АТС!E51*$F$791*$F$792/100,2)</f>
        <v>0</v>
      </c>
      <c r="G2291" s="11">
        <f>ROUND(АТС!E51*$G$791*$G$792/100,2)</f>
        <v>0</v>
      </c>
    </row>
    <row r="2292" spans="1:7" x14ac:dyDescent="0.25">
      <c r="A2292" s="257"/>
      <c r="B2292" s="123">
        <f t="shared" si="36"/>
        <v>42917.458330000001</v>
      </c>
      <c r="C2292" s="124">
        <v>11</v>
      </c>
      <c r="D2292" s="11">
        <f>ROUND(АТС!E52*$D$791*$D$792/100,2)</f>
        <v>0</v>
      </c>
      <c r="E2292" s="11">
        <f>ROUND(АТС!E52*$E$791*$E$792/100,2)</f>
        <v>0</v>
      </c>
      <c r="F2292" s="11">
        <f>ROUND(АТС!E52*$F$791*$F$792/100,2)</f>
        <v>0</v>
      </c>
      <c r="G2292" s="11">
        <f>ROUND(АТС!E52*$G$791*$G$792/100,2)</f>
        <v>0</v>
      </c>
    </row>
    <row r="2293" spans="1:7" x14ac:dyDescent="0.25">
      <c r="A2293" s="257"/>
      <c r="B2293" s="121">
        <f t="shared" si="36"/>
        <v>42917.5</v>
      </c>
      <c r="C2293" s="124">
        <v>12</v>
      </c>
      <c r="D2293" s="11">
        <f>ROUND(АТС!E53*$D$791*$D$792/100,2)</f>
        <v>0</v>
      </c>
      <c r="E2293" s="11">
        <f>ROUND(АТС!E53*$E$791*$E$792/100,2)</f>
        <v>0</v>
      </c>
      <c r="F2293" s="11">
        <f>ROUND(АТС!E53*$F$791*$F$792/100,2)</f>
        <v>0</v>
      </c>
      <c r="G2293" s="11">
        <f>ROUND(АТС!E53*$G$791*$G$792/100,2)</f>
        <v>0</v>
      </c>
    </row>
    <row r="2294" spans="1:7" x14ac:dyDescent="0.25">
      <c r="A2294" s="257"/>
      <c r="B2294" s="123">
        <f t="shared" si="36"/>
        <v>42917.541669999999</v>
      </c>
      <c r="C2294" s="124">
        <v>13</v>
      </c>
      <c r="D2294" s="11">
        <f>ROUND(АТС!E54*$D$791*$D$792/100,2)</f>
        <v>0</v>
      </c>
      <c r="E2294" s="11">
        <f>ROUND(АТС!E54*$E$791*$E$792/100,2)</f>
        <v>0</v>
      </c>
      <c r="F2294" s="11">
        <f>ROUND(АТС!E54*$F$791*$F$792/100,2)</f>
        <v>0</v>
      </c>
      <c r="G2294" s="11">
        <f>ROUND(АТС!E54*$G$791*$G$792/100,2)</f>
        <v>0</v>
      </c>
    </row>
    <row r="2295" spans="1:7" x14ac:dyDescent="0.25">
      <c r="A2295" s="257"/>
      <c r="B2295" s="121">
        <f t="shared" si="36"/>
        <v>42917.583330000001</v>
      </c>
      <c r="C2295" s="124">
        <v>14</v>
      </c>
      <c r="D2295" s="11">
        <f>ROUND(АТС!E55*$D$791*$D$792/100,2)</f>
        <v>0</v>
      </c>
      <c r="E2295" s="11">
        <f>ROUND(АТС!E55*$E$791*$E$792/100,2)</f>
        <v>0</v>
      </c>
      <c r="F2295" s="11">
        <f>ROUND(АТС!E55*$F$791*$F$792/100,2)</f>
        <v>0</v>
      </c>
      <c r="G2295" s="11">
        <f>ROUND(АТС!E55*$G$791*$G$792/100,2)</f>
        <v>0</v>
      </c>
    </row>
    <row r="2296" spans="1:7" x14ac:dyDescent="0.25">
      <c r="A2296" s="257"/>
      <c r="B2296" s="123">
        <f t="shared" si="36"/>
        <v>42917.625</v>
      </c>
      <c r="C2296" s="124">
        <v>15</v>
      </c>
      <c r="D2296" s="11">
        <f>ROUND(АТС!E56*$D$791*$D$792/100,2)</f>
        <v>0</v>
      </c>
      <c r="E2296" s="11">
        <f>ROUND(АТС!E56*$E$791*$E$792/100,2)</f>
        <v>0</v>
      </c>
      <c r="F2296" s="11">
        <f>ROUND(АТС!E56*$F$791*$F$792/100,2)</f>
        <v>0</v>
      </c>
      <c r="G2296" s="11">
        <f>ROUND(АТС!E56*$G$791*$G$792/100,2)</f>
        <v>0</v>
      </c>
    </row>
    <row r="2297" spans="1:7" x14ac:dyDescent="0.25">
      <c r="A2297" s="257"/>
      <c r="B2297" s="121">
        <f t="shared" si="36"/>
        <v>42917.666669999999</v>
      </c>
      <c r="C2297" s="124">
        <v>16</v>
      </c>
      <c r="D2297" s="11">
        <f>ROUND(АТС!E57*$D$791*$D$792/100,2)</f>
        <v>0</v>
      </c>
      <c r="E2297" s="11">
        <f>ROUND(АТС!E57*$E$791*$E$792/100,2)</f>
        <v>0</v>
      </c>
      <c r="F2297" s="11">
        <f>ROUND(АТС!E57*$F$791*$F$792/100,2)</f>
        <v>0</v>
      </c>
      <c r="G2297" s="11">
        <f>ROUND(АТС!E57*$G$791*$G$792/100,2)</f>
        <v>0</v>
      </c>
    </row>
    <row r="2298" spans="1:7" x14ac:dyDescent="0.25">
      <c r="A2298" s="257"/>
      <c r="B2298" s="123">
        <f t="shared" si="36"/>
        <v>42917.708330000001</v>
      </c>
      <c r="C2298" s="124">
        <v>17</v>
      </c>
      <c r="D2298" s="11">
        <f>ROUND(АТС!E58*$D$791*$D$792/100,2)</f>
        <v>0</v>
      </c>
      <c r="E2298" s="11">
        <f>ROUND(АТС!E58*$E$791*$E$792/100,2)</f>
        <v>0</v>
      </c>
      <c r="F2298" s="11">
        <f>ROUND(АТС!E58*$F$791*$F$792/100,2)</f>
        <v>0</v>
      </c>
      <c r="G2298" s="11">
        <f>ROUND(АТС!E58*$G$791*$G$792/100,2)</f>
        <v>0</v>
      </c>
    </row>
    <row r="2299" spans="1:7" x14ac:dyDescent="0.25">
      <c r="A2299" s="257"/>
      <c r="B2299" s="121">
        <f t="shared" si="36"/>
        <v>42917.75</v>
      </c>
      <c r="C2299" s="124">
        <v>18</v>
      </c>
      <c r="D2299" s="11">
        <f>ROUND(АТС!E59*$D$791*$D$792/100,2)</f>
        <v>0</v>
      </c>
      <c r="E2299" s="11">
        <f>ROUND(АТС!E59*$E$791*$E$792/100,2)</f>
        <v>0</v>
      </c>
      <c r="F2299" s="11">
        <f>ROUND(АТС!E59*$F$791*$F$792/100,2)</f>
        <v>0</v>
      </c>
      <c r="G2299" s="11">
        <f>ROUND(АТС!E59*$G$791*$G$792/100,2)</f>
        <v>0</v>
      </c>
    </row>
    <row r="2300" spans="1:7" x14ac:dyDescent="0.25">
      <c r="A2300" s="257"/>
      <c r="B2300" s="123">
        <f t="shared" si="36"/>
        <v>42917.791669999999</v>
      </c>
      <c r="C2300" s="124">
        <v>19</v>
      </c>
      <c r="D2300" s="11">
        <f>ROUND(АТС!E60*$D$791*$D$792/100,2)</f>
        <v>0</v>
      </c>
      <c r="E2300" s="11">
        <f>ROUND(АТС!E60*$E$791*$E$792/100,2)</f>
        <v>0</v>
      </c>
      <c r="F2300" s="11">
        <f>ROUND(АТС!E60*$F$791*$F$792/100,2)</f>
        <v>0</v>
      </c>
      <c r="G2300" s="11">
        <f>ROUND(АТС!E60*$G$791*$G$792/100,2)</f>
        <v>0</v>
      </c>
    </row>
    <row r="2301" spans="1:7" x14ac:dyDescent="0.25">
      <c r="A2301" s="257"/>
      <c r="B2301" s="121">
        <f t="shared" si="36"/>
        <v>42917.833330000001</v>
      </c>
      <c r="C2301" s="124">
        <v>20</v>
      </c>
      <c r="D2301" s="11">
        <f>ROUND(АТС!E61*$D$791*$D$792/100,2)</f>
        <v>0</v>
      </c>
      <c r="E2301" s="11">
        <f>ROUND(АТС!E61*$E$791*$E$792/100,2)</f>
        <v>0</v>
      </c>
      <c r="F2301" s="11">
        <f>ROUND(АТС!E61*$F$791*$F$792/100,2)</f>
        <v>0</v>
      </c>
      <c r="G2301" s="11">
        <f>ROUND(АТС!E61*$G$791*$G$792/100,2)</f>
        <v>0</v>
      </c>
    </row>
    <row r="2302" spans="1:7" x14ac:dyDescent="0.25">
      <c r="A2302" s="257"/>
      <c r="B2302" s="123">
        <f t="shared" si="36"/>
        <v>42917.875</v>
      </c>
      <c r="C2302" s="124">
        <v>21</v>
      </c>
      <c r="D2302" s="11">
        <f>ROUND(АТС!E62*$D$791*$D$792/100,2)</f>
        <v>0</v>
      </c>
      <c r="E2302" s="11">
        <f>ROUND(АТС!E62*$E$791*$E$792/100,2)</f>
        <v>0</v>
      </c>
      <c r="F2302" s="11">
        <f>ROUND(АТС!E62*$F$791*$F$792/100,2)</f>
        <v>0</v>
      </c>
      <c r="G2302" s="11">
        <f>ROUND(АТС!E62*$G$791*$G$792/100,2)</f>
        <v>0</v>
      </c>
    </row>
    <row r="2303" spans="1:7" x14ac:dyDescent="0.25">
      <c r="A2303" s="257"/>
      <c r="B2303" s="121">
        <f t="shared" si="36"/>
        <v>42917.916669999999</v>
      </c>
      <c r="C2303" s="124">
        <v>22</v>
      </c>
      <c r="D2303" s="11">
        <f>ROUND(АТС!E63*$D$791*$D$792/100,2)</f>
        <v>48.34</v>
      </c>
      <c r="E2303" s="11">
        <f>ROUND(АТС!E63*$E$791*$E$792/100,2)</f>
        <v>44.43</v>
      </c>
      <c r="F2303" s="11">
        <f>ROUND(АТС!E63*$F$791*$F$792/100,2)</f>
        <v>30.24</v>
      </c>
      <c r="G2303" s="11">
        <f>ROUND(АТС!E63*$G$791*$G$792/100,2)</f>
        <v>17.7</v>
      </c>
    </row>
    <row r="2304" spans="1:7" x14ac:dyDescent="0.25">
      <c r="A2304" s="257"/>
      <c r="B2304" s="123">
        <f t="shared" si="36"/>
        <v>42917.958330000001</v>
      </c>
      <c r="C2304" s="124">
        <v>23</v>
      </c>
      <c r="D2304" s="11">
        <f>ROUND(АТС!E64*$D$791*$D$792/100,2)</f>
        <v>51.58</v>
      </c>
      <c r="E2304" s="11">
        <f>ROUND(АТС!E64*$E$791*$E$792/100,2)</f>
        <v>47.41</v>
      </c>
      <c r="F2304" s="11">
        <f>ROUND(АТС!E64*$F$791*$F$792/100,2)</f>
        <v>32.270000000000003</v>
      </c>
      <c r="G2304" s="11">
        <f>ROUND(АТС!E64*$G$791*$G$792/100,2)</f>
        <v>18.89</v>
      </c>
    </row>
    <row r="2305" spans="1:7" x14ac:dyDescent="0.25">
      <c r="A2305" s="257"/>
      <c r="B2305" s="121">
        <f>B2281+1</f>
        <v>42918</v>
      </c>
      <c r="C2305" s="124">
        <v>0</v>
      </c>
      <c r="D2305" s="11">
        <f>ROUND(АТС!E65*$D$791*$D$792/100,2)</f>
        <v>45.07</v>
      </c>
      <c r="E2305" s="11">
        <f>ROUND(АТС!E65*$E$791*$E$792/100,2)</f>
        <v>41.42</v>
      </c>
      <c r="F2305" s="11">
        <f>ROUND(АТС!E65*$F$791*$F$792/100,2)</f>
        <v>28.19</v>
      </c>
      <c r="G2305" s="11">
        <f>ROUND(АТС!E65*$G$791*$G$792/100,2)</f>
        <v>16.5</v>
      </c>
    </row>
    <row r="2306" spans="1:7" x14ac:dyDescent="0.25">
      <c r="A2306" s="257"/>
      <c r="B2306" s="123">
        <f t="shared" ref="B2306:B2369" si="37">B2282+1</f>
        <v>42918.041669999999</v>
      </c>
      <c r="C2306" s="124">
        <v>1</v>
      </c>
      <c r="D2306" s="11">
        <f>ROUND(АТС!E66*$D$791*$D$792/100,2)</f>
        <v>11.83</v>
      </c>
      <c r="E2306" s="11">
        <f>ROUND(АТС!E66*$E$791*$E$792/100,2)</f>
        <v>10.87</v>
      </c>
      <c r="F2306" s="11">
        <f>ROUND(АТС!E66*$F$791*$F$792/100,2)</f>
        <v>7.4</v>
      </c>
      <c r="G2306" s="11">
        <f>ROUND(АТС!E66*$G$791*$G$792/100,2)</f>
        <v>4.33</v>
      </c>
    </row>
    <row r="2307" spans="1:7" x14ac:dyDescent="0.25">
      <c r="A2307" s="257"/>
      <c r="B2307" s="121">
        <f t="shared" si="37"/>
        <v>42918.083330000001</v>
      </c>
      <c r="C2307" s="124">
        <v>2</v>
      </c>
      <c r="D2307" s="11">
        <f>ROUND(АТС!E67*$D$791*$D$792/100,2)</f>
        <v>31.34</v>
      </c>
      <c r="E2307" s="11">
        <f>ROUND(АТС!E67*$E$791*$E$792/100,2)</f>
        <v>28.81</v>
      </c>
      <c r="F2307" s="11">
        <f>ROUND(АТС!E67*$F$791*$F$792/100,2)</f>
        <v>19.61</v>
      </c>
      <c r="G2307" s="11">
        <f>ROUND(АТС!E67*$G$791*$G$792/100,2)</f>
        <v>11.48</v>
      </c>
    </row>
    <row r="2308" spans="1:7" x14ac:dyDescent="0.25">
      <c r="A2308" s="257"/>
      <c r="B2308" s="123">
        <f t="shared" si="37"/>
        <v>42918.125</v>
      </c>
      <c r="C2308" s="124">
        <v>3</v>
      </c>
      <c r="D2308" s="11">
        <f>ROUND(АТС!E68*$D$791*$D$792/100,2)</f>
        <v>99.5</v>
      </c>
      <c r="E2308" s="11">
        <f>ROUND(АТС!E68*$E$791*$E$792/100,2)</f>
        <v>91.44</v>
      </c>
      <c r="F2308" s="11">
        <f>ROUND(АТС!E68*$F$791*$F$792/100,2)</f>
        <v>62.24</v>
      </c>
      <c r="G2308" s="11">
        <f>ROUND(АТС!E68*$G$791*$G$792/100,2)</f>
        <v>36.43</v>
      </c>
    </row>
    <row r="2309" spans="1:7" x14ac:dyDescent="0.25">
      <c r="A2309" s="257"/>
      <c r="B2309" s="121">
        <f t="shared" si="37"/>
        <v>42918.166669999999</v>
      </c>
      <c r="C2309" s="124">
        <v>4</v>
      </c>
      <c r="D2309" s="11">
        <f>ROUND(АТС!E69*$D$791*$D$792/100,2)</f>
        <v>158.06</v>
      </c>
      <c r="E2309" s="11">
        <f>ROUND(АТС!E69*$E$791*$E$792/100,2)</f>
        <v>145.26</v>
      </c>
      <c r="F2309" s="11">
        <f>ROUND(АТС!E69*$F$791*$F$792/100,2)</f>
        <v>98.87</v>
      </c>
      <c r="G2309" s="11">
        <f>ROUND(АТС!E69*$G$791*$G$792/100,2)</f>
        <v>57.87</v>
      </c>
    </row>
    <row r="2310" spans="1:7" x14ac:dyDescent="0.25">
      <c r="A2310" s="257"/>
      <c r="B2310" s="123">
        <f t="shared" si="37"/>
        <v>42918.208330000001</v>
      </c>
      <c r="C2310" s="124">
        <v>5</v>
      </c>
      <c r="D2310" s="11">
        <f>ROUND(АТС!E70*$D$791*$D$792/100,2)</f>
        <v>0</v>
      </c>
      <c r="E2310" s="11">
        <f>ROUND(АТС!E70*$E$791*$E$792/100,2)</f>
        <v>0</v>
      </c>
      <c r="F2310" s="11">
        <f>ROUND(АТС!E70*$F$791*$F$792/100,2)</f>
        <v>0</v>
      </c>
      <c r="G2310" s="11">
        <f>ROUND(АТС!E70*$G$791*$G$792/100,2)</f>
        <v>0</v>
      </c>
    </row>
    <row r="2311" spans="1:7" x14ac:dyDescent="0.25">
      <c r="A2311" s="257"/>
      <c r="B2311" s="121">
        <f t="shared" si="37"/>
        <v>42918.25</v>
      </c>
      <c r="C2311" s="124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57"/>
      <c r="B2312" s="123">
        <f t="shared" si="37"/>
        <v>42918.291669999999</v>
      </c>
      <c r="C2312" s="124">
        <v>7</v>
      </c>
      <c r="D2312" s="11">
        <f>ROUND(АТС!E72*$D$791*$D$792/100,2)</f>
        <v>0</v>
      </c>
      <c r="E2312" s="11">
        <f>ROUND(АТС!E72*$E$791*$E$792/100,2)</f>
        <v>0</v>
      </c>
      <c r="F2312" s="11">
        <f>ROUND(АТС!E72*$F$791*$F$792/100,2)</f>
        <v>0</v>
      </c>
      <c r="G2312" s="11">
        <f>ROUND(АТС!E72*$G$791*$G$792/100,2)</f>
        <v>0</v>
      </c>
    </row>
    <row r="2313" spans="1:7" x14ac:dyDescent="0.25">
      <c r="A2313" s="257"/>
      <c r="B2313" s="121">
        <f t="shared" si="37"/>
        <v>42918.333330000001</v>
      </c>
      <c r="C2313" s="124">
        <v>8</v>
      </c>
      <c r="D2313" s="11">
        <f>ROUND(АТС!E73*$D$791*$D$792/100,2)</f>
        <v>0</v>
      </c>
      <c r="E2313" s="11">
        <f>ROUND(АТС!E73*$E$791*$E$792/100,2)</f>
        <v>0</v>
      </c>
      <c r="F2313" s="11">
        <f>ROUND(АТС!E73*$F$791*$F$792/100,2)</f>
        <v>0</v>
      </c>
      <c r="G2313" s="11">
        <f>ROUND(АТС!E73*$G$791*$G$792/100,2)</f>
        <v>0</v>
      </c>
    </row>
    <row r="2314" spans="1:7" x14ac:dyDescent="0.25">
      <c r="A2314" s="257"/>
      <c r="B2314" s="123">
        <f t="shared" si="37"/>
        <v>42918.375</v>
      </c>
      <c r="C2314" s="124">
        <v>9</v>
      </c>
      <c r="D2314" s="11">
        <f>ROUND(АТС!E74*$D$791*$D$792/100,2)</f>
        <v>0</v>
      </c>
      <c r="E2314" s="11">
        <f>ROUND(АТС!E74*$E$791*$E$792/100,2)</f>
        <v>0</v>
      </c>
      <c r="F2314" s="11">
        <f>ROUND(АТС!E74*$F$791*$F$792/100,2)</f>
        <v>0</v>
      </c>
      <c r="G2314" s="11">
        <f>ROUND(АТС!E74*$G$791*$G$792/100,2)</f>
        <v>0</v>
      </c>
    </row>
    <row r="2315" spans="1:7" x14ac:dyDescent="0.25">
      <c r="A2315" s="257"/>
      <c r="B2315" s="121">
        <f t="shared" si="37"/>
        <v>42918.416669999999</v>
      </c>
      <c r="C2315" s="124">
        <v>10</v>
      </c>
      <c r="D2315" s="11">
        <f>ROUND(АТС!E75*$D$791*$D$792/100,2)</f>
        <v>19.12</v>
      </c>
      <c r="E2315" s="11">
        <f>ROUND(АТС!E75*$E$791*$E$792/100,2)</f>
        <v>17.57</v>
      </c>
      <c r="F2315" s="11">
        <f>ROUND(АТС!E75*$F$791*$F$792/100,2)</f>
        <v>11.96</v>
      </c>
      <c r="G2315" s="11">
        <f>ROUND(АТС!E75*$G$791*$G$792/100,2)</f>
        <v>7</v>
      </c>
    </row>
    <row r="2316" spans="1:7" x14ac:dyDescent="0.25">
      <c r="A2316" s="257"/>
      <c r="B2316" s="123">
        <f t="shared" si="37"/>
        <v>42918.458330000001</v>
      </c>
      <c r="C2316" s="124">
        <v>11</v>
      </c>
      <c r="D2316" s="11">
        <f>ROUND(АТС!E76*$D$791*$D$792/100,2)</f>
        <v>28.05</v>
      </c>
      <c r="E2316" s="11">
        <f>ROUND(АТС!E76*$E$791*$E$792/100,2)</f>
        <v>25.78</v>
      </c>
      <c r="F2316" s="11">
        <f>ROUND(АТС!E76*$F$791*$F$792/100,2)</f>
        <v>17.54</v>
      </c>
      <c r="G2316" s="11">
        <f>ROUND(АТС!E76*$G$791*$G$792/100,2)</f>
        <v>10.27</v>
      </c>
    </row>
    <row r="2317" spans="1:7" x14ac:dyDescent="0.25">
      <c r="A2317" s="257"/>
      <c r="B2317" s="121">
        <f t="shared" si="37"/>
        <v>42918.5</v>
      </c>
      <c r="C2317" s="124">
        <v>12</v>
      </c>
      <c r="D2317" s="11">
        <f>ROUND(АТС!E77*$D$791*$D$792/100,2)</f>
        <v>16.61</v>
      </c>
      <c r="E2317" s="11">
        <f>ROUND(АТС!E77*$E$791*$E$792/100,2)</f>
        <v>15.27</v>
      </c>
      <c r="F2317" s="11">
        <f>ROUND(АТС!E77*$F$791*$F$792/100,2)</f>
        <v>10.39</v>
      </c>
      <c r="G2317" s="11">
        <f>ROUND(АТС!E77*$G$791*$G$792/100,2)</f>
        <v>6.08</v>
      </c>
    </row>
    <row r="2318" spans="1:7" x14ac:dyDescent="0.25">
      <c r="A2318" s="257"/>
      <c r="B2318" s="123">
        <f t="shared" si="37"/>
        <v>42918.541669999999</v>
      </c>
      <c r="C2318" s="124">
        <v>13</v>
      </c>
      <c r="D2318" s="11">
        <f>ROUND(АТС!E78*$D$791*$D$792/100,2)</f>
        <v>0</v>
      </c>
      <c r="E2318" s="11">
        <f>ROUND(АТС!E78*$E$791*$E$792/100,2)</f>
        <v>0</v>
      </c>
      <c r="F2318" s="11">
        <f>ROUND(АТС!E78*$F$791*$F$792/100,2)</f>
        <v>0</v>
      </c>
      <c r="G2318" s="11">
        <f>ROUND(АТС!E78*$G$791*$G$792/100,2)</f>
        <v>0</v>
      </c>
    </row>
    <row r="2319" spans="1:7" x14ac:dyDescent="0.25">
      <c r="A2319" s="257"/>
      <c r="B2319" s="121">
        <f t="shared" si="37"/>
        <v>42918.583330000001</v>
      </c>
      <c r="C2319" s="124">
        <v>14</v>
      </c>
      <c r="D2319" s="11">
        <f>ROUND(АТС!E79*$D$791*$D$792/100,2)</f>
        <v>0</v>
      </c>
      <c r="E2319" s="11">
        <f>ROUND(АТС!E79*$E$791*$E$792/100,2)</f>
        <v>0</v>
      </c>
      <c r="F2319" s="11">
        <f>ROUND(АТС!E79*$F$791*$F$792/100,2)</f>
        <v>0</v>
      </c>
      <c r="G2319" s="11">
        <f>ROUND(АТС!E79*$G$791*$G$792/100,2)</f>
        <v>0</v>
      </c>
    </row>
    <row r="2320" spans="1:7" x14ac:dyDescent="0.25">
      <c r="A2320" s="257"/>
      <c r="B2320" s="123">
        <f t="shared" si="37"/>
        <v>42918.625</v>
      </c>
      <c r="C2320" s="124">
        <v>15</v>
      </c>
      <c r="D2320" s="11">
        <f>ROUND(АТС!E80*$D$791*$D$792/100,2)</f>
        <v>0</v>
      </c>
      <c r="E2320" s="11">
        <f>ROUND(АТС!E80*$E$791*$E$792/100,2)</f>
        <v>0</v>
      </c>
      <c r="F2320" s="11">
        <f>ROUND(АТС!E80*$F$791*$F$792/100,2)</f>
        <v>0</v>
      </c>
      <c r="G2320" s="11">
        <f>ROUND(АТС!E80*$G$791*$G$792/100,2)</f>
        <v>0</v>
      </c>
    </row>
    <row r="2321" spans="1:7" x14ac:dyDescent="0.25">
      <c r="A2321" s="257"/>
      <c r="B2321" s="121">
        <f t="shared" si="37"/>
        <v>42918.666669999999</v>
      </c>
      <c r="C2321" s="124">
        <v>16</v>
      </c>
      <c r="D2321" s="11">
        <f>ROUND(АТС!E81*$D$791*$D$792/100,2)</f>
        <v>0</v>
      </c>
      <c r="E2321" s="11">
        <f>ROUND(АТС!E81*$E$791*$E$792/100,2)</f>
        <v>0</v>
      </c>
      <c r="F2321" s="11">
        <f>ROUND(АТС!E81*$F$791*$F$792/100,2)</f>
        <v>0</v>
      </c>
      <c r="G2321" s="11">
        <f>ROUND(АТС!E81*$G$791*$G$792/100,2)</f>
        <v>0</v>
      </c>
    </row>
    <row r="2322" spans="1:7" x14ac:dyDescent="0.25">
      <c r="A2322" s="257"/>
      <c r="B2322" s="123">
        <f t="shared" si="37"/>
        <v>42918.708330000001</v>
      </c>
      <c r="C2322" s="124">
        <v>17</v>
      </c>
      <c r="D2322" s="11">
        <f>ROUND(АТС!E82*$D$791*$D$792/100,2)</f>
        <v>0</v>
      </c>
      <c r="E2322" s="11">
        <f>ROUND(АТС!E82*$E$791*$E$792/100,2)</f>
        <v>0</v>
      </c>
      <c r="F2322" s="11">
        <f>ROUND(АТС!E82*$F$791*$F$792/100,2)</f>
        <v>0</v>
      </c>
      <c r="G2322" s="11">
        <f>ROUND(АТС!E82*$G$791*$G$792/100,2)</f>
        <v>0</v>
      </c>
    </row>
    <row r="2323" spans="1:7" x14ac:dyDescent="0.25">
      <c r="A2323" s="257"/>
      <c r="B2323" s="121">
        <f t="shared" si="37"/>
        <v>42918.75</v>
      </c>
      <c r="C2323" s="124">
        <v>18</v>
      </c>
      <c r="D2323" s="11">
        <f>ROUND(АТС!E83*$D$791*$D$792/100,2)</f>
        <v>112.74</v>
      </c>
      <c r="E2323" s="11">
        <f>ROUND(АТС!E83*$E$791*$E$792/100,2)</f>
        <v>103.61</v>
      </c>
      <c r="F2323" s="11">
        <f>ROUND(АТС!E83*$F$791*$F$792/100,2)</f>
        <v>70.52</v>
      </c>
      <c r="G2323" s="11">
        <f>ROUND(АТС!E83*$G$791*$G$792/100,2)</f>
        <v>41.27</v>
      </c>
    </row>
    <row r="2324" spans="1:7" x14ac:dyDescent="0.25">
      <c r="A2324" s="257"/>
      <c r="B2324" s="123">
        <f t="shared" si="37"/>
        <v>42918.791669999999</v>
      </c>
      <c r="C2324" s="124">
        <v>19</v>
      </c>
      <c r="D2324" s="11">
        <f>ROUND(АТС!E84*$D$791*$D$792/100,2)</f>
        <v>36.299999999999997</v>
      </c>
      <c r="E2324" s="11">
        <f>ROUND(АТС!E84*$E$791*$E$792/100,2)</f>
        <v>33.369999999999997</v>
      </c>
      <c r="F2324" s="11">
        <f>ROUND(АТС!E84*$F$791*$F$792/100,2)</f>
        <v>22.71</v>
      </c>
      <c r="G2324" s="11">
        <f>ROUND(АТС!E84*$G$791*$G$792/100,2)</f>
        <v>13.29</v>
      </c>
    </row>
    <row r="2325" spans="1:7" x14ac:dyDescent="0.25">
      <c r="A2325" s="257"/>
      <c r="B2325" s="121">
        <f t="shared" si="37"/>
        <v>42918.833330000001</v>
      </c>
      <c r="C2325" s="124">
        <v>20</v>
      </c>
      <c r="D2325" s="11">
        <f>ROUND(АТС!E85*$D$791*$D$792/100,2)</f>
        <v>0</v>
      </c>
      <c r="E2325" s="11">
        <f>ROUND(АТС!E85*$E$791*$E$792/100,2)</f>
        <v>0</v>
      </c>
      <c r="F2325" s="11">
        <f>ROUND(АТС!E85*$F$791*$F$792/100,2)</f>
        <v>0</v>
      </c>
      <c r="G2325" s="11">
        <f>ROUND(АТС!E85*$G$791*$G$792/100,2)</f>
        <v>0</v>
      </c>
    </row>
    <row r="2326" spans="1:7" x14ac:dyDescent="0.25">
      <c r="A2326" s="257"/>
      <c r="B2326" s="123">
        <f t="shared" si="37"/>
        <v>42918.875</v>
      </c>
      <c r="C2326" s="124">
        <v>21</v>
      </c>
      <c r="D2326" s="11">
        <f>ROUND(АТС!E86*$D$791*$D$792/100,2)</f>
        <v>43.94</v>
      </c>
      <c r="E2326" s="11">
        <f>ROUND(АТС!E86*$E$791*$E$792/100,2)</f>
        <v>40.380000000000003</v>
      </c>
      <c r="F2326" s="11">
        <f>ROUND(АТС!E86*$F$791*$F$792/100,2)</f>
        <v>27.48</v>
      </c>
      <c r="G2326" s="11">
        <f>ROUND(АТС!E86*$G$791*$G$792/100,2)</f>
        <v>16.09</v>
      </c>
    </row>
    <row r="2327" spans="1:7" x14ac:dyDescent="0.25">
      <c r="A2327" s="257"/>
      <c r="B2327" s="121">
        <f t="shared" si="37"/>
        <v>42918.916669999999</v>
      </c>
      <c r="C2327" s="124">
        <v>22</v>
      </c>
      <c r="D2327" s="11">
        <f>ROUND(АТС!E87*$D$791*$D$792/100,2)</f>
        <v>105.57</v>
      </c>
      <c r="E2327" s="11">
        <f>ROUND(АТС!E87*$E$791*$E$792/100,2)</f>
        <v>97.03</v>
      </c>
      <c r="F2327" s="11">
        <f>ROUND(АТС!E87*$F$791*$F$792/100,2)</f>
        <v>66.040000000000006</v>
      </c>
      <c r="G2327" s="11">
        <f>ROUND(АТС!E87*$G$791*$G$792/100,2)</f>
        <v>38.65</v>
      </c>
    </row>
    <row r="2328" spans="1:7" x14ac:dyDescent="0.25">
      <c r="A2328" s="257"/>
      <c r="B2328" s="123">
        <f t="shared" si="37"/>
        <v>42918.958330000001</v>
      </c>
      <c r="C2328" s="124">
        <v>23</v>
      </c>
      <c r="D2328" s="11">
        <f>ROUND(АТС!E88*$D$791*$D$792/100,2)</f>
        <v>158.84</v>
      </c>
      <c r="E2328" s="11">
        <f>ROUND(АТС!E88*$E$791*$E$792/100,2)</f>
        <v>145.97999999999999</v>
      </c>
      <c r="F2328" s="11">
        <f>ROUND(АТС!E88*$F$791*$F$792/100,2)</f>
        <v>99.36</v>
      </c>
      <c r="G2328" s="11">
        <f>ROUND(АТС!E88*$G$791*$G$792/100,2)</f>
        <v>58.15</v>
      </c>
    </row>
    <row r="2329" spans="1:7" x14ac:dyDescent="0.25">
      <c r="A2329" s="257"/>
      <c r="B2329" s="121">
        <f t="shared" si="37"/>
        <v>42919</v>
      </c>
      <c r="C2329" s="124">
        <v>0</v>
      </c>
      <c r="D2329" s="11">
        <f>ROUND(АТС!E89*$D$791*$D$792/100,2)</f>
        <v>80.67</v>
      </c>
      <c r="E2329" s="11">
        <f>ROUND(АТС!E89*$E$791*$E$792/100,2)</f>
        <v>74.14</v>
      </c>
      <c r="F2329" s="11">
        <f>ROUND(АТС!E89*$F$791*$F$792/100,2)</f>
        <v>50.46</v>
      </c>
      <c r="G2329" s="11">
        <f>ROUND(АТС!E89*$G$791*$G$792/100,2)</f>
        <v>29.53</v>
      </c>
    </row>
    <row r="2330" spans="1:7" x14ac:dyDescent="0.25">
      <c r="A2330" s="257"/>
      <c r="B2330" s="123">
        <f t="shared" si="37"/>
        <v>42919.041669999999</v>
      </c>
      <c r="C2330" s="124">
        <v>1</v>
      </c>
      <c r="D2330" s="11">
        <f>ROUND(АТС!E90*$D$791*$D$792/100,2)</f>
        <v>201.09</v>
      </c>
      <c r="E2330" s="11">
        <f>ROUND(АТС!E90*$E$791*$E$792/100,2)</f>
        <v>184.81</v>
      </c>
      <c r="F2330" s="11">
        <f>ROUND(АТС!E90*$F$791*$F$792/100,2)</f>
        <v>125.79</v>
      </c>
      <c r="G2330" s="11">
        <f>ROUND(АТС!E90*$G$791*$G$792/100,2)</f>
        <v>73.62</v>
      </c>
    </row>
    <row r="2331" spans="1:7" x14ac:dyDescent="0.25">
      <c r="A2331" s="257"/>
      <c r="B2331" s="121">
        <f t="shared" si="37"/>
        <v>42919.083330000001</v>
      </c>
      <c r="C2331" s="124">
        <v>2</v>
      </c>
      <c r="D2331" s="11">
        <f>ROUND(АТС!E91*$D$791*$D$792/100,2)</f>
        <v>141.49</v>
      </c>
      <c r="E2331" s="11">
        <f>ROUND(АТС!E91*$E$791*$E$792/100,2)</f>
        <v>130.03</v>
      </c>
      <c r="F2331" s="11">
        <f>ROUND(АТС!E91*$F$791*$F$792/100,2)</f>
        <v>88.51</v>
      </c>
      <c r="G2331" s="11">
        <f>ROUND(АТС!E91*$G$791*$G$792/100,2)</f>
        <v>51.8</v>
      </c>
    </row>
    <row r="2332" spans="1:7" x14ac:dyDescent="0.25">
      <c r="A2332" s="257"/>
      <c r="B2332" s="123">
        <f t="shared" si="37"/>
        <v>42919.125</v>
      </c>
      <c r="C2332" s="124">
        <v>3</v>
      </c>
      <c r="D2332" s="11">
        <f>ROUND(АТС!E92*$D$791*$D$792/100,2)</f>
        <v>119.27</v>
      </c>
      <c r="E2332" s="11">
        <f>ROUND(АТС!E92*$E$791*$E$792/100,2)</f>
        <v>109.62</v>
      </c>
      <c r="F2332" s="11">
        <f>ROUND(АТС!E92*$F$791*$F$792/100,2)</f>
        <v>74.61</v>
      </c>
      <c r="G2332" s="11">
        <f>ROUND(АТС!E92*$G$791*$G$792/100,2)</f>
        <v>43.67</v>
      </c>
    </row>
    <row r="2333" spans="1:7" x14ac:dyDescent="0.25">
      <c r="A2333" s="257"/>
      <c r="B2333" s="121">
        <f t="shared" si="37"/>
        <v>42919.166669999999</v>
      </c>
      <c r="C2333" s="124">
        <v>4</v>
      </c>
      <c r="D2333" s="11">
        <f>ROUND(АТС!E93*$D$791*$D$792/100,2)</f>
        <v>96.01</v>
      </c>
      <c r="E2333" s="11">
        <f>ROUND(АТС!E93*$E$791*$E$792/100,2)</f>
        <v>88.24</v>
      </c>
      <c r="F2333" s="11">
        <f>ROUND(АТС!E93*$F$791*$F$792/100,2)</f>
        <v>60.06</v>
      </c>
      <c r="G2333" s="11">
        <f>ROUND(АТС!E93*$G$791*$G$792/100,2)</f>
        <v>35.15</v>
      </c>
    </row>
    <row r="2334" spans="1:7" x14ac:dyDescent="0.25">
      <c r="A2334" s="257"/>
      <c r="B2334" s="123">
        <f t="shared" si="37"/>
        <v>42919.208330000001</v>
      </c>
      <c r="C2334" s="124">
        <v>5</v>
      </c>
      <c r="D2334" s="11">
        <f>ROUND(АТС!E94*$D$791*$D$792/100,2)</f>
        <v>0</v>
      </c>
      <c r="E2334" s="11">
        <f>ROUND(АТС!E94*$E$791*$E$792/100,2)</f>
        <v>0</v>
      </c>
      <c r="F2334" s="11">
        <f>ROUND(АТС!E94*$F$791*$F$792/100,2)</f>
        <v>0</v>
      </c>
      <c r="G2334" s="11">
        <f>ROUND(АТС!E94*$G$791*$G$792/100,2)</f>
        <v>0</v>
      </c>
    </row>
    <row r="2335" spans="1:7" x14ac:dyDescent="0.25">
      <c r="A2335" s="257"/>
      <c r="B2335" s="121">
        <f t="shared" si="37"/>
        <v>42919.25</v>
      </c>
      <c r="C2335" s="124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57"/>
      <c r="B2336" s="123">
        <f t="shared" si="37"/>
        <v>42919.291669999999</v>
      </c>
      <c r="C2336" s="124">
        <v>7</v>
      </c>
      <c r="D2336" s="11">
        <f>ROUND(АТС!E96*$D$791*$D$792/100,2)</f>
        <v>0</v>
      </c>
      <c r="E2336" s="11">
        <f>ROUND(АТС!E96*$E$791*$E$792/100,2)</f>
        <v>0</v>
      </c>
      <c r="F2336" s="11">
        <f>ROUND(АТС!E96*$F$791*$F$792/100,2)</f>
        <v>0</v>
      </c>
      <c r="G2336" s="11">
        <f>ROUND(АТС!E96*$G$791*$G$792/100,2)</f>
        <v>0</v>
      </c>
    </row>
    <row r="2337" spans="1:7" x14ac:dyDescent="0.25">
      <c r="A2337" s="257"/>
      <c r="B2337" s="121">
        <f t="shared" si="37"/>
        <v>42919.333330000001</v>
      </c>
      <c r="C2337" s="124">
        <v>8</v>
      </c>
      <c r="D2337" s="11">
        <f>ROUND(АТС!E97*$D$791*$D$792/100,2)</f>
        <v>0</v>
      </c>
      <c r="E2337" s="11">
        <f>ROUND(АТС!E97*$E$791*$E$792/100,2)</f>
        <v>0</v>
      </c>
      <c r="F2337" s="11">
        <f>ROUND(АТС!E97*$F$791*$F$792/100,2)</f>
        <v>0</v>
      </c>
      <c r="G2337" s="11">
        <f>ROUND(АТС!E97*$G$791*$G$792/100,2)</f>
        <v>0</v>
      </c>
    </row>
    <row r="2338" spans="1:7" x14ac:dyDescent="0.25">
      <c r="A2338" s="257"/>
      <c r="B2338" s="123">
        <f t="shared" si="37"/>
        <v>42919.375</v>
      </c>
      <c r="C2338" s="124">
        <v>9</v>
      </c>
      <c r="D2338" s="11">
        <f>ROUND(АТС!E98*$D$791*$D$792/100,2)</f>
        <v>0</v>
      </c>
      <c r="E2338" s="11">
        <f>ROUND(АТС!E98*$E$791*$E$792/100,2)</f>
        <v>0</v>
      </c>
      <c r="F2338" s="11">
        <f>ROUND(АТС!E98*$F$791*$F$792/100,2)</f>
        <v>0</v>
      </c>
      <c r="G2338" s="11">
        <f>ROUND(АТС!E98*$G$791*$G$792/100,2)</f>
        <v>0</v>
      </c>
    </row>
    <row r="2339" spans="1:7" x14ac:dyDescent="0.25">
      <c r="A2339" s="257"/>
      <c r="B2339" s="121">
        <f t="shared" si="37"/>
        <v>42919.416669999999</v>
      </c>
      <c r="C2339" s="124">
        <v>10</v>
      </c>
      <c r="D2339" s="11">
        <f>ROUND(АТС!E99*$D$791*$D$792/100,2)</f>
        <v>10.99</v>
      </c>
      <c r="E2339" s="11">
        <f>ROUND(АТС!E99*$E$791*$E$792/100,2)</f>
        <v>10.1</v>
      </c>
      <c r="F2339" s="11">
        <f>ROUND(АТС!E99*$F$791*$F$792/100,2)</f>
        <v>6.88</v>
      </c>
      <c r="G2339" s="11">
        <f>ROUND(АТС!E99*$G$791*$G$792/100,2)</f>
        <v>4.03</v>
      </c>
    </row>
    <row r="2340" spans="1:7" x14ac:dyDescent="0.25">
      <c r="A2340" s="257"/>
      <c r="B2340" s="123">
        <f t="shared" si="37"/>
        <v>42919.458330000001</v>
      </c>
      <c r="C2340" s="124">
        <v>11</v>
      </c>
      <c r="D2340" s="11">
        <f>ROUND(АТС!E100*$D$791*$D$792/100,2)</f>
        <v>11.41</v>
      </c>
      <c r="E2340" s="11">
        <f>ROUND(АТС!E100*$E$791*$E$792/100,2)</f>
        <v>10.49</v>
      </c>
      <c r="F2340" s="11">
        <f>ROUND(АТС!E100*$F$791*$F$792/100,2)</f>
        <v>7.14</v>
      </c>
      <c r="G2340" s="11">
        <f>ROUND(АТС!E100*$G$791*$G$792/100,2)</f>
        <v>4.18</v>
      </c>
    </row>
    <row r="2341" spans="1:7" x14ac:dyDescent="0.25">
      <c r="A2341" s="257"/>
      <c r="B2341" s="121">
        <f t="shared" si="37"/>
        <v>42919.5</v>
      </c>
      <c r="C2341" s="124">
        <v>12</v>
      </c>
      <c r="D2341" s="11">
        <f>ROUND(АТС!E101*$D$791*$D$792/100,2)</f>
        <v>3.31</v>
      </c>
      <c r="E2341" s="11">
        <f>ROUND(АТС!E101*$E$791*$E$792/100,2)</f>
        <v>3.05</v>
      </c>
      <c r="F2341" s="11">
        <f>ROUND(АТС!E101*$F$791*$F$792/100,2)</f>
        <v>2.0699999999999998</v>
      </c>
      <c r="G2341" s="11">
        <f>ROUND(АТС!E101*$G$791*$G$792/100,2)</f>
        <v>1.21</v>
      </c>
    </row>
    <row r="2342" spans="1:7" x14ac:dyDescent="0.25">
      <c r="A2342" s="257"/>
      <c r="B2342" s="123">
        <f t="shared" si="37"/>
        <v>42919.541669999999</v>
      </c>
      <c r="C2342" s="124">
        <v>13</v>
      </c>
      <c r="D2342" s="11">
        <f>ROUND(АТС!E102*$D$791*$D$792/100,2)</f>
        <v>0</v>
      </c>
      <c r="E2342" s="11">
        <f>ROUND(АТС!E102*$E$791*$E$792/100,2)</f>
        <v>0</v>
      </c>
      <c r="F2342" s="11">
        <f>ROUND(АТС!E102*$F$791*$F$792/100,2)</f>
        <v>0</v>
      </c>
      <c r="G2342" s="11">
        <f>ROUND(АТС!E102*$G$791*$G$792/100,2)</f>
        <v>0</v>
      </c>
    </row>
    <row r="2343" spans="1:7" x14ac:dyDescent="0.25">
      <c r="A2343" s="257"/>
      <c r="B2343" s="121">
        <f t="shared" si="37"/>
        <v>42919.583330000001</v>
      </c>
      <c r="C2343" s="124">
        <v>14</v>
      </c>
      <c r="D2343" s="11">
        <f>ROUND(АТС!E103*$D$791*$D$792/100,2)</f>
        <v>0</v>
      </c>
      <c r="E2343" s="11">
        <f>ROUND(АТС!E103*$E$791*$E$792/100,2)</f>
        <v>0</v>
      </c>
      <c r="F2343" s="11">
        <f>ROUND(АТС!E103*$F$791*$F$792/100,2)</f>
        <v>0</v>
      </c>
      <c r="G2343" s="11">
        <f>ROUND(АТС!E103*$G$791*$G$792/100,2)</f>
        <v>0</v>
      </c>
    </row>
    <row r="2344" spans="1:7" x14ac:dyDescent="0.25">
      <c r="A2344" s="257"/>
      <c r="B2344" s="123">
        <f t="shared" si="37"/>
        <v>42919.625</v>
      </c>
      <c r="C2344" s="124">
        <v>15</v>
      </c>
      <c r="D2344" s="11">
        <f>ROUND(АТС!E104*$D$791*$D$792/100,2)</f>
        <v>0</v>
      </c>
      <c r="E2344" s="11">
        <f>ROUND(АТС!E104*$E$791*$E$792/100,2)</f>
        <v>0</v>
      </c>
      <c r="F2344" s="11">
        <f>ROUND(АТС!E104*$F$791*$F$792/100,2)</f>
        <v>0</v>
      </c>
      <c r="G2344" s="11">
        <f>ROUND(АТС!E104*$G$791*$G$792/100,2)</f>
        <v>0</v>
      </c>
    </row>
    <row r="2345" spans="1:7" x14ac:dyDescent="0.25">
      <c r="A2345" s="257"/>
      <c r="B2345" s="121">
        <f t="shared" si="37"/>
        <v>42919.666669999999</v>
      </c>
      <c r="C2345" s="124">
        <v>16</v>
      </c>
      <c r="D2345" s="11">
        <f>ROUND(АТС!E105*$D$791*$D$792/100,2)</f>
        <v>0</v>
      </c>
      <c r="E2345" s="11">
        <f>ROUND(АТС!E105*$E$791*$E$792/100,2)</f>
        <v>0</v>
      </c>
      <c r="F2345" s="11">
        <f>ROUND(АТС!E105*$F$791*$F$792/100,2)</f>
        <v>0</v>
      </c>
      <c r="G2345" s="11">
        <f>ROUND(АТС!E105*$G$791*$G$792/100,2)</f>
        <v>0</v>
      </c>
    </row>
    <row r="2346" spans="1:7" x14ac:dyDescent="0.25">
      <c r="A2346" s="257"/>
      <c r="B2346" s="123">
        <f t="shared" si="37"/>
        <v>42919.708330000001</v>
      </c>
      <c r="C2346" s="124">
        <v>17</v>
      </c>
      <c r="D2346" s="11">
        <f>ROUND(АТС!E106*$D$791*$D$792/100,2)</f>
        <v>4.5599999999999996</v>
      </c>
      <c r="E2346" s="11">
        <f>ROUND(АТС!E106*$E$791*$E$792/100,2)</f>
        <v>4.1900000000000004</v>
      </c>
      <c r="F2346" s="11">
        <f>ROUND(АТС!E106*$F$791*$F$792/100,2)</f>
        <v>2.85</v>
      </c>
      <c r="G2346" s="11">
        <f>ROUND(АТС!E106*$G$791*$G$792/100,2)</f>
        <v>1.67</v>
      </c>
    </row>
    <row r="2347" spans="1:7" x14ac:dyDescent="0.25">
      <c r="A2347" s="257"/>
      <c r="B2347" s="121">
        <f t="shared" si="37"/>
        <v>42919.75</v>
      </c>
      <c r="C2347" s="124">
        <v>18</v>
      </c>
      <c r="D2347" s="11">
        <f>ROUND(АТС!E107*$D$791*$D$792/100,2)</f>
        <v>0</v>
      </c>
      <c r="E2347" s="11">
        <f>ROUND(АТС!E107*$E$791*$E$792/100,2)</f>
        <v>0</v>
      </c>
      <c r="F2347" s="11">
        <f>ROUND(АТС!E107*$F$791*$F$792/100,2)</f>
        <v>0</v>
      </c>
      <c r="G2347" s="11">
        <f>ROUND(АТС!E107*$G$791*$G$792/100,2)</f>
        <v>0</v>
      </c>
    </row>
    <row r="2348" spans="1:7" x14ac:dyDescent="0.25">
      <c r="A2348" s="257"/>
      <c r="B2348" s="123">
        <f t="shared" si="37"/>
        <v>42919.791669999999</v>
      </c>
      <c r="C2348" s="124">
        <v>19</v>
      </c>
      <c r="D2348" s="11">
        <f>ROUND(АТС!E108*$D$791*$D$792/100,2)</f>
        <v>0</v>
      </c>
      <c r="E2348" s="11">
        <f>ROUND(АТС!E108*$E$791*$E$792/100,2)</f>
        <v>0</v>
      </c>
      <c r="F2348" s="11">
        <f>ROUND(АТС!E108*$F$791*$F$792/100,2)</f>
        <v>0</v>
      </c>
      <c r="G2348" s="11">
        <f>ROUND(АТС!E108*$G$791*$G$792/100,2)</f>
        <v>0</v>
      </c>
    </row>
    <row r="2349" spans="1:7" x14ac:dyDescent="0.25">
      <c r="A2349" s="257"/>
      <c r="B2349" s="121">
        <f t="shared" si="37"/>
        <v>42919.833330000001</v>
      </c>
      <c r="C2349" s="124">
        <v>20</v>
      </c>
      <c r="D2349" s="11">
        <f>ROUND(АТС!E109*$D$791*$D$792/100,2)</f>
        <v>0</v>
      </c>
      <c r="E2349" s="11">
        <f>ROUND(АТС!E109*$E$791*$E$792/100,2)</f>
        <v>0</v>
      </c>
      <c r="F2349" s="11">
        <f>ROUND(АТС!E109*$F$791*$F$792/100,2)</f>
        <v>0</v>
      </c>
      <c r="G2349" s="11">
        <f>ROUND(АТС!E109*$G$791*$G$792/100,2)</f>
        <v>0</v>
      </c>
    </row>
    <row r="2350" spans="1:7" x14ac:dyDescent="0.25">
      <c r="A2350" s="257"/>
      <c r="B2350" s="123">
        <f t="shared" si="37"/>
        <v>42919.875</v>
      </c>
      <c r="C2350" s="124">
        <v>21</v>
      </c>
      <c r="D2350" s="11">
        <f>ROUND(АТС!E110*$D$791*$D$792/100,2)</f>
        <v>9.69</v>
      </c>
      <c r="E2350" s="11">
        <f>ROUND(АТС!E110*$E$791*$E$792/100,2)</f>
        <v>8.9</v>
      </c>
      <c r="F2350" s="11">
        <f>ROUND(АТС!E110*$F$791*$F$792/100,2)</f>
        <v>6.06</v>
      </c>
      <c r="G2350" s="11">
        <f>ROUND(АТС!E110*$G$791*$G$792/100,2)</f>
        <v>3.55</v>
      </c>
    </row>
    <row r="2351" spans="1:7" x14ac:dyDescent="0.25">
      <c r="A2351" s="257"/>
      <c r="B2351" s="121">
        <f t="shared" si="37"/>
        <v>42919.916669999999</v>
      </c>
      <c r="C2351" s="124">
        <v>22</v>
      </c>
      <c r="D2351" s="11">
        <f>ROUND(АТС!E111*$D$791*$D$792/100,2)</f>
        <v>68.510000000000005</v>
      </c>
      <c r="E2351" s="11">
        <f>ROUND(АТС!E111*$E$791*$E$792/100,2)</f>
        <v>62.96</v>
      </c>
      <c r="F2351" s="11">
        <f>ROUND(АТС!E111*$F$791*$F$792/100,2)</f>
        <v>42.86</v>
      </c>
      <c r="G2351" s="11">
        <f>ROUND(АТС!E111*$G$791*$G$792/100,2)</f>
        <v>25.08</v>
      </c>
    </row>
    <row r="2352" spans="1:7" x14ac:dyDescent="0.25">
      <c r="A2352" s="257"/>
      <c r="B2352" s="123">
        <f t="shared" si="37"/>
        <v>42919.958330000001</v>
      </c>
      <c r="C2352" s="124">
        <v>23</v>
      </c>
      <c r="D2352" s="11">
        <f>ROUND(АТС!E112*$D$791*$D$792/100,2)</f>
        <v>59.76</v>
      </c>
      <c r="E2352" s="11">
        <f>ROUND(АТС!E112*$E$791*$E$792/100,2)</f>
        <v>54.92</v>
      </c>
      <c r="F2352" s="11">
        <f>ROUND(АТС!E112*$F$791*$F$792/100,2)</f>
        <v>37.380000000000003</v>
      </c>
      <c r="G2352" s="11">
        <f>ROUND(АТС!E112*$G$791*$G$792/100,2)</f>
        <v>21.88</v>
      </c>
    </row>
    <row r="2353" spans="1:7" x14ac:dyDescent="0.25">
      <c r="A2353" s="257"/>
      <c r="B2353" s="121">
        <f t="shared" si="37"/>
        <v>42920</v>
      </c>
      <c r="C2353" s="124">
        <v>0</v>
      </c>
      <c r="D2353" s="11">
        <f>ROUND(АТС!E113*$D$791*$D$792/100,2)</f>
        <v>80.53</v>
      </c>
      <c r="E2353" s="11">
        <f>ROUND(АТС!E113*$E$791*$E$792/100,2)</f>
        <v>74.02</v>
      </c>
      <c r="F2353" s="11">
        <f>ROUND(АТС!E113*$F$791*$F$792/100,2)</f>
        <v>50.38</v>
      </c>
      <c r="G2353" s="11">
        <f>ROUND(АТС!E113*$G$791*$G$792/100,2)</f>
        <v>29.48</v>
      </c>
    </row>
    <row r="2354" spans="1:7" x14ac:dyDescent="0.25">
      <c r="A2354" s="257"/>
      <c r="B2354" s="123">
        <f t="shared" si="37"/>
        <v>42920.041669999999</v>
      </c>
      <c r="C2354" s="124">
        <v>1</v>
      </c>
      <c r="D2354" s="11">
        <f>ROUND(АТС!E114*$D$791*$D$792/100,2)</f>
        <v>0</v>
      </c>
      <c r="E2354" s="11">
        <f>ROUND(АТС!E114*$E$791*$E$792/100,2)</f>
        <v>0</v>
      </c>
      <c r="F2354" s="11">
        <f>ROUND(АТС!E114*$F$791*$F$792/100,2)</f>
        <v>0</v>
      </c>
      <c r="G2354" s="11">
        <f>ROUND(АТС!E114*$G$791*$G$792/100,2)</f>
        <v>0</v>
      </c>
    </row>
    <row r="2355" spans="1:7" x14ac:dyDescent="0.25">
      <c r="A2355" s="257"/>
      <c r="B2355" s="121">
        <f t="shared" si="37"/>
        <v>42920.083330000001</v>
      </c>
      <c r="C2355" s="124">
        <v>2</v>
      </c>
      <c r="D2355" s="11">
        <f>ROUND(АТС!E115*$D$791*$D$792/100,2)</f>
        <v>0</v>
      </c>
      <c r="E2355" s="11">
        <f>ROUND(АТС!E115*$E$791*$E$792/100,2)</f>
        <v>0</v>
      </c>
      <c r="F2355" s="11">
        <f>ROUND(АТС!E115*$F$791*$F$792/100,2)</f>
        <v>0</v>
      </c>
      <c r="G2355" s="11">
        <f>ROUND(АТС!E115*$G$791*$G$792/100,2)</f>
        <v>0</v>
      </c>
    </row>
    <row r="2356" spans="1:7" x14ac:dyDescent="0.25">
      <c r="A2356" s="257"/>
      <c r="B2356" s="123">
        <f t="shared" si="37"/>
        <v>42920.125</v>
      </c>
      <c r="C2356" s="124">
        <v>3</v>
      </c>
      <c r="D2356" s="11">
        <f>ROUND(АТС!E116*$D$791*$D$792/100,2)</f>
        <v>0</v>
      </c>
      <c r="E2356" s="11">
        <f>ROUND(АТС!E116*$E$791*$E$792/100,2)</f>
        <v>0</v>
      </c>
      <c r="F2356" s="11">
        <f>ROUND(АТС!E116*$F$791*$F$792/100,2)</f>
        <v>0</v>
      </c>
      <c r="G2356" s="11">
        <f>ROUND(АТС!E116*$G$791*$G$792/100,2)</f>
        <v>0</v>
      </c>
    </row>
    <row r="2357" spans="1:7" x14ac:dyDescent="0.25">
      <c r="A2357" s="257"/>
      <c r="B2357" s="121">
        <f t="shared" si="37"/>
        <v>42920.166669999999</v>
      </c>
      <c r="C2357" s="124">
        <v>4</v>
      </c>
      <c r="D2357" s="11">
        <f>ROUND(АТС!E117*$D$791*$D$792/100,2)</f>
        <v>0</v>
      </c>
      <c r="E2357" s="11">
        <f>ROUND(АТС!E117*$E$791*$E$792/100,2)</f>
        <v>0</v>
      </c>
      <c r="F2357" s="11">
        <f>ROUND(АТС!E117*$F$791*$F$792/100,2)</f>
        <v>0</v>
      </c>
      <c r="G2357" s="11">
        <f>ROUND(АТС!E117*$G$791*$G$792/100,2)</f>
        <v>0</v>
      </c>
    </row>
    <row r="2358" spans="1:7" x14ac:dyDescent="0.25">
      <c r="A2358" s="257"/>
      <c r="B2358" s="123">
        <f t="shared" si="37"/>
        <v>42920.208330000001</v>
      </c>
      <c r="C2358" s="124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57"/>
      <c r="B2359" s="121">
        <f t="shared" si="37"/>
        <v>42920.25</v>
      </c>
      <c r="C2359" s="124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57"/>
      <c r="B2360" s="123">
        <f t="shared" si="37"/>
        <v>42920.291669999999</v>
      </c>
      <c r="C2360" s="124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57"/>
      <c r="B2361" s="121">
        <f t="shared" si="37"/>
        <v>42920.333330000001</v>
      </c>
      <c r="C2361" s="124">
        <v>8</v>
      </c>
      <c r="D2361" s="11">
        <f>ROUND(АТС!E121*$D$791*$D$792/100,2)</f>
        <v>0</v>
      </c>
      <c r="E2361" s="11">
        <f>ROUND(АТС!E121*$E$791*$E$792/100,2)</f>
        <v>0</v>
      </c>
      <c r="F2361" s="11">
        <f>ROUND(АТС!E121*$F$791*$F$792/100,2)</f>
        <v>0</v>
      </c>
      <c r="G2361" s="11">
        <f>ROUND(АТС!E121*$G$791*$G$792/100,2)</f>
        <v>0</v>
      </c>
    </row>
    <row r="2362" spans="1:7" x14ac:dyDescent="0.25">
      <c r="A2362" s="257"/>
      <c r="B2362" s="123">
        <f t="shared" si="37"/>
        <v>42920.375</v>
      </c>
      <c r="C2362" s="124">
        <v>9</v>
      </c>
      <c r="D2362" s="11">
        <f>ROUND(АТС!E122*$D$791*$D$792/100,2)</f>
        <v>0</v>
      </c>
      <c r="E2362" s="11">
        <f>ROUND(АТС!E122*$E$791*$E$792/100,2)</f>
        <v>0</v>
      </c>
      <c r="F2362" s="11">
        <f>ROUND(АТС!E122*$F$791*$F$792/100,2)</f>
        <v>0</v>
      </c>
      <c r="G2362" s="11">
        <f>ROUND(АТС!E122*$G$791*$G$792/100,2)</f>
        <v>0</v>
      </c>
    </row>
    <row r="2363" spans="1:7" x14ac:dyDescent="0.25">
      <c r="A2363" s="257"/>
      <c r="B2363" s="121">
        <f t="shared" si="37"/>
        <v>42920.416669999999</v>
      </c>
      <c r="C2363" s="124">
        <v>10</v>
      </c>
      <c r="D2363" s="11">
        <f>ROUND(АТС!E123*$D$791*$D$792/100,2)</f>
        <v>0</v>
      </c>
      <c r="E2363" s="11">
        <f>ROUND(АТС!E123*$E$791*$E$792/100,2)</f>
        <v>0</v>
      </c>
      <c r="F2363" s="11">
        <f>ROUND(АТС!E123*$F$791*$F$792/100,2)</f>
        <v>0</v>
      </c>
      <c r="G2363" s="11">
        <f>ROUND(АТС!E123*$G$791*$G$792/100,2)</f>
        <v>0</v>
      </c>
    </row>
    <row r="2364" spans="1:7" x14ac:dyDescent="0.25">
      <c r="A2364" s="257"/>
      <c r="B2364" s="123">
        <f t="shared" si="37"/>
        <v>42920.458330000001</v>
      </c>
      <c r="C2364" s="124">
        <v>11</v>
      </c>
      <c r="D2364" s="11">
        <f>ROUND(АТС!E124*$D$791*$D$792/100,2)</f>
        <v>0</v>
      </c>
      <c r="E2364" s="11">
        <f>ROUND(АТС!E124*$E$791*$E$792/100,2)</f>
        <v>0</v>
      </c>
      <c r="F2364" s="11">
        <f>ROUND(АТС!E124*$F$791*$F$792/100,2)</f>
        <v>0</v>
      </c>
      <c r="G2364" s="11">
        <f>ROUND(АТС!E124*$G$791*$G$792/100,2)</f>
        <v>0</v>
      </c>
    </row>
    <row r="2365" spans="1:7" x14ac:dyDescent="0.25">
      <c r="A2365" s="257"/>
      <c r="B2365" s="121">
        <f t="shared" si="37"/>
        <v>42920.5</v>
      </c>
      <c r="C2365" s="124">
        <v>12</v>
      </c>
      <c r="D2365" s="11">
        <f>ROUND(АТС!E125*$D$791*$D$792/100,2)</f>
        <v>0</v>
      </c>
      <c r="E2365" s="11">
        <f>ROUND(АТС!E125*$E$791*$E$792/100,2)</f>
        <v>0</v>
      </c>
      <c r="F2365" s="11">
        <f>ROUND(АТС!E125*$F$791*$F$792/100,2)</f>
        <v>0</v>
      </c>
      <c r="G2365" s="11">
        <f>ROUND(АТС!E125*$G$791*$G$792/100,2)</f>
        <v>0</v>
      </c>
    </row>
    <row r="2366" spans="1:7" x14ac:dyDescent="0.25">
      <c r="A2366" s="257"/>
      <c r="B2366" s="123">
        <f t="shared" si="37"/>
        <v>42920.541669999999</v>
      </c>
      <c r="C2366" s="124">
        <v>13</v>
      </c>
      <c r="D2366" s="11">
        <f>ROUND(АТС!E126*$D$791*$D$792/100,2)</f>
        <v>0</v>
      </c>
      <c r="E2366" s="11">
        <f>ROUND(АТС!E126*$E$791*$E$792/100,2)</f>
        <v>0</v>
      </c>
      <c r="F2366" s="11">
        <f>ROUND(АТС!E126*$F$791*$F$792/100,2)</f>
        <v>0</v>
      </c>
      <c r="G2366" s="11">
        <f>ROUND(АТС!E126*$G$791*$G$792/100,2)</f>
        <v>0</v>
      </c>
    </row>
    <row r="2367" spans="1:7" x14ac:dyDescent="0.25">
      <c r="A2367" s="257"/>
      <c r="B2367" s="121">
        <f t="shared" si="37"/>
        <v>42920.583330000001</v>
      </c>
      <c r="C2367" s="124">
        <v>14</v>
      </c>
      <c r="D2367" s="11">
        <f>ROUND(АТС!E127*$D$791*$D$792/100,2)</f>
        <v>0</v>
      </c>
      <c r="E2367" s="11">
        <f>ROUND(АТС!E127*$E$791*$E$792/100,2)</f>
        <v>0</v>
      </c>
      <c r="F2367" s="11">
        <f>ROUND(АТС!E127*$F$791*$F$792/100,2)</f>
        <v>0</v>
      </c>
      <c r="G2367" s="11">
        <f>ROUND(АТС!E127*$G$791*$G$792/100,2)</f>
        <v>0</v>
      </c>
    </row>
    <row r="2368" spans="1:7" x14ac:dyDescent="0.25">
      <c r="A2368" s="257"/>
      <c r="B2368" s="123">
        <f t="shared" si="37"/>
        <v>42920.625</v>
      </c>
      <c r="C2368" s="124">
        <v>15</v>
      </c>
      <c r="D2368" s="11">
        <f>ROUND(АТС!E128*$D$791*$D$792/100,2)</f>
        <v>0</v>
      </c>
      <c r="E2368" s="11">
        <f>ROUND(АТС!E128*$E$791*$E$792/100,2)</f>
        <v>0</v>
      </c>
      <c r="F2368" s="11">
        <f>ROUND(АТС!E128*$F$791*$F$792/100,2)</f>
        <v>0</v>
      </c>
      <c r="G2368" s="11">
        <f>ROUND(АТС!E128*$G$791*$G$792/100,2)</f>
        <v>0</v>
      </c>
    </row>
    <row r="2369" spans="1:7" x14ac:dyDescent="0.25">
      <c r="A2369" s="257"/>
      <c r="B2369" s="121">
        <f t="shared" si="37"/>
        <v>42920.666669999999</v>
      </c>
      <c r="C2369" s="124">
        <v>16</v>
      </c>
      <c r="D2369" s="11">
        <f>ROUND(АТС!E129*$D$791*$D$792/100,2)</f>
        <v>0</v>
      </c>
      <c r="E2369" s="11">
        <f>ROUND(АТС!E129*$E$791*$E$792/100,2)</f>
        <v>0</v>
      </c>
      <c r="F2369" s="11">
        <f>ROUND(АТС!E129*$F$791*$F$792/100,2)</f>
        <v>0</v>
      </c>
      <c r="G2369" s="11">
        <f>ROUND(АТС!E129*$G$791*$G$792/100,2)</f>
        <v>0</v>
      </c>
    </row>
    <row r="2370" spans="1:7" x14ac:dyDescent="0.25">
      <c r="A2370" s="257"/>
      <c r="B2370" s="123">
        <f t="shared" ref="B2370:B2433" si="38">B2346+1</f>
        <v>42920.708330000001</v>
      </c>
      <c r="C2370" s="124">
        <v>17</v>
      </c>
      <c r="D2370" s="11">
        <f>ROUND(АТС!E130*$D$791*$D$792/100,2)</f>
        <v>8.7799999999999994</v>
      </c>
      <c r="E2370" s="11">
        <f>ROUND(АТС!E130*$E$791*$E$792/100,2)</f>
        <v>8.07</v>
      </c>
      <c r="F2370" s="11">
        <f>ROUND(АТС!E130*$F$791*$F$792/100,2)</f>
        <v>5.49</v>
      </c>
      <c r="G2370" s="11">
        <f>ROUND(АТС!E130*$G$791*$G$792/100,2)</f>
        <v>3.21</v>
      </c>
    </row>
    <row r="2371" spans="1:7" x14ac:dyDescent="0.25">
      <c r="A2371" s="257"/>
      <c r="B2371" s="121">
        <f t="shared" si="38"/>
        <v>42920.75</v>
      </c>
      <c r="C2371" s="124">
        <v>18</v>
      </c>
      <c r="D2371" s="11">
        <f>ROUND(АТС!E131*$D$791*$D$792/100,2)</f>
        <v>120.44</v>
      </c>
      <c r="E2371" s="11">
        <f>ROUND(АТС!E131*$E$791*$E$792/100,2)</f>
        <v>110.69</v>
      </c>
      <c r="F2371" s="11">
        <f>ROUND(АТС!E131*$F$791*$F$792/100,2)</f>
        <v>75.34</v>
      </c>
      <c r="G2371" s="11">
        <f>ROUND(АТС!E131*$G$791*$G$792/100,2)</f>
        <v>44.09</v>
      </c>
    </row>
    <row r="2372" spans="1:7" x14ac:dyDescent="0.25">
      <c r="A2372" s="257"/>
      <c r="B2372" s="123">
        <f t="shared" si="38"/>
        <v>42920.791669999999</v>
      </c>
      <c r="C2372" s="124">
        <v>19</v>
      </c>
      <c r="D2372" s="11">
        <f>ROUND(АТС!E132*$D$791*$D$792/100,2)</f>
        <v>14.76</v>
      </c>
      <c r="E2372" s="11">
        <f>ROUND(АТС!E132*$E$791*$E$792/100,2)</f>
        <v>13.57</v>
      </c>
      <c r="F2372" s="11">
        <f>ROUND(АТС!E132*$F$791*$F$792/100,2)</f>
        <v>9.23</v>
      </c>
      <c r="G2372" s="11">
        <f>ROUND(АТС!E132*$G$791*$G$792/100,2)</f>
        <v>5.4</v>
      </c>
    </row>
    <row r="2373" spans="1:7" x14ac:dyDescent="0.25">
      <c r="A2373" s="257"/>
      <c r="B2373" s="121">
        <f t="shared" si="38"/>
        <v>42920.833330000001</v>
      </c>
      <c r="C2373" s="124">
        <v>20</v>
      </c>
      <c r="D2373" s="11">
        <f>ROUND(АТС!E133*$D$791*$D$792/100,2)</f>
        <v>0.33</v>
      </c>
      <c r="E2373" s="11">
        <f>ROUND(АТС!E133*$E$791*$E$792/100,2)</f>
        <v>0.3</v>
      </c>
      <c r="F2373" s="11">
        <f>ROUND(АТС!E133*$F$791*$F$792/100,2)</f>
        <v>0.21</v>
      </c>
      <c r="G2373" s="11">
        <f>ROUND(АТС!E133*$G$791*$G$792/100,2)</f>
        <v>0.12</v>
      </c>
    </row>
    <row r="2374" spans="1:7" x14ac:dyDescent="0.25">
      <c r="A2374" s="257"/>
      <c r="B2374" s="123">
        <f t="shared" si="38"/>
        <v>42920.875</v>
      </c>
      <c r="C2374" s="124">
        <v>21</v>
      </c>
      <c r="D2374" s="11">
        <f>ROUND(АТС!E134*$D$791*$D$792/100,2)</f>
        <v>74.569999999999993</v>
      </c>
      <c r="E2374" s="11">
        <f>ROUND(АТС!E134*$E$791*$E$792/100,2)</f>
        <v>68.53</v>
      </c>
      <c r="F2374" s="11">
        <f>ROUND(АТС!E134*$F$791*$F$792/100,2)</f>
        <v>46.65</v>
      </c>
      <c r="G2374" s="11">
        <f>ROUND(АТС!E134*$G$791*$G$792/100,2)</f>
        <v>27.3</v>
      </c>
    </row>
    <row r="2375" spans="1:7" x14ac:dyDescent="0.25">
      <c r="A2375" s="257"/>
      <c r="B2375" s="121">
        <f t="shared" si="38"/>
        <v>42920.916669999999</v>
      </c>
      <c r="C2375" s="124">
        <v>22</v>
      </c>
      <c r="D2375" s="11">
        <f>ROUND(АТС!E135*$D$791*$D$792/100,2)</f>
        <v>151.13</v>
      </c>
      <c r="E2375" s="11">
        <f>ROUND(АТС!E135*$E$791*$E$792/100,2)</f>
        <v>138.9</v>
      </c>
      <c r="F2375" s="11">
        <f>ROUND(АТС!E135*$F$791*$F$792/100,2)</f>
        <v>94.54</v>
      </c>
      <c r="G2375" s="11">
        <f>ROUND(АТС!E135*$G$791*$G$792/100,2)</f>
        <v>55.33</v>
      </c>
    </row>
    <row r="2376" spans="1:7" x14ac:dyDescent="0.25">
      <c r="A2376" s="257"/>
      <c r="B2376" s="123">
        <f t="shared" si="38"/>
        <v>42920.958330000001</v>
      </c>
      <c r="C2376" s="124">
        <v>23</v>
      </c>
      <c r="D2376" s="11">
        <f>ROUND(АТС!E136*$D$791*$D$792/100,2)</f>
        <v>148.25</v>
      </c>
      <c r="E2376" s="11">
        <f>ROUND(АТС!E136*$E$791*$E$792/100,2)</f>
        <v>136.25</v>
      </c>
      <c r="F2376" s="11">
        <f>ROUND(АТС!E136*$F$791*$F$792/100,2)</f>
        <v>92.74</v>
      </c>
      <c r="G2376" s="11">
        <f>ROUND(АТС!E136*$G$791*$G$792/100,2)</f>
        <v>54.28</v>
      </c>
    </row>
    <row r="2377" spans="1:7" x14ac:dyDescent="0.25">
      <c r="A2377" s="257"/>
      <c r="B2377" s="121">
        <f t="shared" si="38"/>
        <v>42921</v>
      </c>
      <c r="C2377" s="124">
        <v>0</v>
      </c>
      <c r="D2377" s="11">
        <f>ROUND(АТС!E137*$D$791*$D$792/100,2)</f>
        <v>86.3</v>
      </c>
      <c r="E2377" s="11">
        <f>ROUND(АТС!E137*$E$791*$E$792/100,2)</f>
        <v>79.319999999999993</v>
      </c>
      <c r="F2377" s="11">
        <f>ROUND(АТС!E137*$F$791*$F$792/100,2)</f>
        <v>53.99</v>
      </c>
      <c r="G2377" s="11">
        <f>ROUND(АТС!E137*$G$791*$G$792/100,2)</f>
        <v>31.6</v>
      </c>
    </row>
    <row r="2378" spans="1:7" x14ac:dyDescent="0.25">
      <c r="A2378" s="257"/>
      <c r="B2378" s="123">
        <f t="shared" si="38"/>
        <v>42921.041669999999</v>
      </c>
      <c r="C2378" s="124">
        <v>1</v>
      </c>
      <c r="D2378" s="11">
        <f>ROUND(АТС!E138*$D$791*$D$792/100,2)</f>
        <v>75.680000000000007</v>
      </c>
      <c r="E2378" s="11">
        <f>ROUND(АТС!E138*$E$791*$E$792/100,2)</f>
        <v>69.55</v>
      </c>
      <c r="F2378" s="11">
        <f>ROUND(АТС!E138*$F$791*$F$792/100,2)</f>
        <v>47.34</v>
      </c>
      <c r="G2378" s="11">
        <f>ROUND(АТС!E138*$G$791*$G$792/100,2)</f>
        <v>27.71</v>
      </c>
    </row>
    <row r="2379" spans="1:7" x14ac:dyDescent="0.25">
      <c r="A2379" s="257"/>
      <c r="B2379" s="121">
        <f t="shared" si="38"/>
        <v>42921.083330000001</v>
      </c>
      <c r="C2379" s="124">
        <v>2</v>
      </c>
      <c r="D2379" s="11">
        <f>ROUND(АТС!E139*$D$791*$D$792/100,2)</f>
        <v>174.7</v>
      </c>
      <c r="E2379" s="11">
        <f>ROUND(АТС!E139*$E$791*$E$792/100,2)</f>
        <v>160.56</v>
      </c>
      <c r="F2379" s="11">
        <f>ROUND(АТС!E139*$F$791*$F$792/100,2)</f>
        <v>109.28</v>
      </c>
      <c r="G2379" s="11">
        <f>ROUND(АТС!E139*$G$791*$G$792/100,2)</f>
        <v>63.96</v>
      </c>
    </row>
    <row r="2380" spans="1:7" x14ac:dyDescent="0.25">
      <c r="A2380" s="257"/>
      <c r="B2380" s="123">
        <f t="shared" si="38"/>
        <v>42921.125</v>
      </c>
      <c r="C2380" s="124">
        <v>3</v>
      </c>
      <c r="D2380" s="11">
        <f>ROUND(АТС!E140*$D$791*$D$792/100,2)</f>
        <v>162.99</v>
      </c>
      <c r="E2380" s="11">
        <f>ROUND(АТС!E140*$E$791*$E$792/100,2)</f>
        <v>149.80000000000001</v>
      </c>
      <c r="F2380" s="11">
        <f>ROUND(АТС!E140*$F$791*$F$792/100,2)</f>
        <v>101.96</v>
      </c>
      <c r="G2380" s="11">
        <f>ROUND(АТС!E140*$G$791*$G$792/100,2)</f>
        <v>59.67</v>
      </c>
    </row>
    <row r="2381" spans="1:7" x14ac:dyDescent="0.25">
      <c r="A2381" s="257"/>
      <c r="B2381" s="121">
        <f t="shared" si="38"/>
        <v>42921.166669999999</v>
      </c>
      <c r="C2381" s="124">
        <v>4</v>
      </c>
      <c r="D2381" s="11">
        <f>ROUND(АТС!E141*$D$791*$D$792/100,2)</f>
        <v>154.37</v>
      </c>
      <c r="E2381" s="11">
        <f>ROUND(АТС!E141*$E$791*$E$792/100,2)</f>
        <v>141.88</v>
      </c>
      <c r="F2381" s="11">
        <f>ROUND(АТС!E141*$F$791*$F$792/100,2)</f>
        <v>96.57</v>
      </c>
      <c r="G2381" s="11">
        <f>ROUND(АТС!E141*$G$791*$G$792/100,2)</f>
        <v>56.52</v>
      </c>
    </row>
    <row r="2382" spans="1:7" x14ac:dyDescent="0.25">
      <c r="A2382" s="257"/>
      <c r="B2382" s="123">
        <f t="shared" si="38"/>
        <v>42921.208330000001</v>
      </c>
      <c r="C2382" s="124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57"/>
      <c r="B2383" s="121">
        <f t="shared" si="38"/>
        <v>42921.25</v>
      </c>
      <c r="C2383" s="124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57"/>
      <c r="B2384" s="123">
        <f t="shared" si="38"/>
        <v>42921.291669999999</v>
      </c>
      <c r="C2384" s="124">
        <v>7</v>
      </c>
      <c r="D2384" s="11">
        <f>ROUND(АТС!E144*$D$791*$D$792/100,2)</f>
        <v>32.71</v>
      </c>
      <c r="E2384" s="11">
        <f>ROUND(АТС!E144*$E$791*$E$792/100,2)</f>
        <v>30.06</v>
      </c>
      <c r="F2384" s="11">
        <f>ROUND(АТС!E144*$F$791*$F$792/100,2)</f>
        <v>20.46</v>
      </c>
      <c r="G2384" s="11">
        <f>ROUND(АТС!E144*$G$791*$G$792/100,2)</f>
        <v>11.97</v>
      </c>
    </row>
    <row r="2385" spans="1:7" x14ac:dyDescent="0.25">
      <c r="A2385" s="257"/>
      <c r="B2385" s="121">
        <f t="shared" si="38"/>
        <v>42921.333330000001</v>
      </c>
      <c r="C2385" s="124">
        <v>8</v>
      </c>
      <c r="D2385" s="11">
        <f>ROUND(АТС!E145*$D$791*$D$792/100,2)</f>
        <v>0</v>
      </c>
      <c r="E2385" s="11">
        <f>ROUND(АТС!E145*$E$791*$E$792/100,2)</f>
        <v>0</v>
      </c>
      <c r="F2385" s="11">
        <f>ROUND(АТС!E145*$F$791*$F$792/100,2)</f>
        <v>0</v>
      </c>
      <c r="G2385" s="11">
        <f>ROUND(АТС!E145*$G$791*$G$792/100,2)</f>
        <v>0</v>
      </c>
    </row>
    <row r="2386" spans="1:7" x14ac:dyDescent="0.25">
      <c r="A2386" s="257"/>
      <c r="B2386" s="123">
        <f t="shared" si="38"/>
        <v>42921.375</v>
      </c>
      <c r="C2386" s="124">
        <v>9</v>
      </c>
      <c r="D2386" s="11">
        <f>ROUND(АТС!E146*$D$791*$D$792/100,2)</f>
        <v>18.29</v>
      </c>
      <c r="E2386" s="11">
        <f>ROUND(АТС!E146*$E$791*$E$792/100,2)</f>
        <v>16.809999999999999</v>
      </c>
      <c r="F2386" s="11">
        <f>ROUND(АТС!E146*$F$791*$F$792/100,2)</f>
        <v>11.44</v>
      </c>
      <c r="G2386" s="11">
        <f>ROUND(АТС!E146*$G$791*$G$792/100,2)</f>
        <v>6.7</v>
      </c>
    </row>
    <row r="2387" spans="1:7" x14ac:dyDescent="0.25">
      <c r="A2387" s="257"/>
      <c r="B2387" s="121">
        <f t="shared" si="38"/>
        <v>42921.416669999999</v>
      </c>
      <c r="C2387" s="124">
        <v>10</v>
      </c>
      <c r="D2387" s="11">
        <f>ROUND(АТС!E147*$D$791*$D$792/100,2)</f>
        <v>30.32</v>
      </c>
      <c r="E2387" s="11">
        <f>ROUND(АТС!E147*$E$791*$E$792/100,2)</f>
        <v>27.86</v>
      </c>
      <c r="F2387" s="11">
        <f>ROUND(АТС!E147*$F$791*$F$792/100,2)</f>
        <v>18.96</v>
      </c>
      <c r="G2387" s="11">
        <f>ROUND(АТС!E147*$G$791*$G$792/100,2)</f>
        <v>11.1</v>
      </c>
    </row>
    <row r="2388" spans="1:7" x14ac:dyDescent="0.25">
      <c r="A2388" s="257"/>
      <c r="B2388" s="123">
        <f t="shared" si="38"/>
        <v>42921.458330000001</v>
      </c>
      <c r="C2388" s="124">
        <v>11</v>
      </c>
      <c r="D2388" s="11">
        <f>ROUND(АТС!E148*$D$791*$D$792/100,2)</f>
        <v>201.87</v>
      </c>
      <c r="E2388" s="11">
        <f>ROUND(АТС!E148*$E$791*$E$792/100,2)</f>
        <v>185.53</v>
      </c>
      <c r="F2388" s="11">
        <f>ROUND(АТС!E148*$F$791*$F$792/100,2)</f>
        <v>126.28</v>
      </c>
      <c r="G2388" s="11">
        <f>ROUND(АТС!E148*$G$791*$G$792/100,2)</f>
        <v>73.91</v>
      </c>
    </row>
    <row r="2389" spans="1:7" x14ac:dyDescent="0.25">
      <c r="A2389" s="257"/>
      <c r="B2389" s="121">
        <f t="shared" si="38"/>
        <v>42921.5</v>
      </c>
      <c r="C2389" s="124">
        <v>12</v>
      </c>
      <c r="D2389" s="11">
        <f>ROUND(АТС!E149*$D$791*$D$792/100,2)</f>
        <v>193.22</v>
      </c>
      <c r="E2389" s="11">
        <f>ROUND(АТС!E149*$E$791*$E$792/100,2)</f>
        <v>177.58</v>
      </c>
      <c r="F2389" s="11">
        <f>ROUND(АТС!E149*$F$791*$F$792/100,2)</f>
        <v>120.87</v>
      </c>
      <c r="G2389" s="11">
        <f>ROUND(АТС!E149*$G$791*$G$792/100,2)</f>
        <v>70.739999999999995</v>
      </c>
    </row>
    <row r="2390" spans="1:7" x14ac:dyDescent="0.25">
      <c r="A2390" s="257"/>
      <c r="B2390" s="123">
        <f t="shared" si="38"/>
        <v>42921.541669999999</v>
      </c>
      <c r="C2390" s="124">
        <v>13</v>
      </c>
      <c r="D2390" s="11">
        <f>ROUND(АТС!E150*$D$791*$D$792/100,2)</f>
        <v>126.32</v>
      </c>
      <c r="E2390" s="11">
        <f>ROUND(АТС!E150*$E$791*$E$792/100,2)</f>
        <v>116.1</v>
      </c>
      <c r="F2390" s="11">
        <f>ROUND(АТС!E150*$F$791*$F$792/100,2)</f>
        <v>79.02</v>
      </c>
      <c r="G2390" s="11">
        <f>ROUND(АТС!E150*$G$791*$G$792/100,2)</f>
        <v>46.25</v>
      </c>
    </row>
    <row r="2391" spans="1:7" x14ac:dyDescent="0.25">
      <c r="A2391" s="257"/>
      <c r="B2391" s="121">
        <f t="shared" si="38"/>
        <v>42921.583330000001</v>
      </c>
      <c r="C2391" s="124">
        <v>14</v>
      </c>
      <c r="D2391" s="11">
        <f>ROUND(АТС!E151*$D$791*$D$792/100,2)</f>
        <v>140.68</v>
      </c>
      <c r="E2391" s="11">
        <f>ROUND(АТС!E151*$E$791*$E$792/100,2)</f>
        <v>129.29</v>
      </c>
      <c r="F2391" s="11">
        <f>ROUND(АТС!E151*$F$791*$F$792/100,2)</f>
        <v>88</v>
      </c>
      <c r="G2391" s="11">
        <f>ROUND(АТС!E151*$G$791*$G$792/100,2)</f>
        <v>51.5</v>
      </c>
    </row>
    <row r="2392" spans="1:7" x14ac:dyDescent="0.25">
      <c r="A2392" s="257"/>
      <c r="B2392" s="123">
        <f t="shared" si="38"/>
        <v>42921.625</v>
      </c>
      <c r="C2392" s="124">
        <v>15</v>
      </c>
      <c r="D2392" s="11">
        <f>ROUND(АТС!E152*$D$791*$D$792/100,2)</f>
        <v>146.69</v>
      </c>
      <c r="E2392" s="11">
        <f>ROUND(АТС!E152*$E$791*$E$792/100,2)</f>
        <v>134.81</v>
      </c>
      <c r="F2392" s="11">
        <f>ROUND(АТС!E152*$F$791*$F$792/100,2)</f>
        <v>91.76</v>
      </c>
      <c r="G2392" s="11">
        <f>ROUND(АТС!E152*$G$791*$G$792/100,2)</f>
        <v>53.7</v>
      </c>
    </row>
    <row r="2393" spans="1:7" x14ac:dyDescent="0.25">
      <c r="A2393" s="257"/>
      <c r="B2393" s="121">
        <f t="shared" si="38"/>
        <v>42921.666669999999</v>
      </c>
      <c r="C2393" s="124">
        <v>16</v>
      </c>
      <c r="D2393" s="11">
        <f>ROUND(АТС!E153*$D$791*$D$792/100,2)</f>
        <v>183.77</v>
      </c>
      <c r="E2393" s="11">
        <f>ROUND(АТС!E153*$E$791*$E$792/100,2)</f>
        <v>168.9</v>
      </c>
      <c r="F2393" s="11">
        <f>ROUND(АТС!E153*$F$791*$F$792/100,2)</f>
        <v>114.96</v>
      </c>
      <c r="G2393" s="11">
        <f>ROUND(АТС!E153*$G$791*$G$792/100,2)</f>
        <v>67.28</v>
      </c>
    </row>
    <row r="2394" spans="1:7" x14ac:dyDescent="0.25">
      <c r="A2394" s="257"/>
      <c r="B2394" s="123">
        <f t="shared" si="38"/>
        <v>42921.708330000001</v>
      </c>
      <c r="C2394" s="124">
        <v>17</v>
      </c>
      <c r="D2394" s="11">
        <f>ROUND(АТС!E154*$D$791*$D$792/100,2)</f>
        <v>197.1</v>
      </c>
      <c r="E2394" s="11">
        <f>ROUND(АТС!E154*$E$791*$E$792/100,2)</f>
        <v>181.15</v>
      </c>
      <c r="F2394" s="11">
        <f>ROUND(АТС!E154*$F$791*$F$792/100,2)</f>
        <v>123.3</v>
      </c>
      <c r="G2394" s="11">
        <f>ROUND(АТС!E154*$G$791*$G$792/100,2)</f>
        <v>72.16</v>
      </c>
    </row>
    <row r="2395" spans="1:7" x14ac:dyDescent="0.25">
      <c r="A2395" s="257"/>
      <c r="B2395" s="121">
        <f t="shared" si="38"/>
        <v>42921.75</v>
      </c>
      <c r="C2395" s="124">
        <v>18</v>
      </c>
      <c r="D2395" s="11">
        <f>ROUND(АТС!E155*$D$791*$D$792/100,2)</f>
        <v>197.15</v>
      </c>
      <c r="E2395" s="11">
        <f>ROUND(АТС!E155*$E$791*$E$792/100,2)</f>
        <v>181.19</v>
      </c>
      <c r="F2395" s="11">
        <f>ROUND(АТС!E155*$F$791*$F$792/100,2)</f>
        <v>123.33</v>
      </c>
      <c r="G2395" s="11">
        <f>ROUND(АТС!E155*$G$791*$G$792/100,2)</f>
        <v>72.180000000000007</v>
      </c>
    </row>
    <row r="2396" spans="1:7" x14ac:dyDescent="0.25">
      <c r="A2396" s="257"/>
      <c r="B2396" s="123">
        <f t="shared" si="38"/>
        <v>42921.791669999999</v>
      </c>
      <c r="C2396" s="124">
        <v>19</v>
      </c>
      <c r="D2396" s="11">
        <f>ROUND(АТС!E156*$D$791*$D$792/100,2)</f>
        <v>82.94</v>
      </c>
      <c r="E2396" s="11">
        <f>ROUND(АТС!E156*$E$791*$E$792/100,2)</f>
        <v>76.23</v>
      </c>
      <c r="F2396" s="11">
        <f>ROUND(АТС!E156*$F$791*$F$792/100,2)</f>
        <v>51.89</v>
      </c>
      <c r="G2396" s="11">
        <f>ROUND(АТС!E156*$G$791*$G$792/100,2)</f>
        <v>30.37</v>
      </c>
    </row>
    <row r="2397" spans="1:7" x14ac:dyDescent="0.25">
      <c r="A2397" s="257"/>
      <c r="B2397" s="121">
        <f t="shared" si="38"/>
        <v>42921.833330000001</v>
      </c>
      <c r="C2397" s="124">
        <v>20</v>
      </c>
      <c r="D2397" s="11">
        <f>ROUND(АТС!E157*$D$791*$D$792/100,2)</f>
        <v>12.89</v>
      </c>
      <c r="E2397" s="11">
        <f>ROUND(АТС!E157*$E$791*$E$792/100,2)</f>
        <v>11.84</v>
      </c>
      <c r="F2397" s="11">
        <f>ROUND(АТС!E157*$F$791*$F$792/100,2)</f>
        <v>8.06</v>
      </c>
      <c r="G2397" s="11">
        <f>ROUND(АТС!E157*$G$791*$G$792/100,2)</f>
        <v>4.72</v>
      </c>
    </row>
    <row r="2398" spans="1:7" x14ac:dyDescent="0.25">
      <c r="A2398" s="257"/>
      <c r="B2398" s="123">
        <f t="shared" si="38"/>
        <v>42921.875</v>
      </c>
      <c r="C2398" s="124">
        <v>21</v>
      </c>
      <c r="D2398" s="11">
        <f>ROUND(АТС!E158*$D$791*$D$792/100,2)</f>
        <v>81.819999999999993</v>
      </c>
      <c r="E2398" s="11">
        <f>ROUND(АТС!E158*$E$791*$E$792/100,2)</f>
        <v>75.2</v>
      </c>
      <c r="F2398" s="11">
        <f>ROUND(АТС!E158*$F$791*$F$792/100,2)</f>
        <v>51.18</v>
      </c>
      <c r="G2398" s="11">
        <f>ROUND(АТС!E158*$G$791*$G$792/100,2)</f>
        <v>29.95</v>
      </c>
    </row>
    <row r="2399" spans="1:7" x14ac:dyDescent="0.25">
      <c r="A2399" s="257"/>
      <c r="B2399" s="121">
        <f t="shared" si="38"/>
        <v>42921.916669999999</v>
      </c>
      <c r="C2399" s="124">
        <v>22</v>
      </c>
      <c r="D2399" s="11">
        <f>ROUND(АТС!E159*$D$791*$D$792/100,2)</f>
        <v>180.21</v>
      </c>
      <c r="E2399" s="11">
        <f>ROUND(АТС!E159*$E$791*$E$792/100,2)</f>
        <v>165.62</v>
      </c>
      <c r="F2399" s="11">
        <f>ROUND(АТС!E159*$F$791*$F$792/100,2)</f>
        <v>112.73</v>
      </c>
      <c r="G2399" s="11">
        <f>ROUND(АТС!E159*$G$791*$G$792/100,2)</f>
        <v>65.98</v>
      </c>
    </row>
    <row r="2400" spans="1:7" x14ac:dyDescent="0.25">
      <c r="A2400" s="257"/>
      <c r="B2400" s="123">
        <f t="shared" si="38"/>
        <v>42921.958330000001</v>
      </c>
      <c r="C2400" s="124">
        <v>23</v>
      </c>
      <c r="D2400" s="11">
        <f>ROUND(АТС!E160*$D$791*$D$792/100,2)</f>
        <v>191.08</v>
      </c>
      <c r="E2400" s="11">
        <f>ROUND(АТС!E160*$E$791*$E$792/100,2)</f>
        <v>175.62</v>
      </c>
      <c r="F2400" s="11">
        <f>ROUND(АТС!E160*$F$791*$F$792/100,2)</f>
        <v>119.54</v>
      </c>
      <c r="G2400" s="11">
        <f>ROUND(АТС!E160*$G$791*$G$792/100,2)</f>
        <v>69.959999999999994</v>
      </c>
    </row>
    <row r="2401" spans="1:7" x14ac:dyDescent="0.25">
      <c r="A2401" s="257"/>
      <c r="B2401" s="121">
        <f t="shared" si="38"/>
        <v>42922</v>
      </c>
      <c r="C2401" s="124">
        <v>0</v>
      </c>
      <c r="D2401" s="11">
        <f>ROUND(АТС!E161*$D$791*$D$792/100,2)</f>
        <v>78.16</v>
      </c>
      <c r="E2401" s="11">
        <f>ROUND(АТС!E161*$E$791*$E$792/100,2)</f>
        <v>71.84</v>
      </c>
      <c r="F2401" s="11">
        <f>ROUND(АТС!E161*$F$791*$F$792/100,2)</f>
        <v>48.9</v>
      </c>
      <c r="G2401" s="11">
        <f>ROUND(АТС!E161*$G$791*$G$792/100,2)</f>
        <v>28.62</v>
      </c>
    </row>
    <row r="2402" spans="1:7" x14ac:dyDescent="0.25">
      <c r="A2402" s="257"/>
      <c r="B2402" s="123">
        <f t="shared" si="38"/>
        <v>42922.041669999999</v>
      </c>
      <c r="C2402" s="124">
        <v>1</v>
      </c>
      <c r="D2402" s="11">
        <f>ROUND(АТС!E162*$D$791*$D$792/100,2)</f>
        <v>55.32</v>
      </c>
      <c r="E2402" s="11">
        <f>ROUND(АТС!E162*$E$791*$E$792/100,2)</f>
        <v>50.84</v>
      </c>
      <c r="F2402" s="11">
        <f>ROUND(АТС!E162*$F$791*$F$792/100,2)</f>
        <v>34.61</v>
      </c>
      <c r="G2402" s="11">
        <f>ROUND(АТС!E162*$G$791*$G$792/100,2)</f>
        <v>20.25</v>
      </c>
    </row>
    <row r="2403" spans="1:7" x14ac:dyDescent="0.25">
      <c r="A2403" s="257"/>
      <c r="B2403" s="121">
        <f t="shared" si="38"/>
        <v>42922.083330000001</v>
      </c>
      <c r="C2403" s="124">
        <v>2</v>
      </c>
      <c r="D2403" s="11">
        <f>ROUND(АТС!E163*$D$791*$D$792/100,2)</f>
        <v>56.19</v>
      </c>
      <c r="E2403" s="11">
        <f>ROUND(АТС!E163*$E$791*$E$792/100,2)</f>
        <v>51.65</v>
      </c>
      <c r="F2403" s="11">
        <f>ROUND(АТС!E163*$F$791*$F$792/100,2)</f>
        <v>35.15</v>
      </c>
      <c r="G2403" s="11">
        <f>ROUND(АТС!E163*$G$791*$G$792/100,2)</f>
        <v>20.57</v>
      </c>
    </row>
    <row r="2404" spans="1:7" x14ac:dyDescent="0.25">
      <c r="A2404" s="257"/>
      <c r="B2404" s="123">
        <f t="shared" si="38"/>
        <v>42922.125</v>
      </c>
      <c r="C2404" s="124">
        <v>3</v>
      </c>
      <c r="D2404" s="11">
        <f>ROUND(АТС!E164*$D$791*$D$792/100,2)</f>
        <v>113.49</v>
      </c>
      <c r="E2404" s="11">
        <f>ROUND(АТС!E164*$E$791*$E$792/100,2)</f>
        <v>104.3</v>
      </c>
      <c r="F2404" s="11">
        <f>ROUND(АТС!E164*$F$791*$F$792/100,2)</f>
        <v>70.989999999999995</v>
      </c>
      <c r="G2404" s="11">
        <f>ROUND(АТС!E164*$G$791*$G$792/100,2)</f>
        <v>41.55</v>
      </c>
    </row>
    <row r="2405" spans="1:7" x14ac:dyDescent="0.25">
      <c r="A2405" s="257"/>
      <c r="B2405" s="121">
        <f t="shared" si="38"/>
        <v>42922.166669999999</v>
      </c>
      <c r="C2405" s="124">
        <v>4</v>
      </c>
      <c r="D2405" s="11">
        <f>ROUND(АТС!E165*$D$791*$D$792/100,2)</f>
        <v>0</v>
      </c>
      <c r="E2405" s="11">
        <f>ROUND(АТС!E165*$E$791*$E$792/100,2)</f>
        <v>0</v>
      </c>
      <c r="F2405" s="11">
        <f>ROUND(АТС!E165*$F$791*$F$792/100,2)</f>
        <v>0</v>
      </c>
      <c r="G2405" s="11">
        <f>ROUND(АТС!E165*$G$791*$G$792/100,2)</f>
        <v>0</v>
      </c>
    </row>
    <row r="2406" spans="1:7" x14ac:dyDescent="0.25">
      <c r="A2406" s="257"/>
      <c r="B2406" s="123">
        <f t="shared" si="38"/>
        <v>42922.208330000001</v>
      </c>
      <c r="C2406" s="124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57"/>
      <c r="B2407" s="121">
        <f t="shared" si="38"/>
        <v>42922.25</v>
      </c>
      <c r="C2407" s="124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57"/>
      <c r="B2408" s="123">
        <f t="shared" si="38"/>
        <v>42922.291669999999</v>
      </c>
      <c r="C2408" s="124">
        <v>7</v>
      </c>
      <c r="D2408" s="11">
        <f>ROUND(АТС!E168*$D$791*$D$792/100,2)</f>
        <v>7.0000000000000007E-2</v>
      </c>
      <c r="E2408" s="11">
        <f>ROUND(АТС!E168*$E$791*$E$792/100,2)</f>
        <v>0.06</v>
      </c>
      <c r="F2408" s="11">
        <f>ROUND(АТС!E168*$F$791*$F$792/100,2)</f>
        <v>0.04</v>
      </c>
      <c r="G2408" s="11">
        <f>ROUND(АТС!E168*$G$791*$G$792/100,2)</f>
        <v>0.02</v>
      </c>
    </row>
    <row r="2409" spans="1:7" x14ac:dyDescent="0.25">
      <c r="A2409" s="257"/>
      <c r="B2409" s="121">
        <f t="shared" si="38"/>
        <v>42922.333330000001</v>
      </c>
      <c r="C2409" s="124">
        <v>8</v>
      </c>
      <c r="D2409" s="11">
        <f>ROUND(АТС!E169*$D$791*$D$792/100,2)</f>
        <v>0</v>
      </c>
      <c r="E2409" s="11">
        <f>ROUND(АТС!E169*$E$791*$E$792/100,2)</f>
        <v>0</v>
      </c>
      <c r="F2409" s="11">
        <f>ROUND(АТС!E169*$F$791*$F$792/100,2)</f>
        <v>0</v>
      </c>
      <c r="G2409" s="11">
        <f>ROUND(АТС!E169*$G$791*$G$792/100,2)</f>
        <v>0</v>
      </c>
    </row>
    <row r="2410" spans="1:7" x14ac:dyDescent="0.25">
      <c r="A2410" s="257"/>
      <c r="B2410" s="123">
        <f t="shared" si="38"/>
        <v>42922.375</v>
      </c>
      <c r="C2410" s="124">
        <v>9</v>
      </c>
      <c r="D2410" s="11">
        <f>ROUND(АТС!E170*$D$791*$D$792/100,2)</f>
        <v>0</v>
      </c>
      <c r="E2410" s="11">
        <f>ROUND(АТС!E170*$E$791*$E$792/100,2)</f>
        <v>0</v>
      </c>
      <c r="F2410" s="11">
        <f>ROUND(АТС!E170*$F$791*$F$792/100,2)</f>
        <v>0</v>
      </c>
      <c r="G2410" s="11">
        <f>ROUND(АТС!E170*$G$791*$G$792/100,2)</f>
        <v>0</v>
      </c>
    </row>
    <row r="2411" spans="1:7" x14ac:dyDescent="0.25">
      <c r="A2411" s="257"/>
      <c r="B2411" s="121">
        <f t="shared" si="38"/>
        <v>42922.416669999999</v>
      </c>
      <c r="C2411" s="124">
        <v>10</v>
      </c>
      <c r="D2411" s="11">
        <f>ROUND(АТС!E171*$D$791*$D$792/100,2)</f>
        <v>8.0299999999999994</v>
      </c>
      <c r="E2411" s="11">
        <f>ROUND(АТС!E171*$E$791*$E$792/100,2)</f>
        <v>7.38</v>
      </c>
      <c r="F2411" s="11">
        <f>ROUND(АТС!E171*$F$791*$F$792/100,2)</f>
        <v>5.0199999999999996</v>
      </c>
      <c r="G2411" s="11">
        <f>ROUND(АТС!E171*$G$791*$G$792/100,2)</f>
        <v>2.94</v>
      </c>
    </row>
    <row r="2412" spans="1:7" x14ac:dyDescent="0.25">
      <c r="A2412" s="257"/>
      <c r="B2412" s="123">
        <f t="shared" si="38"/>
        <v>42922.458330000001</v>
      </c>
      <c r="C2412" s="124">
        <v>11</v>
      </c>
      <c r="D2412" s="11">
        <f>ROUND(АТС!E172*$D$791*$D$792/100,2)</f>
        <v>60.6</v>
      </c>
      <c r="E2412" s="11">
        <f>ROUND(АТС!E172*$E$791*$E$792/100,2)</f>
        <v>55.7</v>
      </c>
      <c r="F2412" s="11">
        <f>ROUND(АТС!E172*$F$791*$F$792/100,2)</f>
        <v>37.909999999999997</v>
      </c>
      <c r="G2412" s="11">
        <f>ROUND(АТС!E172*$G$791*$G$792/100,2)</f>
        <v>22.19</v>
      </c>
    </row>
    <row r="2413" spans="1:7" x14ac:dyDescent="0.25">
      <c r="A2413" s="257"/>
      <c r="B2413" s="121">
        <f t="shared" si="38"/>
        <v>42922.5</v>
      </c>
      <c r="C2413" s="124">
        <v>12</v>
      </c>
      <c r="D2413" s="11">
        <f>ROUND(АТС!E173*$D$791*$D$792/100,2)</f>
        <v>89.39</v>
      </c>
      <c r="E2413" s="11">
        <f>ROUND(АТС!E173*$E$791*$E$792/100,2)</f>
        <v>82.16</v>
      </c>
      <c r="F2413" s="11">
        <f>ROUND(АТС!E173*$F$791*$F$792/100,2)</f>
        <v>55.92</v>
      </c>
      <c r="G2413" s="11">
        <f>ROUND(АТС!E173*$G$791*$G$792/100,2)</f>
        <v>32.729999999999997</v>
      </c>
    </row>
    <row r="2414" spans="1:7" x14ac:dyDescent="0.25">
      <c r="A2414" s="257"/>
      <c r="B2414" s="123">
        <f t="shared" si="38"/>
        <v>42922.541669999999</v>
      </c>
      <c r="C2414" s="124">
        <v>13</v>
      </c>
      <c r="D2414" s="11">
        <f>ROUND(АТС!E174*$D$791*$D$792/100,2)</f>
        <v>64.510000000000005</v>
      </c>
      <c r="E2414" s="11">
        <f>ROUND(АТС!E174*$E$791*$E$792/100,2)</f>
        <v>59.29</v>
      </c>
      <c r="F2414" s="11">
        <f>ROUND(АТС!E174*$F$791*$F$792/100,2)</f>
        <v>40.35</v>
      </c>
      <c r="G2414" s="11">
        <f>ROUND(АТС!E174*$G$791*$G$792/100,2)</f>
        <v>23.62</v>
      </c>
    </row>
    <row r="2415" spans="1:7" x14ac:dyDescent="0.25">
      <c r="A2415" s="257"/>
      <c r="B2415" s="121">
        <f t="shared" si="38"/>
        <v>42922.583330000001</v>
      </c>
      <c r="C2415" s="124">
        <v>14</v>
      </c>
      <c r="D2415" s="11">
        <f>ROUND(АТС!E175*$D$791*$D$792/100,2)</f>
        <v>98.88</v>
      </c>
      <c r="E2415" s="11">
        <f>ROUND(АТС!E175*$E$791*$E$792/100,2)</f>
        <v>90.88</v>
      </c>
      <c r="F2415" s="11">
        <f>ROUND(АТС!E175*$F$791*$F$792/100,2)</f>
        <v>61.86</v>
      </c>
      <c r="G2415" s="11">
        <f>ROUND(АТС!E175*$G$791*$G$792/100,2)</f>
        <v>36.200000000000003</v>
      </c>
    </row>
    <row r="2416" spans="1:7" x14ac:dyDescent="0.25">
      <c r="A2416" s="257"/>
      <c r="B2416" s="123">
        <f t="shared" si="38"/>
        <v>42922.625</v>
      </c>
      <c r="C2416" s="124">
        <v>15</v>
      </c>
      <c r="D2416" s="11">
        <f>ROUND(АТС!E176*$D$791*$D$792/100,2)</f>
        <v>86.45</v>
      </c>
      <c r="E2416" s="11">
        <f>ROUND(АТС!E176*$E$791*$E$792/100,2)</f>
        <v>79.45</v>
      </c>
      <c r="F2416" s="11">
        <f>ROUND(АТС!E176*$F$791*$F$792/100,2)</f>
        <v>54.08</v>
      </c>
      <c r="G2416" s="11">
        <f>ROUND(АТС!E176*$G$791*$G$792/100,2)</f>
        <v>31.65</v>
      </c>
    </row>
    <row r="2417" spans="1:7" x14ac:dyDescent="0.25">
      <c r="A2417" s="257"/>
      <c r="B2417" s="121">
        <f t="shared" si="38"/>
        <v>42922.666669999999</v>
      </c>
      <c r="C2417" s="124">
        <v>16</v>
      </c>
      <c r="D2417" s="11">
        <f>ROUND(АТС!E177*$D$791*$D$792/100,2)</f>
        <v>88.28</v>
      </c>
      <c r="E2417" s="11">
        <f>ROUND(АТС!E177*$E$791*$E$792/100,2)</f>
        <v>81.14</v>
      </c>
      <c r="F2417" s="11">
        <f>ROUND(АТС!E177*$F$791*$F$792/100,2)</f>
        <v>55.23</v>
      </c>
      <c r="G2417" s="11">
        <f>ROUND(АТС!E177*$G$791*$G$792/100,2)</f>
        <v>32.32</v>
      </c>
    </row>
    <row r="2418" spans="1:7" x14ac:dyDescent="0.25">
      <c r="A2418" s="257"/>
      <c r="B2418" s="123">
        <f t="shared" si="38"/>
        <v>42922.708330000001</v>
      </c>
      <c r="C2418" s="124">
        <v>17</v>
      </c>
      <c r="D2418" s="11">
        <f>ROUND(АТС!E178*$D$791*$D$792/100,2)</f>
        <v>86.59</v>
      </c>
      <c r="E2418" s="11">
        <f>ROUND(АТС!E178*$E$791*$E$792/100,2)</f>
        <v>79.58</v>
      </c>
      <c r="F2418" s="11">
        <f>ROUND(АТС!E178*$F$791*$F$792/100,2)</f>
        <v>54.17</v>
      </c>
      <c r="G2418" s="11">
        <f>ROUND(АТС!E178*$G$791*$G$792/100,2)</f>
        <v>31.7</v>
      </c>
    </row>
    <row r="2419" spans="1:7" x14ac:dyDescent="0.25">
      <c r="A2419" s="257"/>
      <c r="B2419" s="121">
        <f t="shared" si="38"/>
        <v>42922.75</v>
      </c>
      <c r="C2419" s="124">
        <v>18</v>
      </c>
      <c r="D2419" s="11">
        <f>ROUND(АТС!E179*$D$791*$D$792/100,2)</f>
        <v>83.47</v>
      </c>
      <c r="E2419" s="11">
        <f>ROUND(АТС!E179*$E$791*$E$792/100,2)</f>
        <v>76.72</v>
      </c>
      <c r="F2419" s="11">
        <f>ROUND(АТС!E179*$F$791*$F$792/100,2)</f>
        <v>52.22</v>
      </c>
      <c r="G2419" s="11">
        <f>ROUND(АТС!E179*$G$791*$G$792/100,2)</f>
        <v>30.56</v>
      </c>
    </row>
    <row r="2420" spans="1:7" x14ac:dyDescent="0.25">
      <c r="A2420" s="257"/>
      <c r="B2420" s="123">
        <f t="shared" si="38"/>
        <v>42922.791669999999</v>
      </c>
      <c r="C2420" s="124">
        <v>19</v>
      </c>
      <c r="D2420" s="11">
        <f>ROUND(АТС!E180*$D$791*$D$792/100,2)</f>
        <v>132.36000000000001</v>
      </c>
      <c r="E2420" s="11">
        <f>ROUND(АТС!E180*$E$791*$E$792/100,2)</f>
        <v>121.65</v>
      </c>
      <c r="F2420" s="11">
        <f>ROUND(АТС!E180*$F$791*$F$792/100,2)</f>
        <v>82.8</v>
      </c>
      <c r="G2420" s="11">
        <f>ROUND(АТС!E180*$G$791*$G$792/100,2)</f>
        <v>48.46</v>
      </c>
    </row>
    <row r="2421" spans="1:7" x14ac:dyDescent="0.25">
      <c r="A2421" s="257"/>
      <c r="B2421" s="121">
        <f t="shared" si="38"/>
        <v>42922.833330000001</v>
      </c>
      <c r="C2421" s="124">
        <v>20</v>
      </c>
      <c r="D2421" s="11">
        <f>ROUND(АТС!E181*$D$791*$D$792/100,2)</f>
        <v>61.3</v>
      </c>
      <c r="E2421" s="11">
        <f>ROUND(АТС!E181*$E$791*$E$792/100,2)</f>
        <v>56.34</v>
      </c>
      <c r="F2421" s="11">
        <f>ROUND(АТС!E181*$F$791*$F$792/100,2)</f>
        <v>38.35</v>
      </c>
      <c r="G2421" s="11">
        <f>ROUND(АТС!E181*$G$791*$G$792/100,2)</f>
        <v>22.44</v>
      </c>
    </row>
    <row r="2422" spans="1:7" x14ac:dyDescent="0.25">
      <c r="A2422" s="257"/>
      <c r="B2422" s="123">
        <f t="shared" si="38"/>
        <v>42922.875</v>
      </c>
      <c r="C2422" s="124">
        <v>21</v>
      </c>
      <c r="D2422" s="11">
        <f>ROUND(АТС!E182*$D$791*$D$792/100,2)</f>
        <v>97.42</v>
      </c>
      <c r="E2422" s="11">
        <f>ROUND(АТС!E182*$E$791*$E$792/100,2)</f>
        <v>89.53</v>
      </c>
      <c r="F2422" s="11">
        <f>ROUND(АТС!E182*$F$791*$F$792/100,2)</f>
        <v>60.94</v>
      </c>
      <c r="G2422" s="11">
        <f>ROUND(АТС!E182*$G$791*$G$792/100,2)</f>
        <v>35.67</v>
      </c>
    </row>
    <row r="2423" spans="1:7" x14ac:dyDescent="0.25">
      <c r="A2423" s="257"/>
      <c r="B2423" s="121">
        <f t="shared" si="38"/>
        <v>42922.916669999999</v>
      </c>
      <c r="C2423" s="124">
        <v>22</v>
      </c>
      <c r="D2423" s="11">
        <f>ROUND(АТС!E183*$D$791*$D$792/100,2)</f>
        <v>172.51</v>
      </c>
      <c r="E2423" s="11">
        <f>ROUND(АТС!E183*$E$791*$E$792/100,2)</f>
        <v>158.54</v>
      </c>
      <c r="F2423" s="11">
        <f>ROUND(АТС!E183*$F$791*$F$792/100,2)</f>
        <v>107.91</v>
      </c>
      <c r="G2423" s="11">
        <f>ROUND(АТС!E183*$G$791*$G$792/100,2)</f>
        <v>63.16</v>
      </c>
    </row>
    <row r="2424" spans="1:7" x14ac:dyDescent="0.25">
      <c r="A2424" s="257"/>
      <c r="B2424" s="123">
        <f t="shared" si="38"/>
        <v>42922.958330000001</v>
      </c>
      <c r="C2424" s="124">
        <v>23</v>
      </c>
      <c r="D2424" s="11">
        <f>ROUND(АТС!E184*$D$791*$D$792/100,2)</f>
        <v>263.48</v>
      </c>
      <c r="E2424" s="11">
        <f>ROUND(АТС!E184*$E$791*$E$792/100,2)</f>
        <v>242.15</v>
      </c>
      <c r="F2424" s="11">
        <f>ROUND(АТС!E184*$F$791*$F$792/100,2)</f>
        <v>164.82</v>
      </c>
      <c r="G2424" s="11">
        <f>ROUND(АТС!E184*$G$791*$G$792/100,2)</f>
        <v>96.46</v>
      </c>
    </row>
    <row r="2425" spans="1:7" x14ac:dyDescent="0.25">
      <c r="A2425" s="257"/>
      <c r="B2425" s="121">
        <f t="shared" si="38"/>
        <v>42923</v>
      </c>
      <c r="C2425" s="124">
        <v>0</v>
      </c>
      <c r="D2425" s="11">
        <f>ROUND(АТС!E185*$D$791*$D$792/100,2)</f>
        <v>187.98</v>
      </c>
      <c r="E2425" s="11">
        <f>ROUND(АТС!E185*$E$791*$E$792/100,2)</f>
        <v>172.77</v>
      </c>
      <c r="F2425" s="11">
        <f>ROUND(АТС!E185*$F$791*$F$792/100,2)</f>
        <v>117.6</v>
      </c>
      <c r="G2425" s="11">
        <f>ROUND(АТС!E185*$G$791*$G$792/100,2)</f>
        <v>68.819999999999993</v>
      </c>
    </row>
    <row r="2426" spans="1:7" x14ac:dyDescent="0.25">
      <c r="A2426" s="257"/>
      <c r="B2426" s="123">
        <f t="shared" si="38"/>
        <v>42923.041669999999</v>
      </c>
      <c r="C2426" s="124">
        <v>1</v>
      </c>
      <c r="D2426" s="11">
        <f>ROUND(АТС!E186*$D$791*$D$792/100,2)</f>
        <v>159.13</v>
      </c>
      <c r="E2426" s="11">
        <f>ROUND(АТС!E186*$E$791*$E$792/100,2)</f>
        <v>146.25</v>
      </c>
      <c r="F2426" s="11">
        <f>ROUND(АТС!E186*$F$791*$F$792/100,2)</f>
        <v>99.55</v>
      </c>
      <c r="G2426" s="11">
        <f>ROUND(АТС!E186*$G$791*$G$792/100,2)</f>
        <v>58.26</v>
      </c>
    </row>
    <row r="2427" spans="1:7" x14ac:dyDescent="0.25">
      <c r="A2427" s="257"/>
      <c r="B2427" s="121">
        <f t="shared" si="38"/>
        <v>42923.083330000001</v>
      </c>
      <c r="C2427" s="124">
        <v>2</v>
      </c>
      <c r="D2427" s="11">
        <f>ROUND(АТС!E187*$D$791*$D$792/100,2)</f>
        <v>117.39</v>
      </c>
      <c r="E2427" s="11">
        <f>ROUND(АТС!E187*$E$791*$E$792/100,2)</f>
        <v>107.89</v>
      </c>
      <c r="F2427" s="11">
        <f>ROUND(АТС!E187*$F$791*$F$792/100,2)</f>
        <v>73.44</v>
      </c>
      <c r="G2427" s="11">
        <f>ROUND(АТС!E187*$G$791*$G$792/100,2)</f>
        <v>42.98</v>
      </c>
    </row>
    <row r="2428" spans="1:7" x14ac:dyDescent="0.25">
      <c r="A2428" s="257"/>
      <c r="B2428" s="123">
        <f t="shared" si="38"/>
        <v>42923.125</v>
      </c>
      <c r="C2428" s="124">
        <v>3</v>
      </c>
      <c r="D2428" s="11">
        <f>ROUND(АТС!E188*$D$791*$D$792/100,2)</f>
        <v>112.68</v>
      </c>
      <c r="E2428" s="11">
        <f>ROUND(АТС!E188*$E$791*$E$792/100,2)</f>
        <v>103.56</v>
      </c>
      <c r="F2428" s="11">
        <f>ROUND(АТС!E188*$F$791*$F$792/100,2)</f>
        <v>70.489999999999995</v>
      </c>
      <c r="G2428" s="11">
        <f>ROUND(АТС!E188*$G$791*$G$792/100,2)</f>
        <v>41.25</v>
      </c>
    </row>
    <row r="2429" spans="1:7" x14ac:dyDescent="0.25">
      <c r="A2429" s="257"/>
      <c r="B2429" s="121">
        <f t="shared" si="38"/>
        <v>42923.166669999999</v>
      </c>
      <c r="C2429" s="124">
        <v>4</v>
      </c>
      <c r="D2429" s="11">
        <f>ROUND(АТС!E189*$D$791*$D$792/100,2)</f>
        <v>22.72</v>
      </c>
      <c r="E2429" s="11">
        <f>ROUND(АТС!E189*$E$791*$E$792/100,2)</f>
        <v>20.88</v>
      </c>
      <c r="F2429" s="11">
        <f>ROUND(АТС!E189*$F$791*$F$792/100,2)</f>
        <v>14.21</v>
      </c>
      <c r="G2429" s="11">
        <f>ROUND(АТС!E189*$G$791*$G$792/100,2)</f>
        <v>8.32</v>
      </c>
    </row>
    <row r="2430" spans="1:7" x14ac:dyDescent="0.25">
      <c r="A2430" s="257"/>
      <c r="B2430" s="123">
        <f t="shared" si="38"/>
        <v>42923.208330000001</v>
      </c>
      <c r="C2430" s="124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57"/>
      <c r="B2431" s="121">
        <f t="shared" si="38"/>
        <v>42923.25</v>
      </c>
      <c r="C2431" s="124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57"/>
      <c r="B2432" s="123">
        <f t="shared" si="38"/>
        <v>42923.291669999999</v>
      </c>
      <c r="C2432" s="124">
        <v>7</v>
      </c>
      <c r="D2432" s="11">
        <f>ROUND(АТС!E192*$D$791*$D$792/100,2)</f>
        <v>0</v>
      </c>
      <c r="E2432" s="11">
        <f>ROUND(АТС!E192*$E$791*$E$792/100,2)</f>
        <v>0</v>
      </c>
      <c r="F2432" s="11">
        <f>ROUND(АТС!E192*$F$791*$F$792/100,2)</f>
        <v>0</v>
      </c>
      <c r="G2432" s="11">
        <f>ROUND(АТС!E192*$G$791*$G$792/100,2)</f>
        <v>0</v>
      </c>
    </row>
    <row r="2433" spans="1:7" x14ac:dyDescent="0.25">
      <c r="A2433" s="257"/>
      <c r="B2433" s="121">
        <f t="shared" si="38"/>
        <v>42923.333330000001</v>
      </c>
      <c r="C2433" s="124">
        <v>8</v>
      </c>
      <c r="D2433" s="11">
        <f>ROUND(АТС!E193*$D$791*$D$792/100,2)</f>
        <v>0.06</v>
      </c>
      <c r="E2433" s="11">
        <f>ROUND(АТС!E193*$E$791*$E$792/100,2)</f>
        <v>0.05</v>
      </c>
      <c r="F2433" s="11">
        <f>ROUND(АТС!E193*$F$791*$F$792/100,2)</f>
        <v>0.04</v>
      </c>
      <c r="G2433" s="11">
        <f>ROUND(АТС!E193*$G$791*$G$792/100,2)</f>
        <v>0.02</v>
      </c>
    </row>
    <row r="2434" spans="1:7" x14ac:dyDescent="0.25">
      <c r="A2434" s="257"/>
      <c r="B2434" s="123">
        <f t="shared" ref="B2434:B2497" si="39">B2410+1</f>
        <v>42923.375</v>
      </c>
      <c r="C2434" s="124">
        <v>9</v>
      </c>
      <c r="D2434" s="11">
        <f>ROUND(АТС!E194*$D$791*$D$792/100,2)</f>
        <v>6.7</v>
      </c>
      <c r="E2434" s="11">
        <f>ROUND(АТС!E194*$E$791*$E$792/100,2)</f>
        <v>6.16</v>
      </c>
      <c r="F2434" s="11">
        <f>ROUND(АТС!E194*$F$791*$F$792/100,2)</f>
        <v>4.1900000000000004</v>
      </c>
      <c r="G2434" s="11">
        <f>ROUND(АТС!E194*$G$791*$G$792/100,2)</f>
        <v>2.4500000000000002</v>
      </c>
    </row>
    <row r="2435" spans="1:7" x14ac:dyDescent="0.25">
      <c r="A2435" s="257"/>
      <c r="B2435" s="121">
        <f t="shared" si="39"/>
        <v>42923.416669999999</v>
      </c>
      <c r="C2435" s="124">
        <v>10</v>
      </c>
      <c r="D2435" s="11">
        <f>ROUND(АТС!E195*$D$791*$D$792/100,2)</f>
        <v>47.51</v>
      </c>
      <c r="E2435" s="11">
        <f>ROUND(АТС!E195*$E$791*$E$792/100,2)</f>
        <v>43.66</v>
      </c>
      <c r="F2435" s="11">
        <f>ROUND(АТС!E195*$F$791*$F$792/100,2)</f>
        <v>29.72</v>
      </c>
      <c r="G2435" s="11">
        <f>ROUND(АТС!E195*$G$791*$G$792/100,2)</f>
        <v>17.39</v>
      </c>
    </row>
    <row r="2436" spans="1:7" x14ac:dyDescent="0.25">
      <c r="A2436" s="257"/>
      <c r="B2436" s="123">
        <f t="shared" si="39"/>
        <v>42923.458330000001</v>
      </c>
      <c r="C2436" s="124">
        <v>11</v>
      </c>
      <c r="D2436" s="11">
        <f>ROUND(АТС!E196*$D$791*$D$792/100,2)</f>
        <v>88.36</v>
      </c>
      <c r="E2436" s="11">
        <f>ROUND(АТС!E196*$E$791*$E$792/100,2)</f>
        <v>81.209999999999994</v>
      </c>
      <c r="F2436" s="11">
        <f>ROUND(АТС!E196*$F$791*$F$792/100,2)</f>
        <v>55.27</v>
      </c>
      <c r="G2436" s="11">
        <f>ROUND(АТС!E196*$G$791*$G$792/100,2)</f>
        <v>32.35</v>
      </c>
    </row>
    <row r="2437" spans="1:7" x14ac:dyDescent="0.25">
      <c r="A2437" s="257"/>
      <c r="B2437" s="121">
        <f t="shared" si="39"/>
        <v>42923.5</v>
      </c>
      <c r="C2437" s="124">
        <v>12</v>
      </c>
      <c r="D2437" s="11">
        <f>ROUND(АТС!E197*$D$791*$D$792/100,2)</f>
        <v>54.55</v>
      </c>
      <c r="E2437" s="11">
        <f>ROUND(АТС!E197*$E$791*$E$792/100,2)</f>
        <v>50.14</v>
      </c>
      <c r="F2437" s="11">
        <f>ROUND(АТС!E197*$F$791*$F$792/100,2)</f>
        <v>34.130000000000003</v>
      </c>
      <c r="G2437" s="11">
        <f>ROUND(АТС!E197*$G$791*$G$792/100,2)</f>
        <v>19.97</v>
      </c>
    </row>
    <row r="2438" spans="1:7" x14ac:dyDescent="0.25">
      <c r="A2438" s="257"/>
      <c r="B2438" s="123">
        <f t="shared" si="39"/>
        <v>42923.541669999999</v>
      </c>
      <c r="C2438" s="124">
        <v>13</v>
      </c>
      <c r="D2438" s="11">
        <f>ROUND(АТС!E198*$D$791*$D$792/100,2)</f>
        <v>50.93</v>
      </c>
      <c r="E2438" s="11">
        <f>ROUND(АТС!E198*$E$791*$E$792/100,2)</f>
        <v>46.81</v>
      </c>
      <c r="F2438" s="11">
        <f>ROUND(АТС!E198*$F$791*$F$792/100,2)</f>
        <v>31.86</v>
      </c>
      <c r="G2438" s="11">
        <f>ROUND(АТС!E198*$G$791*$G$792/100,2)</f>
        <v>18.649999999999999</v>
      </c>
    </row>
    <row r="2439" spans="1:7" x14ac:dyDescent="0.25">
      <c r="A2439" s="257"/>
      <c r="B2439" s="121">
        <f t="shared" si="39"/>
        <v>42923.583330000001</v>
      </c>
      <c r="C2439" s="124">
        <v>14</v>
      </c>
      <c r="D2439" s="11">
        <f>ROUND(АТС!E199*$D$791*$D$792/100,2)</f>
        <v>108.97</v>
      </c>
      <c r="E2439" s="11">
        <f>ROUND(АТС!E199*$E$791*$E$792/100,2)</f>
        <v>100.15</v>
      </c>
      <c r="F2439" s="11">
        <f>ROUND(АТС!E199*$F$791*$F$792/100,2)</f>
        <v>68.17</v>
      </c>
      <c r="G2439" s="11">
        <f>ROUND(АТС!E199*$G$791*$G$792/100,2)</f>
        <v>39.9</v>
      </c>
    </row>
    <row r="2440" spans="1:7" x14ac:dyDescent="0.25">
      <c r="A2440" s="257"/>
      <c r="B2440" s="123">
        <f t="shared" si="39"/>
        <v>42923.625</v>
      </c>
      <c r="C2440" s="124">
        <v>15</v>
      </c>
      <c r="D2440" s="11">
        <f>ROUND(АТС!E200*$D$791*$D$792/100,2)</f>
        <v>77.55</v>
      </c>
      <c r="E2440" s="11">
        <f>ROUND(АТС!E200*$E$791*$E$792/100,2)</f>
        <v>71.28</v>
      </c>
      <c r="F2440" s="11">
        <f>ROUND(АТС!E200*$F$791*$F$792/100,2)</f>
        <v>48.51</v>
      </c>
      <c r="G2440" s="11">
        <f>ROUND(АТС!E200*$G$791*$G$792/100,2)</f>
        <v>28.39</v>
      </c>
    </row>
    <row r="2441" spans="1:7" x14ac:dyDescent="0.25">
      <c r="A2441" s="257"/>
      <c r="B2441" s="121">
        <f t="shared" si="39"/>
        <v>42923.666669999999</v>
      </c>
      <c r="C2441" s="124">
        <v>16</v>
      </c>
      <c r="D2441" s="11">
        <f>ROUND(АТС!E201*$D$791*$D$792/100,2)</f>
        <v>76.400000000000006</v>
      </c>
      <c r="E2441" s="11">
        <f>ROUND(АТС!E201*$E$791*$E$792/100,2)</f>
        <v>70.22</v>
      </c>
      <c r="F2441" s="11">
        <f>ROUND(АТС!E201*$F$791*$F$792/100,2)</f>
        <v>47.8</v>
      </c>
      <c r="G2441" s="11">
        <f>ROUND(АТС!E201*$G$791*$G$792/100,2)</f>
        <v>27.97</v>
      </c>
    </row>
    <row r="2442" spans="1:7" x14ac:dyDescent="0.25">
      <c r="A2442" s="257"/>
      <c r="B2442" s="123">
        <f t="shared" si="39"/>
        <v>42923.708330000001</v>
      </c>
      <c r="C2442" s="124">
        <v>17</v>
      </c>
      <c r="D2442" s="11">
        <f>ROUND(АТС!E202*$D$791*$D$792/100,2)</f>
        <v>87.27</v>
      </c>
      <c r="E2442" s="11">
        <f>ROUND(АТС!E202*$E$791*$E$792/100,2)</f>
        <v>80.209999999999994</v>
      </c>
      <c r="F2442" s="11">
        <f>ROUND(АТС!E202*$F$791*$F$792/100,2)</f>
        <v>54.59</v>
      </c>
      <c r="G2442" s="11">
        <f>ROUND(АТС!E202*$G$791*$G$792/100,2)</f>
        <v>31.95</v>
      </c>
    </row>
    <row r="2443" spans="1:7" x14ac:dyDescent="0.25">
      <c r="A2443" s="257"/>
      <c r="B2443" s="121">
        <f t="shared" si="39"/>
        <v>42923.75</v>
      </c>
      <c r="C2443" s="124">
        <v>18</v>
      </c>
      <c r="D2443" s="11">
        <f>ROUND(АТС!E203*$D$791*$D$792/100,2)</f>
        <v>103.41</v>
      </c>
      <c r="E2443" s="11">
        <f>ROUND(АТС!E203*$E$791*$E$792/100,2)</f>
        <v>95.04</v>
      </c>
      <c r="F2443" s="11">
        <f>ROUND(АТС!E203*$F$791*$F$792/100,2)</f>
        <v>64.69</v>
      </c>
      <c r="G2443" s="11">
        <f>ROUND(АТС!E203*$G$791*$G$792/100,2)</f>
        <v>37.86</v>
      </c>
    </row>
    <row r="2444" spans="1:7" x14ac:dyDescent="0.25">
      <c r="A2444" s="257"/>
      <c r="B2444" s="123">
        <f t="shared" si="39"/>
        <v>42923.791669999999</v>
      </c>
      <c r="C2444" s="124">
        <v>19</v>
      </c>
      <c r="D2444" s="11">
        <f>ROUND(АТС!E204*$D$791*$D$792/100,2)</f>
        <v>73.459999999999994</v>
      </c>
      <c r="E2444" s="11">
        <f>ROUND(АТС!E204*$E$791*$E$792/100,2)</f>
        <v>67.52</v>
      </c>
      <c r="F2444" s="11">
        <f>ROUND(АТС!E204*$F$791*$F$792/100,2)</f>
        <v>45.96</v>
      </c>
      <c r="G2444" s="11">
        <f>ROUND(АТС!E204*$G$791*$G$792/100,2)</f>
        <v>26.9</v>
      </c>
    </row>
    <row r="2445" spans="1:7" x14ac:dyDescent="0.25">
      <c r="A2445" s="257"/>
      <c r="B2445" s="121">
        <f t="shared" si="39"/>
        <v>42923.833330000001</v>
      </c>
      <c r="C2445" s="124">
        <v>20</v>
      </c>
      <c r="D2445" s="11">
        <f>ROUND(АТС!E205*$D$791*$D$792/100,2)</f>
        <v>59.77</v>
      </c>
      <c r="E2445" s="11">
        <f>ROUND(АТС!E205*$E$791*$E$792/100,2)</f>
        <v>54.93</v>
      </c>
      <c r="F2445" s="11">
        <f>ROUND(АТС!E205*$F$791*$F$792/100,2)</f>
        <v>37.39</v>
      </c>
      <c r="G2445" s="11">
        <f>ROUND(АТС!E205*$G$791*$G$792/100,2)</f>
        <v>21.88</v>
      </c>
    </row>
    <row r="2446" spans="1:7" x14ac:dyDescent="0.25">
      <c r="A2446" s="257"/>
      <c r="B2446" s="123">
        <f t="shared" si="39"/>
        <v>42923.875</v>
      </c>
      <c r="C2446" s="124">
        <v>21</v>
      </c>
      <c r="D2446" s="11">
        <f>ROUND(АТС!E206*$D$791*$D$792/100,2)</f>
        <v>79.180000000000007</v>
      </c>
      <c r="E2446" s="11">
        <f>ROUND(АТС!E206*$E$791*$E$792/100,2)</f>
        <v>72.77</v>
      </c>
      <c r="F2446" s="11">
        <f>ROUND(АТС!E206*$F$791*$F$792/100,2)</f>
        <v>49.53</v>
      </c>
      <c r="G2446" s="11">
        <f>ROUND(АТС!E206*$G$791*$G$792/100,2)</f>
        <v>28.99</v>
      </c>
    </row>
    <row r="2447" spans="1:7" x14ac:dyDescent="0.25">
      <c r="A2447" s="257"/>
      <c r="B2447" s="121">
        <f t="shared" si="39"/>
        <v>42923.916669999999</v>
      </c>
      <c r="C2447" s="124">
        <v>22</v>
      </c>
      <c r="D2447" s="11">
        <f>ROUND(АТС!E207*$D$791*$D$792/100,2)</f>
        <v>148.85</v>
      </c>
      <c r="E2447" s="11">
        <f>ROUND(АТС!E207*$E$791*$E$792/100,2)</f>
        <v>136.80000000000001</v>
      </c>
      <c r="F2447" s="11">
        <f>ROUND(АТС!E207*$F$791*$F$792/100,2)</f>
        <v>93.11</v>
      </c>
      <c r="G2447" s="11">
        <f>ROUND(АТС!E207*$G$791*$G$792/100,2)</f>
        <v>54.49</v>
      </c>
    </row>
    <row r="2448" spans="1:7" x14ac:dyDescent="0.25">
      <c r="A2448" s="257"/>
      <c r="B2448" s="123">
        <f t="shared" si="39"/>
        <v>42923.958330000001</v>
      </c>
      <c r="C2448" s="124">
        <v>23</v>
      </c>
      <c r="D2448" s="11">
        <f>ROUND(АТС!E208*$D$791*$D$792/100,2)</f>
        <v>134.9</v>
      </c>
      <c r="E2448" s="11">
        <f>ROUND(АТС!E208*$E$791*$E$792/100,2)</f>
        <v>123.98</v>
      </c>
      <c r="F2448" s="11">
        <f>ROUND(АТС!E208*$F$791*$F$792/100,2)</f>
        <v>84.39</v>
      </c>
      <c r="G2448" s="11">
        <f>ROUND(АТС!E208*$G$791*$G$792/100,2)</f>
        <v>49.39</v>
      </c>
    </row>
    <row r="2449" spans="1:7" x14ac:dyDescent="0.25">
      <c r="A2449" s="257"/>
      <c r="B2449" s="121">
        <f t="shared" si="39"/>
        <v>42924</v>
      </c>
      <c r="C2449" s="124">
        <v>0</v>
      </c>
      <c r="D2449" s="11">
        <f>ROUND(АТС!E209*$D$791*$D$792/100,2)</f>
        <v>30.3</v>
      </c>
      <c r="E2449" s="11">
        <f>ROUND(АТС!E209*$E$791*$E$792/100,2)</f>
        <v>27.85</v>
      </c>
      <c r="F2449" s="11">
        <f>ROUND(АТС!E209*$F$791*$F$792/100,2)</f>
        <v>18.96</v>
      </c>
      <c r="G2449" s="11">
        <f>ROUND(АТС!E209*$G$791*$G$792/100,2)</f>
        <v>11.09</v>
      </c>
    </row>
    <row r="2450" spans="1:7" x14ac:dyDescent="0.25">
      <c r="A2450" s="257"/>
      <c r="B2450" s="123">
        <f t="shared" si="39"/>
        <v>42924.041669999999</v>
      </c>
      <c r="C2450" s="124">
        <v>1</v>
      </c>
      <c r="D2450" s="11">
        <f>ROUND(АТС!E210*$D$791*$D$792/100,2)</f>
        <v>10.48</v>
      </c>
      <c r="E2450" s="11">
        <f>ROUND(АТС!E210*$E$791*$E$792/100,2)</f>
        <v>9.6300000000000008</v>
      </c>
      <c r="F2450" s="11">
        <f>ROUND(АТС!E210*$F$791*$F$792/100,2)</f>
        <v>6.55</v>
      </c>
      <c r="G2450" s="11">
        <f>ROUND(АТС!E210*$G$791*$G$792/100,2)</f>
        <v>3.84</v>
      </c>
    </row>
    <row r="2451" spans="1:7" x14ac:dyDescent="0.25">
      <c r="A2451" s="257"/>
      <c r="B2451" s="121">
        <f t="shared" si="39"/>
        <v>42924.083330000001</v>
      </c>
      <c r="C2451" s="124">
        <v>2</v>
      </c>
      <c r="D2451" s="11">
        <f>ROUND(АТС!E211*$D$791*$D$792/100,2)</f>
        <v>0.7</v>
      </c>
      <c r="E2451" s="11">
        <f>ROUND(АТС!E211*$E$791*$E$792/100,2)</f>
        <v>0.65</v>
      </c>
      <c r="F2451" s="11">
        <f>ROUND(АТС!E211*$F$791*$F$792/100,2)</f>
        <v>0.44</v>
      </c>
      <c r="G2451" s="11">
        <f>ROUND(АТС!E211*$G$791*$G$792/100,2)</f>
        <v>0.26</v>
      </c>
    </row>
    <row r="2452" spans="1:7" x14ac:dyDescent="0.25">
      <c r="A2452" s="257"/>
      <c r="B2452" s="123">
        <f t="shared" si="39"/>
        <v>42924.125</v>
      </c>
      <c r="C2452" s="124">
        <v>3</v>
      </c>
      <c r="D2452" s="11">
        <f>ROUND(АТС!E212*$D$791*$D$792/100,2)</f>
        <v>9.52</v>
      </c>
      <c r="E2452" s="11">
        <f>ROUND(АТС!E212*$E$791*$E$792/100,2)</f>
        <v>8.75</v>
      </c>
      <c r="F2452" s="11">
        <f>ROUND(АТС!E212*$F$791*$F$792/100,2)</f>
        <v>5.95</v>
      </c>
      <c r="G2452" s="11">
        <f>ROUND(АТС!E212*$G$791*$G$792/100,2)</f>
        <v>3.48</v>
      </c>
    </row>
    <row r="2453" spans="1:7" x14ac:dyDescent="0.25">
      <c r="A2453" s="257"/>
      <c r="B2453" s="121">
        <f t="shared" si="39"/>
        <v>42924.166669999999</v>
      </c>
      <c r="C2453" s="124">
        <v>4</v>
      </c>
      <c r="D2453" s="11">
        <f>ROUND(АТС!E213*$D$791*$D$792/100,2)</f>
        <v>7.48</v>
      </c>
      <c r="E2453" s="11">
        <f>ROUND(АТС!E213*$E$791*$E$792/100,2)</f>
        <v>6.87</v>
      </c>
      <c r="F2453" s="11">
        <f>ROUND(АТС!E213*$F$791*$F$792/100,2)</f>
        <v>4.68</v>
      </c>
      <c r="G2453" s="11">
        <f>ROUND(АТС!E213*$G$791*$G$792/100,2)</f>
        <v>2.74</v>
      </c>
    </row>
    <row r="2454" spans="1:7" x14ac:dyDescent="0.25">
      <c r="A2454" s="257"/>
      <c r="B2454" s="123">
        <f t="shared" si="39"/>
        <v>42924.208330000001</v>
      </c>
      <c r="C2454" s="124">
        <v>5</v>
      </c>
      <c r="D2454" s="11">
        <f>ROUND(АТС!E214*$D$791*$D$792/100,2)</f>
        <v>0</v>
      </c>
      <c r="E2454" s="11">
        <f>ROUND(АТС!E214*$E$791*$E$792/100,2)</f>
        <v>0</v>
      </c>
      <c r="F2454" s="11">
        <f>ROUND(АТС!E214*$F$791*$F$792/100,2)</f>
        <v>0</v>
      </c>
      <c r="G2454" s="11">
        <f>ROUND(АТС!E214*$G$791*$G$792/100,2)</f>
        <v>0</v>
      </c>
    </row>
    <row r="2455" spans="1:7" x14ac:dyDescent="0.25">
      <c r="A2455" s="257"/>
      <c r="B2455" s="121">
        <f t="shared" si="39"/>
        <v>42924.25</v>
      </c>
      <c r="C2455" s="124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57"/>
      <c r="B2456" s="123">
        <f t="shared" si="39"/>
        <v>42924.291669999999</v>
      </c>
      <c r="C2456" s="124">
        <v>7</v>
      </c>
      <c r="D2456" s="11">
        <f>ROUND(АТС!E216*$D$791*$D$792/100,2)</f>
        <v>14.86</v>
      </c>
      <c r="E2456" s="11">
        <f>ROUND(АТС!E216*$E$791*$E$792/100,2)</f>
        <v>13.65</v>
      </c>
      <c r="F2456" s="11">
        <f>ROUND(АТС!E216*$F$791*$F$792/100,2)</f>
        <v>9.2899999999999991</v>
      </c>
      <c r="G2456" s="11">
        <f>ROUND(АТС!E216*$G$791*$G$792/100,2)</f>
        <v>5.44</v>
      </c>
    </row>
    <row r="2457" spans="1:7" x14ac:dyDescent="0.25">
      <c r="A2457" s="257"/>
      <c r="B2457" s="121">
        <f t="shared" si="39"/>
        <v>42924.333330000001</v>
      </c>
      <c r="C2457" s="124">
        <v>8</v>
      </c>
      <c r="D2457" s="11">
        <f>ROUND(АТС!E217*$D$791*$D$792/100,2)</f>
        <v>24.59</v>
      </c>
      <c r="E2457" s="11">
        <f>ROUND(АТС!E217*$E$791*$E$792/100,2)</f>
        <v>22.6</v>
      </c>
      <c r="F2457" s="11">
        <f>ROUND(АТС!E217*$F$791*$F$792/100,2)</f>
        <v>15.38</v>
      </c>
      <c r="G2457" s="11">
        <f>ROUND(АТС!E217*$G$791*$G$792/100,2)</f>
        <v>9</v>
      </c>
    </row>
    <row r="2458" spans="1:7" x14ac:dyDescent="0.25">
      <c r="A2458" s="257"/>
      <c r="B2458" s="123">
        <f t="shared" si="39"/>
        <v>42924.375</v>
      </c>
      <c r="C2458" s="124">
        <v>9</v>
      </c>
      <c r="D2458" s="11">
        <f>ROUND(АТС!E218*$D$791*$D$792/100,2)</f>
        <v>0</v>
      </c>
      <c r="E2458" s="11">
        <f>ROUND(АТС!E218*$E$791*$E$792/100,2)</f>
        <v>0</v>
      </c>
      <c r="F2458" s="11">
        <f>ROUND(АТС!E218*$F$791*$F$792/100,2)</f>
        <v>0</v>
      </c>
      <c r="G2458" s="11">
        <f>ROUND(АТС!E218*$G$791*$G$792/100,2)</f>
        <v>0</v>
      </c>
    </row>
    <row r="2459" spans="1:7" x14ac:dyDescent="0.25">
      <c r="A2459" s="257"/>
      <c r="B2459" s="121">
        <f t="shared" si="39"/>
        <v>42924.416669999999</v>
      </c>
      <c r="C2459" s="124">
        <v>10</v>
      </c>
      <c r="D2459" s="11">
        <f>ROUND(АТС!E219*$D$791*$D$792/100,2)</f>
        <v>7.69</v>
      </c>
      <c r="E2459" s="11">
        <f>ROUND(АТС!E219*$E$791*$E$792/100,2)</f>
        <v>7.07</v>
      </c>
      <c r="F2459" s="11">
        <f>ROUND(АТС!E219*$F$791*$F$792/100,2)</f>
        <v>4.8099999999999996</v>
      </c>
      <c r="G2459" s="11">
        <f>ROUND(АТС!E219*$G$791*$G$792/100,2)</f>
        <v>2.81</v>
      </c>
    </row>
    <row r="2460" spans="1:7" x14ac:dyDescent="0.25">
      <c r="A2460" s="257"/>
      <c r="B2460" s="123">
        <f t="shared" si="39"/>
        <v>42924.458330000001</v>
      </c>
      <c r="C2460" s="124">
        <v>11</v>
      </c>
      <c r="D2460" s="11">
        <f>ROUND(АТС!E220*$D$791*$D$792/100,2)</f>
        <v>42.87</v>
      </c>
      <c r="E2460" s="11">
        <f>ROUND(АТС!E220*$E$791*$E$792/100,2)</f>
        <v>39.4</v>
      </c>
      <c r="F2460" s="11">
        <f>ROUND(АТС!E220*$F$791*$F$792/100,2)</f>
        <v>26.82</v>
      </c>
      <c r="G2460" s="11">
        <f>ROUND(АТС!E220*$G$791*$G$792/100,2)</f>
        <v>15.69</v>
      </c>
    </row>
    <row r="2461" spans="1:7" x14ac:dyDescent="0.25">
      <c r="A2461" s="257"/>
      <c r="B2461" s="121">
        <f t="shared" si="39"/>
        <v>42924.5</v>
      </c>
      <c r="C2461" s="124">
        <v>12</v>
      </c>
      <c r="D2461" s="11">
        <f>ROUND(АТС!E221*$D$791*$D$792/100,2)</f>
        <v>47.52</v>
      </c>
      <c r="E2461" s="11">
        <f>ROUND(АТС!E221*$E$791*$E$792/100,2)</f>
        <v>43.68</v>
      </c>
      <c r="F2461" s="11">
        <f>ROUND(АТС!E221*$F$791*$F$792/100,2)</f>
        <v>29.73</v>
      </c>
      <c r="G2461" s="11">
        <f>ROUND(АТС!E221*$G$791*$G$792/100,2)</f>
        <v>17.399999999999999</v>
      </c>
    </row>
    <row r="2462" spans="1:7" x14ac:dyDescent="0.25">
      <c r="A2462" s="257"/>
      <c r="B2462" s="123">
        <f t="shared" si="39"/>
        <v>42924.541669999999</v>
      </c>
      <c r="C2462" s="124">
        <v>13</v>
      </c>
      <c r="D2462" s="11">
        <f>ROUND(АТС!E222*$D$791*$D$792/100,2)</f>
        <v>108.38</v>
      </c>
      <c r="E2462" s="11">
        <f>ROUND(АТС!E222*$E$791*$E$792/100,2)</f>
        <v>99.61</v>
      </c>
      <c r="F2462" s="11">
        <f>ROUND(АТС!E222*$F$791*$F$792/100,2)</f>
        <v>67.8</v>
      </c>
      <c r="G2462" s="11">
        <f>ROUND(АТС!E222*$G$791*$G$792/100,2)</f>
        <v>39.68</v>
      </c>
    </row>
    <row r="2463" spans="1:7" x14ac:dyDescent="0.25">
      <c r="A2463" s="257"/>
      <c r="B2463" s="121">
        <f t="shared" si="39"/>
        <v>42924.583330000001</v>
      </c>
      <c r="C2463" s="124">
        <v>14</v>
      </c>
      <c r="D2463" s="11">
        <f>ROUND(АТС!E223*$D$791*$D$792/100,2)</f>
        <v>115.06</v>
      </c>
      <c r="E2463" s="11">
        <f>ROUND(АТС!E223*$E$791*$E$792/100,2)</f>
        <v>105.74</v>
      </c>
      <c r="F2463" s="11">
        <f>ROUND(АТС!E223*$F$791*$F$792/100,2)</f>
        <v>71.98</v>
      </c>
      <c r="G2463" s="11">
        <f>ROUND(АТС!E223*$G$791*$G$792/100,2)</f>
        <v>42.12</v>
      </c>
    </row>
    <row r="2464" spans="1:7" x14ac:dyDescent="0.25">
      <c r="A2464" s="257"/>
      <c r="B2464" s="123">
        <f t="shared" si="39"/>
        <v>42924.625</v>
      </c>
      <c r="C2464" s="124">
        <v>15</v>
      </c>
      <c r="D2464" s="11">
        <f>ROUND(АТС!E224*$D$791*$D$792/100,2)</f>
        <v>29.91</v>
      </c>
      <c r="E2464" s="11">
        <f>ROUND(АТС!E224*$E$791*$E$792/100,2)</f>
        <v>27.49</v>
      </c>
      <c r="F2464" s="11">
        <f>ROUND(АТС!E224*$F$791*$F$792/100,2)</f>
        <v>18.71</v>
      </c>
      <c r="G2464" s="11">
        <f>ROUND(АТС!E224*$G$791*$G$792/100,2)</f>
        <v>10.95</v>
      </c>
    </row>
    <row r="2465" spans="1:7" x14ac:dyDescent="0.25">
      <c r="A2465" s="257"/>
      <c r="B2465" s="121">
        <f t="shared" si="39"/>
        <v>42924.666669999999</v>
      </c>
      <c r="C2465" s="124">
        <v>16</v>
      </c>
      <c r="D2465" s="11">
        <f>ROUND(АТС!E225*$D$791*$D$792/100,2)</f>
        <v>65.33</v>
      </c>
      <c r="E2465" s="11">
        <f>ROUND(АТС!E225*$E$791*$E$792/100,2)</f>
        <v>60.04</v>
      </c>
      <c r="F2465" s="11">
        <f>ROUND(АТС!E225*$F$791*$F$792/100,2)</f>
        <v>40.869999999999997</v>
      </c>
      <c r="G2465" s="11">
        <f>ROUND(АТС!E225*$G$791*$G$792/100,2)</f>
        <v>23.92</v>
      </c>
    </row>
    <row r="2466" spans="1:7" x14ac:dyDescent="0.25">
      <c r="A2466" s="257"/>
      <c r="B2466" s="123">
        <f t="shared" si="39"/>
        <v>42924.708330000001</v>
      </c>
      <c r="C2466" s="124">
        <v>17</v>
      </c>
      <c r="D2466" s="11">
        <f>ROUND(АТС!E226*$D$791*$D$792/100,2)</f>
        <v>63.6</v>
      </c>
      <c r="E2466" s="11">
        <f>ROUND(АТС!E226*$E$791*$E$792/100,2)</f>
        <v>58.45</v>
      </c>
      <c r="F2466" s="11">
        <f>ROUND(АТС!E226*$F$791*$F$792/100,2)</f>
        <v>39.79</v>
      </c>
      <c r="G2466" s="11">
        <f>ROUND(АТС!E226*$G$791*$G$792/100,2)</f>
        <v>23.29</v>
      </c>
    </row>
    <row r="2467" spans="1:7" x14ac:dyDescent="0.25">
      <c r="A2467" s="257"/>
      <c r="B2467" s="121">
        <f t="shared" si="39"/>
        <v>42924.75</v>
      </c>
      <c r="C2467" s="124">
        <v>18</v>
      </c>
      <c r="D2467" s="11">
        <f>ROUND(АТС!E227*$D$791*$D$792/100,2)</f>
        <v>87.83</v>
      </c>
      <c r="E2467" s="11">
        <f>ROUND(АТС!E227*$E$791*$E$792/100,2)</f>
        <v>80.72</v>
      </c>
      <c r="F2467" s="11">
        <f>ROUND(АТС!E227*$F$791*$F$792/100,2)</f>
        <v>54.94</v>
      </c>
      <c r="G2467" s="11">
        <f>ROUND(АТС!E227*$G$791*$G$792/100,2)</f>
        <v>32.159999999999997</v>
      </c>
    </row>
    <row r="2468" spans="1:7" x14ac:dyDescent="0.25">
      <c r="A2468" s="257"/>
      <c r="B2468" s="123">
        <f t="shared" si="39"/>
        <v>42924.791669999999</v>
      </c>
      <c r="C2468" s="124">
        <v>19</v>
      </c>
      <c r="D2468" s="11">
        <f>ROUND(АТС!E228*$D$791*$D$792/100,2)</f>
        <v>37.619999999999997</v>
      </c>
      <c r="E2468" s="11">
        <f>ROUND(АТС!E228*$E$791*$E$792/100,2)</f>
        <v>34.57</v>
      </c>
      <c r="F2468" s="11">
        <f>ROUND(АТС!E228*$F$791*$F$792/100,2)</f>
        <v>23.53</v>
      </c>
      <c r="G2468" s="11">
        <f>ROUND(АТС!E228*$G$791*$G$792/100,2)</f>
        <v>13.77</v>
      </c>
    </row>
    <row r="2469" spans="1:7" x14ac:dyDescent="0.25">
      <c r="A2469" s="257"/>
      <c r="B2469" s="121">
        <f t="shared" si="39"/>
        <v>42924.833330000001</v>
      </c>
      <c r="C2469" s="124">
        <v>20</v>
      </c>
      <c r="D2469" s="11">
        <f>ROUND(АТС!E229*$D$791*$D$792/100,2)</f>
        <v>25.8</v>
      </c>
      <c r="E2469" s="11">
        <f>ROUND(АТС!E229*$E$791*$E$792/100,2)</f>
        <v>23.71</v>
      </c>
      <c r="F2469" s="11">
        <f>ROUND(АТС!E229*$F$791*$F$792/100,2)</f>
        <v>16.14</v>
      </c>
      <c r="G2469" s="11">
        <f>ROUND(АТС!E229*$G$791*$G$792/100,2)</f>
        <v>9.4499999999999993</v>
      </c>
    </row>
    <row r="2470" spans="1:7" x14ac:dyDescent="0.25">
      <c r="A2470" s="257"/>
      <c r="B2470" s="123">
        <f t="shared" si="39"/>
        <v>42924.875</v>
      </c>
      <c r="C2470" s="124">
        <v>21</v>
      </c>
      <c r="D2470" s="11">
        <f>ROUND(АТС!E230*$D$791*$D$792/100,2)</f>
        <v>35.840000000000003</v>
      </c>
      <c r="E2470" s="11">
        <f>ROUND(АТС!E230*$E$791*$E$792/100,2)</f>
        <v>32.94</v>
      </c>
      <c r="F2470" s="11">
        <f>ROUND(АТС!E230*$F$791*$F$792/100,2)</f>
        <v>22.42</v>
      </c>
      <c r="G2470" s="11">
        <f>ROUND(АТС!E230*$G$791*$G$792/100,2)</f>
        <v>13.12</v>
      </c>
    </row>
    <row r="2471" spans="1:7" x14ac:dyDescent="0.25">
      <c r="A2471" s="257"/>
      <c r="B2471" s="121">
        <f t="shared" si="39"/>
        <v>42924.916669999999</v>
      </c>
      <c r="C2471" s="124">
        <v>22</v>
      </c>
      <c r="D2471" s="11">
        <f>ROUND(АТС!E231*$D$791*$D$792/100,2)</f>
        <v>131.72999999999999</v>
      </c>
      <c r="E2471" s="11">
        <f>ROUND(АТС!E231*$E$791*$E$792/100,2)</f>
        <v>121.07</v>
      </c>
      <c r="F2471" s="11">
        <f>ROUND(АТС!E231*$F$791*$F$792/100,2)</f>
        <v>82.41</v>
      </c>
      <c r="G2471" s="11">
        <f>ROUND(АТС!E231*$G$791*$G$792/100,2)</f>
        <v>48.23</v>
      </c>
    </row>
    <row r="2472" spans="1:7" x14ac:dyDescent="0.25">
      <c r="A2472" s="257"/>
      <c r="B2472" s="123">
        <f t="shared" si="39"/>
        <v>42924.958330000001</v>
      </c>
      <c r="C2472" s="124">
        <v>23</v>
      </c>
      <c r="D2472" s="11">
        <f>ROUND(АТС!E232*$D$791*$D$792/100,2)</f>
        <v>151.62</v>
      </c>
      <c r="E2472" s="11">
        <f>ROUND(АТС!E232*$E$791*$E$792/100,2)</f>
        <v>139.35</v>
      </c>
      <c r="F2472" s="11">
        <f>ROUND(АТС!E232*$F$791*$F$792/100,2)</f>
        <v>94.85</v>
      </c>
      <c r="G2472" s="11">
        <f>ROUND(АТС!E232*$G$791*$G$792/100,2)</f>
        <v>55.51</v>
      </c>
    </row>
    <row r="2473" spans="1:7" x14ac:dyDescent="0.25">
      <c r="A2473" s="257"/>
      <c r="B2473" s="121">
        <f t="shared" si="39"/>
        <v>42925</v>
      </c>
      <c r="C2473" s="124">
        <v>0</v>
      </c>
      <c r="D2473" s="11">
        <f>ROUND(АТС!E233*$D$791*$D$792/100,2)</f>
        <v>72.510000000000005</v>
      </c>
      <c r="E2473" s="11">
        <f>ROUND(АТС!E233*$E$791*$E$792/100,2)</f>
        <v>66.64</v>
      </c>
      <c r="F2473" s="11">
        <f>ROUND(АТС!E233*$F$791*$F$792/100,2)</f>
        <v>45.36</v>
      </c>
      <c r="G2473" s="11">
        <f>ROUND(АТС!E233*$G$791*$G$792/100,2)</f>
        <v>26.55</v>
      </c>
    </row>
    <row r="2474" spans="1:7" x14ac:dyDescent="0.25">
      <c r="A2474" s="257"/>
      <c r="B2474" s="123">
        <f t="shared" si="39"/>
        <v>42925.041669999999</v>
      </c>
      <c r="C2474" s="124">
        <v>1</v>
      </c>
      <c r="D2474" s="11">
        <f>ROUND(АТС!E234*$D$791*$D$792/100,2)</f>
        <v>53.94</v>
      </c>
      <c r="E2474" s="11">
        <f>ROUND(АТС!E234*$E$791*$E$792/100,2)</f>
        <v>49.57</v>
      </c>
      <c r="F2474" s="11">
        <f>ROUND(АТС!E234*$F$791*$F$792/100,2)</f>
        <v>33.74</v>
      </c>
      <c r="G2474" s="11">
        <f>ROUND(АТС!E234*$G$791*$G$792/100,2)</f>
        <v>19.75</v>
      </c>
    </row>
    <row r="2475" spans="1:7" x14ac:dyDescent="0.25">
      <c r="A2475" s="257"/>
      <c r="B2475" s="121">
        <f t="shared" si="39"/>
        <v>42925.083330000001</v>
      </c>
      <c r="C2475" s="124">
        <v>2</v>
      </c>
      <c r="D2475" s="11">
        <f>ROUND(АТС!E235*$D$791*$D$792/100,2)</f>
        <v>42.46</v>
      </c>
      <c r="E2475" s="11">
        <f>ROUND(АТС!E235*$E$791*$E$792/100,2)</f>
        <v>39.020000000000003</v>
      </c>
      <c r="F2475" s="11">
        <f>ROUND(АТС!E235*$F$791*$F$792/100,2)</f>
        <v>26.56</v>
      </c>
      <c r="G2475" s="11">
        <f>ROUND(АТС!E235*$G$791*$G$792/100,2)</f>
        <v>15.55</v>
      </c>
    </row>
    <row r="2476" spans="1:7" x14ac:dyDescent="0.25">
      <c r="A2476" s="257"/>
      <c r="B2476" s="123">
        <f t="shared" si="39"/>
        <v>42925.125</v>
      </c>
      <c r="C2476" s="124">
        <v>3</v>
      </c>
      <c r="D2476" s="11">
        <f>ROUND(АТС!E236*$D$791*$D$792/100,2)</f>
        <v>30.17</v>
      </c>
      <c r="E2476" s="11">
        <f>ROUND(АТС!E236*$E$791*$E$792/100,2)</f>
        <v>27.72</v>
      </c>
      <c r="F2476" s="11">
        <f>ROUND(АТС!E236*$F$791*$F$792/100,2)</f>
        <v>18.87</v>
      </c>
      <c r="G2476" s="11">
        <f>ROUND(АТС!E236*$G$791*$G$792/100,2)</f>
        <v>11.04</v>
      </c>
    </row>
    <row r="2477" spans="1:7" x14ac:dyDescent="0.25">
      <c r="A2477" s="257"/>
      <c r="B2477" s="121">
        <f t="shared" si="39"/>
        <v>42925.166669999999</v>
      </c>
      <c r="C2477" s="124">
        <v>4</v>
      </c>
      <c r="D2477" s="11">
        <f>ROUND(АТС!E237*$D$791*$D$792/100,2)</f>
        <v>21.73</v>
      </c>
      <c r="E2477" s="11">
        <f>ROUND(АТС!E237*$E$791*$E$792/100,2)</f>
        <v>19.97</v>
      </c>
      <c r="F2477" s="11">
        <f>ROUND(АТС!E237*$F$791*$F$792/100,2)</f>
        <v>13.59</v>
      </c>
      <c r="G2477" s="11">
        <f>ROUND(АТС!E237*$G$791*$G$792/100,2)</f>
        <v>7.95</v>
      </c>
    </row>
    <row r="2478" spans="1:7" x14ac:dyDescent="0.25">
      <c r="A2478" s="257"/>
      <c r="B2478" s="123">
        <f t="shared" si="39"/>
        <v>42925.208330000001</v>
      </c>
      <c r="C2478" s="124">
        <v>5</v>
      </c>
      <c r="D2478" s="11">
        <f>ROUND(АТС!E238*$D$791*$D$792/100,2)</f>
        <v>0</v>
      </c>
      <c r="E2478" s="11">
        <f>ROUND(АТС!E238*$E$791*$E$792/100,2)</f>
        <v>0</v>
      </c>
      <c r="F2478" s="11">
        <f>ROUND(АТС!E238*$F$791*$F$792/100,2)</f>
        <v>0</v>
      </c>
      <c r="G2478" s="11">
        <f>ROUND(АТС!E238*$G$791*$G$792/100,2)</f>
        <v>0</v>
      </c>
    </row>
    <row r="2479" spans="1:7" x14ac:dyDescent="0.25">
      <c r="A2479" s="257"/>
      <c r="B2479" s="121">
        <f t="shared" si="39"/>
        <v>42925.25</v>
      </c>
      <c r="C2479" s="124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57"/>
      <c r="B2480" s="123">
        <f t="shared" si="39"/>
        <v>42925.291669999999</v>
      </c>
      <c r="C2480" s="124">
        <v>7</v>
      </c>
      <c r="D2480" s="11">
        <f>ROUND(АТС!E240*$D$791*$D$792/100,2)</f>
        <v>0</v>
      </c>
      <c r="E2480" s="11">
        <f>ROUND(АТС!E240*$E$791*$E$792/100,2)</f>
        <v>0</v>
      </c>
      <c r="F2480" s="11">
        <f>ROUND(АТС!E240*$F$791*$F$792/100,2)</f>
        <v>0</v>
      </c>
      <c r="G2480" s="11">
        <f>ROUND(АТС!E240*$G$791*$G$792/100,2)</f>
        <v>0</v>
      </c>
    </row>
    <row r="2481" spans="1:7" x14ac:dyDescent="0.25">
      <c r="A2481" s="257"/>
      <c r="B2481" s="121">
        <f t="shared" si="39"/>
        <v>42925.333330000001</v>
      </c>
      <c r="C2481" s="124">
        <v>8</v>
      </c>
      <c r="D2481" s="11">
        <f>ROUND(АТС!E241*$D$791*$D$792/100,2)</f>
        <v>0</v>
      </c>
      <c r="E2481" s="11">
        <f>ROUND(АТС!E241*$E$791*$E$792/100,2)</f>
        <v>0</v>
      </c>
      <c r="F2481" s="11">
        <f>ROUND(АТС!E241*$F$791*$F$792/100,2)</f>
        <v>0</v>
      </c>
      <c r="G2481" s="11">
        <f>ROUND(АТС!E241*$G$791*$G$792/100,2)</f>
        <v>0</v>
      </c>
    </row>
    <row r="2482" spans="1:7" x14ac:dyDescent="0.25">
      <c r="A2482" s="257"/>
      <c r="B2482" s="123">
        <f t="shared" si="39"/>
        <v>42925.375</v>
      </c>
      <c r="C2482" s="124">
        <v>9</v>
      </c>
      <c r="D2482" s="11">
        <f>ROUND(АТС!E242*$D$791*$D$792/100,2)</f>
        <v>7.58</v>
      </c>
      <c r="E2482" s="11">
        <f>ROUND(АТС!E242*$E$791*$E$792/100,2)</f>
        <v>6.97</v>
      </c>
      <c r="F2482" s="11">
        <f>ROUND(АТС!E242*$F$791*$F$792/100,2)</f>
        <v>4.74</v>
      </c>
      <c r="G2482" s="11">
        <f>ROUND(АТС!E242*$G$791*$G$792/100,2)</f>
        <v>2.78</v>
      </c>
    </row>
    <row r="2483" spans="1:7" x14ac:dyDescent="0.25">
      <c r="A2483" s="257"/>
      <c r="B2483" s="121">
        <f t="shared" si="39"/>
        <v>42925.416669999999</v>
      </c>
      <c r="C2483" s="124">
        <v>10</v>
      </c>
      <c r="D2483" s="11">
        <f>ROUND(АТС!E243*$D$791*$D$792/100,2)</f>
        <v>0</v>
      </c>
      <c r="E2483" s="11">
        <f>ROUND(АТС!E243*$E$791*$E$792/100,2)</f>
        <v>0</v>
      </c>
      <c r="F2483" s="11">
        <f>ROUND(АТС!E243*$F$791*$F$792/100,2)</f>
        <v>0</v>
      </c>
      <c r="G2483" s="11">
        <f>ROUND(АТС!E243*$G$791*$G$792/100,2)</f>
        <v>0</v>
      </c>
    </row>
    <row r="2484" spans="1:7" x14ac:dyDescent="0.25">
      <c r="A2484" s="257"/>
      <c r="B2484" s="123">
        <f t="shared" si="39"/>
        <v>42925.458330000001</v>
      </c>
      <c r="C2484" s="124">
        <v>11</v>
      </c>
      <c r="D2484" s="11">
        <f>ROUND(АТС!E244*$D$791*$D$792/100,2)</f>
        <v>48.96</v>
      </c>
      <c r="E2484" s="11">
        <f>ROUND(АТС!E244*$E$791*$E$792/100,2)</f>
        <v>45</v>
      </c>
      <c r="F2484" s="11">
        <f>ROUND(АТС!E244*$F$791*$F$792/100,2)</f>
        <v>30.63</v>
      </c>
      <c r="G2484" s="11">
        <f>ROUND(АТС!E244*$G$791*$G$792/100,2)</f>
        <v>17.93</v>
      </c>
    </row>
    <row r="2485" spans="1:7" x14ac:dyDescent="0.25">
      <c r="A2485" s="257"/>
      <c r="B2485" s="121">
        <f t="shared" si="39"/>
        <v>42925.5</v>
      </c>
      <c r="C2485" s="124">
        <v>12</v>
      </c>
      <c r="D2485" s="11">
        <f>ROUND(АТС!E245*$D$791*$D$792/100,2)</f>
        <v>46.37</v>
      </c>
      <c r="E2485" s="11">
        <f>ROUND(АТС!E245*$E$791*$E$792/100,2)</f>
        <v>42.62</v>
      </c>
      <c r="F2485" s="11">
        <f>ROUND(АТС!E245*$F$791*$F$792/100,2)</f>
        <v>29.01</v>
      </c>
      <c r="G2485" s="11">
        <f>ROUND(АТС!E245*$G$791*$G$792/100,2)</f>
        <v>16.98</v>
      </c>
    </row>
    <row r="2486" spans="1:7" x14ac:dyDescent="0.25">
      <c r="A2486" s="257"/>
      <c r="B2486" s="123">
        <f t="shared" si="39"/>
        <v>42925.541669999999</v>
      </c>
      <c r="C2486" s="124">
        <v>13</v>
      </c>
      <c r="D2486" s="11">
        <f>ROUND(АТС!E246*$D$791*$D$792/100,2)</f>
        <v>95.93</v>
      </c>
      <c r="E2486" s="11">
        <f>ROUND(АТС!E246*$E$791*$E$792/100,2)</f>
        <v>88.17</v>
      </c>
      <c r="F2486" s="11">
        <f>ROUND(АТС!E246*$F$791*$F$792/100,2)</f>
        <v>60.01</v>
      </c>
      <c r="G2486" s="11">
        <f>ROUND(АТС!E246*$G$791*$G$792/100,2)</f>
        <v>35.119999999999997</v>
      </c>
    </row>
    <row r="2487" spans="1:7" x14ac:dyDescent="0.25">
      <c r="A2487" s="257"/>
      <c r="B2487" s="121">
        <f t="shared" si="39"/>
        <v>42925.583330000001</v>
      </c>
      <c r="C2487" s="124">
        <v>14</v>
      </c>
      <c r="D2487" s="11">
        <f>ROUND(АТС!E247*$D$791*$D$792/100,2)</f>
        <v>95.12</v>
      </c>
      <c r="E2487" s="11">
        <f>ROUND(АТС!E247*$E$791*$E$792/100,2)</f>
        <v>87.43</v>
      </c>
      <c r="F2487" s="11">
        <f>ROUND(АТС!E247*$F$791*$F$792/100,2)</f>
        <v>59.51</v>
      </c>
      <c r="G2487" s="11">
        <f>ROUND(АТС!E247*$G$791*$G$792/100,2)</f>
        <v>34.83</v>
      </c>
    </row>
    <row r="2488" spans="1:7" x14ac:dyDescent="0.25">
      <c r="A2488" s="257"/>
      <c r="B2488" s="123">
        <f t="shared" si="39"/>
        <v>42925.625</v>
      </c>
      <c r="C2488" s="124">
        <v>15</v>
      </c>
      <c r="D2488" s="11">
        <f>ROUND(АТС!E248*$D$791*$D$792/100,2)</f>
        <v>108.86</v>
      </c>
      <c r="E2488" s="11">
        <f>ROUND(АТС!E248*$E$791*$E$792/100,2)</f>
        <v>100.05</v>
      </c>
      <c r="F2488" s="11">
        <f>ROUND(АТС!E248*$F$791*$F$792/100,2)</f>
        <v>68.099999999999994</v>
      </c>
      <c r="G2488" s="11">
        <f>ROUND(АТС!E248*$G$791*$G$792/100,2)</f>
        <v>39.86</v>
      </c>
    </row>
    <row r="2489" spans="1:7" x14ac:dyDescent="0.25">
      <c r="A2489" s="257"/>
      <c r="B2489" s="121">
        <f t="shared" si="39"/>
        <v>42925.666669999999</v>
      </c>
      <c r="C2489" s="124">
        <v>16</v>
      </c>
      <c r="D2489" s="11">
        <f>ROUND(АТС!E249*$D$791*$D$792/100,2)</f>
        <v>107.24</v>
      </c>
      <c r="E2489" s="11">
        <f>ROUND(АТС!E249*$E$791*$E$792/100,2)</f>
        <v>98.56</v>
      </c>
      <c r="F2489" s="11">
        <f>ROUND(АТС!E249*$F$791*$F$792/100,2)</f>
        <v>67.08</v>
      </c>
      <c r="G2489" s="11">
        <f>ROUND(АТС!E249*$G$791*$G$792/100,2)</f>
        <v>39.26</v>
      </c>
    </row>
    <row r="2490" spans="1:7" x14ac:dyDescent="0.25">
      <c r="A2490" s="257"/>
      <c r="B2490" s="123">
        <f t="shared" si="39"/>
        <v>42925.708330000001</v>
      </c>
      <c r="C2490" s="124">
        <v>17</v>
      </c>
      <c r="D2490" s="11">
        <f>ROUND(АТС!E250*$D$791*$D$792/100,2)</f>
        <v>81.98</v>
      </c>
      <c r="E2490" s="11">
        <f>ROUND(АТС!E250*$E$791*$E$792/100,2)</f>
        <v>75.34</v>
      </c>
      <c r="F2490" s="11">
        <f>ROUND(АТС!E250*$F$791*$F$792/100,2)</f>
        <v>51.28</v>
      </c>
      <c r="G2490" s="11">
        <f>ROUND(АТС!E250*$G$791*$G$792/100,2)</f>
        <v>30.01</v>
      </c>
    </row>
    <row r="2491" spans="1:7" x14ac:dyDescent="0.25">
      <c r="A2491" s="257"/>
      <c r="B2491" s="121">
        <f t="shared" si="39"/>
        <v>42925.75</v>
      </c>
      <c r="C2491" s="124">
        <v>18</v>
      </c>
      <c r="D2491" s="11">
        <f>ROUND(АТС!E251*$D$791*$D$792/100,2)</f>
        <v>15.77</v>
      </c>
      <c r="E2491" s="11">
        <f>ROUND(АТС!E251*$E$791*$E$792/100,2)</f>
        <v>14.5</v>
      </c>
      <c r="F2491" s="11">
        <f>ROUND(АТС!E251*$F$791*$F$792/100,2)</f>
        <v>9.8699999999999992</v>
      </c>
      <c r="G2491" s="11">
        <f>ROUND(АТС!E251*$G$791*$G$792/100,2)</f>
        <v>5.77</v>
      </c>
    </row>
    <row r="2492" spans="1:7" x14ac:dyDescent="0.25">
      <c r="A2492" s="257"/>
      <c r="B2492" s="123">
        <f t="shared" si="39"/>
        <v>42925.791669999999</v>
      </c>
      <c r="C2492" s="124">
        <v>19</v>
      </c>
      <c r="D2492" s="11">
        <f>ROUND(АТС!E252*$D$791*$D$792/100,2)</f>
        <v>0.03</v>
      </c>
      <c r="E2492" s="11">
        <f>ROUND(АТС!E252*$E$791*$E$792/100,2)</f>
        <v>0.02</v>
      </c>
      <c r="F2492" s="11">
        <f>ROUND(АТС!E252*$F$791*$F$792/100,2)</f>
        <v>0.02</v>
      </c>
      <c r="G2492" s="11">
        <f>ROUND(АТС!E252*$G$791*$G$792/100,2)</f>
        <v>0.01</v>
      </c>
    </row>
    <row r="2493" spans="1:7" x14ac:dyDescent="0.25">
      <c r="A2493" s="257"/>
      <c r="B2493" s="121">
        <f t="shared" si="39"/>
        <v>42925.833330000001</v>
      </c>
      <c r="C2493" s="124">
        <v>20</v>
      </c>
      <c r="D2493" s="11">
        <f>ROUND(АТС!E253*$D$791*$D$792/100,2)</f>
        <v>50.01</v>
      </c>
      <c r="E2493" s="11">
        <f>ROUND(АТС!E253*$E$791*$E$792/100,2)</f>
        <v>45.96</v>
      </c>
      <c r="F2493" s="11">
        <f>ROUND(АТС!E253*$F$791*$F$792/100,2)</f>
        <v>31.28</v>
      </c>
      <c r="G2493" s="11">
        <f>ROUND(АТС!E253*$G$791*$G$792/100,2)</f>
        <v>18.309999999999999</v>
      </c>
    </row>
    <row r="2494" spans="1:7" x14ac:dyDescent="0.25">
      <c r="A2494" s="257"/>
      <c r="B2494" s="123">
        <f t="shared" si="39"/>
        <v>42925.875</v>
      </c>
      <c r="C2494" s="124">
        <v>21</v>
      </c>
      <c r="D2494" s="11">
        <f>ROUND(АТС!E254*$D$791*$D$792/100,2)</f>
        <v>73.14</v>
      </c>
      <c r="E2494" s="11">
        <f>ROUND(АТС!E254*$E$791*$E$792/100,2)</f>
        <v>67.22</v>
      </c>
      <c r="F2494" s="11">
        <f>ROUND(АТС!E254*$F$791*$F$792/100,2)</f>
        <v>45.75</v>
      </c>
      <c r="G2494" s="11">
        <f>ROUND(АТС!E254*$G$791*$G$792/100,2)</f>
        <v>26.78</v>
      </c>
    </row>
    <row r="2495" spans="1:7" x14ac:dyDescent="0.25">
      <c r="A2495" s="257"/>
      <c r="B2495" s="121">
        <f t="shared" si="39"/>
        <v>42925.916669999999</v>
      </c>
      <c r="C2495" s="124">
        <v>22</v>
      </c>
      <c r="D2495" s="11">
        <f>ROUND(АТС!E255*$D$791*$D$792/100,2)</f>
        <v>118.23</v>
      </c>
      <c r="E2495" s="11">
        <f>ROUND(АТС!E255*$E$791*$E$792/100,2)</f>
        <v>108.66</v>
      </c>
      <c r="F2495" s="11">
        <f>ROUND(АТС!E255*$F$791*$F$792/100,2)</f>
        <v>73.959999999999994</v>
      </c>
      <c r="G2495" s="11">
        <f>ROUND(АТС!E255*$G$791*$G$792/100,2)</f>
        <v>43.28</v>
      </c>
    </row>
    <row r="2496" spans="1:7" x14ac:dyDescent="0.25">
      <c r="A2496" s="257"/>
      <c r="B2496" s="123">
        <f t="shared" si="39"/>
        <v>42925.958330000001</v>
      </c>
      <c r="C2496" s="124">
        <v>23</v>
      </c>
      <c r="D2496" s="11">
        <f>ROUND(АТС!E256*$D$791*$D$792/100,2)</f>
        <v>114.31</v>
      </c>
      <c r="E2496" s="11">
        <f>ROUND(АТС!E256*$E$791*$E$792/100,2)</f>
        <v>105.05</v>
      </c>
      <c r="F2496" s="11">
        <f>ROUND(АТС!E256*$F$791*$F$792/100,2)</f>
        <v>71.510000000000005</v>
      </c>
      <c r="G2496" s="11">
        <f>ROUND(АТС!E256*$G$791*$G$792/100,2)</f>
        <v>41.85</v>
      </c>
    </row>
    <row r="2497" spans="1:7" x14ac:dyDescent="0.25">
      <c r="A2497" s="257"/>
      <c r="B2497" s="121">
        <f t="shared" si="39"/>
        <v>42926</v>
      </c>
      <c r="C2497" s="124">
        <v>0</v>
      </c>
      <c r="D2497" s="11">
        <f>ROUND(АТС!E257*$D$791*$D$792/100,2)</f>
        <v>20.93</v>
      </c>
      <c r="E2497" s="11">
        <f>ROUND(АТС!E257*$E$791*$E$792/100,2)</f>
        <v>19.239999999999998</v>
      </c>
      <c r="F2497" s="11">
        <f>ROUND(АТС!E257*$F$791*$F$792/100,2)</f>
        <v>13.1</v>
      </c>
      <c r="G2497" s="11">
        <f>ROUND(АТС!E257*$G$791*$G$792/100,2)</f>
        <v>7.66</v>
      </c>
    </row>
    <row r="2498" spans="1:7" x14ac:dyDescent="0.25">
      <c r="A2498" s="257"/>
      <c r="B2498" s="123">
        <f t="shared" ref="B2498:B2561" si="40">B2474+1</f>
        <v>42926.041669999999</v>
      </c>
      <c r="C2498" s="124">
        <v>1</v>
      </c>
      <c r="D2498" s="11">
        <f>ROUND(АТС!E258*$D$791*$D$792/100,2)</f>
        <v>40.43</v>
      </c>
      <c r="E2498" s="11">
        <f>ROUND(АТС!E258*$E$791*$E$792/100,2)</f>
        <v>37.159999999999997</v>
      </c>
      <c r="F2498" s="11">
        <f>ROUND(АТС!E258*$F$791*$F$792/100,2)</f>
        <v>25.29</v>
      </c>
      <c r="G2498" s="11">
        <f>ROUND(АТС!E258*$G$791*$G$792/100,2)</f>
        <v>14.8</v>
      </c>
    </row>
    <row r="2499" spans="1:7" x14ac:dyDescent="0.25">
      <c r="A2499" s="257"/>
      <c r="B2499" s="121">
        <f t="shared" si="40"/>
        <v>42926.083330000001</v>
      </c>
      <c r="C2499" s="124">
        <v>2</v>
      </c>
      <c r="D2499" s="11">
        <f>ROUND(АТС!E259*$D$791*$D$792/100,2)</f>
        <v>61.88</v>
      </c>
      <c r="E2499" s="11">
        <f>ROUND(АТС!E259*$E$791*$E$792/100,2)</f>
        <v>56.87</v>
      </c>
      <c r="F2499" s="11">
        <f>ROUND(АТС!E259*$F$791*$F$792/100,2)</f>
        <v>38.71</v>
      </c>
      <c r="G2499" s="11">
        <f>ROUND(АТС!E259*$G$791*$G$792/100,2)</f>
        <v>22.65</v>
      </c>
    </row>
    <row r="2500" spans="1:7" x14ac:dyDescent="0.25">
      <c r="A2500" s="257"/>
      <c r="B2500" s="123">
        <f t="shared" si="40"/>
        <v>42926.125</v>
      </c>
      <c r="C2500" s="124">
        <v>3</v>
      </c>
      <c r="D2500" s="11">
        <f>ROUND(АТС!E260*$D$791*$D$792/100,2)</f>
        <v>60.27</v>
      </c>
      <c r="E2500" s="11">
        <f>ROUND(АТС!E260*$E$791*$E$792/100,2)</f>
        <v>55.39</v>
      </c>
      <c r="F2500" s="11">
        <f>ROUND(АТС!E260*$F$791*$F$792/100,2)</f>
        <v>37.700000000000003</v>
      </c>
      <c r="G2500" s="11">
        <f>ROUND(АТС!E260*$G$791*$G$792/100,2)</f>
        <v>22.06</v>
      </c>
    </row>
    <row r="2501" spans="1:7" x14ac:dyDescent="0.25">
      <c r="A2501" s="257"/>
      <c r="B2501" s="121">
        <f t="shared" si="40"/>
        <v>42926.166669999999</v>
      </c>
      <c r="C2501" s="124">
        <v>4</v>
      </c>
      <c r="D2501" s="11">
        <f>ROUND(АТС!E261*$D$791*$D$792/100,2)</f>
        <v>15.36</v>
      </c>
      <c r="E2501" s="11">
        <f>ROUND(АТС!E261*$E$791*$E$792/100,2)</f>
        <v>14.12</v>
      </c>
      <c r="F2501" s="11">
        <f>ROUND(АТС!E261*$F$791*$F$792/100,2)</f>
        <v>9.61</v>
      </c>
      <c r="G2501" s="11">
        <f>ROUND(АТС!E261*$G$791*$G$792/100,2)</f>
        <v>5.62</v>
      </c>
    </row>
    <row r="2502" spans="1:7" x14ac:dyDescent="0.25">
      <c r="A2502" s="257"/>
      <c r="B2502" s="123">
        <f t="shared" si="40"/>
        <v>42926.208330000001</v>
      </c>
      <c r="C2502" s="124">
        <v>5</v>
      </c>
      <c r="D2502" s="11">
        <f>ROUND(АТС!E262*$D$791*$D$792/100,2)</f>
        <v>0</v>
      </c>
      <c r="E2502" s="11">
        <f>ROUND(АТС!E262*$E$791*$E$792/100,2)</f>
        <v>0</v>
      </c>
      <c r="F2502" s="11">
        <f>ROUND(АТС!E262*$F$791*$F$792/100,2)</f>
        <v>0</v>
      </c>
      <c r="G2502" s="11">
        <f>ROUND(АТС!E262*$G$791*$G$792/100,2)</f>
        <v>0</v>
      </c>
    </row>
    <row r="2503" spans="1:7" x14ac:dyDescent="0.25">
      <c r="A2503" s="257"/>
      <c r="B2503" s="121">
        <f t="shared" si="40"/>
        <v>42926.25</v>
      </c>
      <c r="C2503" s="124">
        <v>6</v>
      </c>
      <c r="D2503" s="11">
        <f>ROUND(АТС!E263*$D$791*$D$792/100,2)</f>
        <v>2.71</v>
      </c>
      <c r="E2503" s="11">
        <f>ROUND(АТС!E263*$E$791*$E$792/100,2)</f>
        <v>2.4900000000000002</v>
      </c>
      <c r="F2503" s="11">
        <f>ROUND(АТС!E263*$F$791*$F$792/100,2)</f>
        <v>1.7</v>
      </c>
      <c r="G2503" s="11">
        <f>ROUND(АТС!E263*$G$791*$G$792/100,2)</f>
        <v>0.99</v>
      </c>
    </row>
    <row r="2504" spans="1:7" x14ac:dyDescent="0.25">
      <c r="A2504" s="257"/>
      <c r="B2504" s="123">
        <f t="shared" si="40"/>
        <v>42926.291669999999</v>
      </c>
      <c r="C2504" s="124">
        <v>7</v>
      </c>
      <c r="D2504" s="11">
        <f>ROUND(АТС!E264*$D$791*$D$792/100,2)</f>
        <v>11.75</v>
      </c>
      <c r="E2504" s="11">
        <f>ROUND(АТС!E264*$E$791*$E$792/100,2)</f>
        <v>10.8</v>
      </c>
      <c r="F2504" s="11">
        <f>ROUND(АТС!E264*$F$791*$F$792/100,2)</f>
        <v>7.35</v>
      </c>
      <c r="G2504" s="11">
        <f>ROUND(АТС!E264*$G$791*$G$792/100,2)</f>
        <v>4.3</v>
      </c>
    </row>
    <row r="2505" spans="1:7" x14ac:dyDescent="0.25">
      <c r="A2505" s="257"/>
      <c r="B2505" s="121">
        <f t="shared" si="40"/>
        <v>42926.333330000001</v>
      </c>
      <c r="C2505" s="124">
        <v>8</v>
      </c>
      <c r="D2505" s="11">
        <f>ROUND(АТС!E265*$D$791*$D$792/100,2)</f>
        <v>0</v>
      </c>
      <c r="E2505" s="11">
        <f>ROUND(АТС!E265*$E$791*$E$792/100,2)</f>
        <v>0</v>
      </c>
      <c r="F2505" s="11">
        <f>ROUND(АТС!E265*$F$791*$F$792/100,2)</f>
        <v>0</v>
      </c>
      <c r="G2505" s="11">
        <f>ROUND(АТС!E265*$G$791*$G$792/100,2)</f>
        <v>0</v>
      </c>
    </row>
    <row r="2506" spans="1:7" x14ac:dyDescent="0.25">
      <c r="A2506" s="257"/>
      <c r="B2506" s="123">
        <f t="shared" si="40"/>
        <v>42926.375</v>
      </c>
      <c r="C2506" s="124">
        <v>9</v>
      </c>
      <c r="D2506" s="11">
        <f>ROUND(АТС!E266*$D$791*$D$792/100,2)</f>
        <v>24.15</v>
      </c>
      <c r="E2506" s="11">
        <f>ROUND(АТС!E266*$E$791*$E$792/100,2)</f>
        <v>22.2</v>
      </c>
      <c r="F2506" s="11">
        <f>ROUND(АТС!E266*$F$791*$F$792/100,2)</f>
        <v>15.11</v>
      </c>
      <c r="G2506" s="11">
        <f>ROUND(АТС!E266*$G$791*$G$792/100,2)</f>
        <v>8.84</v>
      </c>
    </row>
    <row r="2507" spans="1:7" x14ac:dyDescent="0.25">
      <c r="A2507" s="257"/>
      <c r="B2507" s="121">
        <f t="shared" si="40"/>
        <v>42926.416669999999</v>
      </c>
      <c r="C2507" s="124">
        <v>10</v>
      </c>
      <c r="D2507" s="11">
        <f>ROUND(АТС!E267*$D$791*$D$792/100,2)</f>
        <v>65.38</v>
      </c>
      <c r="E2507" s="11">
        <f>ROUND(АТС!E267*$E$791*$E$792/100,2)</f>
        <v>60.09</v>
      </c>
      <c r="F2507" s="11">
        <f>ROUND(АТС!E267*$F$791*$F$792/100,2)</f>
        <v>40.9</v>
      </c>
      <c r="G2507" s="11">
        <f>ROUND(АТС!E267*$G$791*$G$792/100,2)</f>
        <v>23.94</v>
      </c>
    </row>
    <row r="2508" spans="1:7" x14ac:dyDescent="0.25">
      <c r="A2508" s="257"/>
      <c r="B2508" s="123">
        <f t="shared" si="40"/>
        <v>42926.458330000001</v>
      </c>
      <c r="C2508" s="124">
        <v>11</v>
      </c>
      <c r="D2508" s="11">
        <f>ROUND(АТС!E268*$D$791*$D$792/100,2)</f>
        <v>84.88</v>
      </c>
      <c r="E2508" s="11">
        <f>ROUND(АТС!E268*$E$791*$E$792/100,2)</f>
        <v>78.010000000000005</v>
      </c>
      <c r="F2508" s="11">
        <f>ROUND(АТС!E268*$F$791*$F$792/100,2)</f>
        <v>53.1</v>
      </c>
      <c r="G2508" s="11">
        <f>ROUND(АТС!E268*$G$791*$G$792/100,2)</f>
        <v>31.08</v>
      </c>
    </row>
    <row r="2509" spans="1:7" x14ac:dyDescent="0.25">
      <c r="A2509" s="257"/>
      <c r="B2509" s="121">
        <f t="shared" si="40"/>
        <v>42926.5</v>
      </c>
      <c r="C2509" s="124">
        <v>12</v>
      </c>
      <c r="D2509" s="11">
        <f>ROUND(АТС!E269*$D$791*$D$792/100,2)</f>
        <v>84.23</v>
      </c>
      <c r="E2509" s="11">
        <f>ROUND(АТС!E269*$E$791*$E$792/100,2)</f>
        <v>77.41</v>
      </c>
      <c r="F2509" s="11">
        <f>ROUND(АТС!E269*$F$791*$F$792/100,2)</f>
        <v>52.69</v>
      </c>
      <c r="G2509" s="11">
        <f>ROUND(АТС!E269*$G$791*$G$792/100,2)</f>
        <v>30.84</v>
      </c>
    </row>
    <row r="2510" spans="1:7" x14ac:dyDescent="0.25">
      <c r="A2510" s="257"/>
      <c r="B2510" s="123">
        <f t="shared" si="40"/>
        <v>42926.541669999999</v>
      </c>
      <c r="C2510" s="124">
        <v>13</v>
      </c>
      <c r="D2510" s="11">
        <f>ROUND(АТС!E270*$D$791*$D$792/100,2)</f>
        <v>87.19</v>
      </c>
      <c r="E2510" s="11">
        <f>ROUND(АТС!E270*$E$791*$E$792/100,2)</f>
        <v>80.13</v>
      </c>
      <c r="F2510" s="11">
        <f>ROUND(АТС!E270*$F$791*$F$792/100,2)</f>
        <v>54.54</v>
      </c>
      <c r="G2510" s="11">
        <f>ROUND(АТС!E270*$G$791*$G$792/100,2)</f>
        <v>31.92</v>
      </c>
    </row>
    <row r="2511" spans="1:7" x14ac:dyDescent="0.25">
      <c r="A2511" s="257"/>
      <c r="B2511" s="121">
        <f t="shared" si="40"/>
        <v>42926.583330000001</v>
      </c>
      <c r="C2511" s="124">
        <v>14</v>
      </c>
      <c r="D2511" s="11">
        <f>ROUND(АТС!E271*$D$791*$D$792/100,2)</f>
        <v>75.23</v>
      </c>
      <c r="E2511" s="11">
        <f>ROUND(АТС!E271*$E$791*$E$792/100,2)</f>
        <v>69.14</v>
      </c>
      <c r="F2511" s="11">
        <f>ROUND(АТС!E271*$F$791*$F$792/100,2)</f>
        <v>47.06</v>
      </c>
      <c r="G2511" s="11">
        <f>ROUND(АТС!E271*$G$791*$G$792/100,2)</f>
        <v>27.54</v>
      </c>
    </row>
    <row r="2512" spans="1:7" x14ac:dyDescent="0.25">
      <c r="A2512" s="257"/>
      <c r="B2512" s="123">
        <f t="shared" si="40"/>
        <v>42926.625</v>
      </c>
      <c r="C2512" s="124">
        <v>15</v>
      </c>
      <c r="D2512" s="11">
        <f>ROUND(АТС!E272*$D$791*$D$792/100,2)</f>
        <v>32.33</v>
      </c>
      <c r="E2512" s="11">
        <f>ROUND(АТС!E272*$E$791*$E$792/100,2)</f>
        <v>29.72</v>
      </c>
      <c r="F2512" s="11">
        <f>ROUND(АТС!E272*$F$791*$F$792/100,2)</f>
        <v>20.23</v>
      </c>
      <c r="G2512" s="11">
        <f>ROUND(АТС!E272*$G$791*$G$792/100,2)</f>
        <v>11.84</v>
      </c>
    </row>
    <row r="2513" spans="1:7" x14ac:dyDescent="0.25">
      <c r="A2513" s="257"/>
      <c r="B2513" s="121">
        <f t="shared" si="40"/>
        <v>42926.666669999999</v>
      </c>
      <c r="C2513" s="124">
        <v>16</v>
      </c>
      <c r="D2513" s="11">
        <f>ROUND(АТС!E273*$D$791*$D$792/100,2)</f>
        <v>88.21</v>
      </c>
      <c r="E2513" s="11">
        <f>ROUND(АТС!E273*$E$791*$E$792/100,2)</f>
        <v>81.069999999999993</v>
      </c>
      <c r="F2513" s="11">
        <f>ROUND(АТС!E273*$F$791*$F$792/100,2)</f>
        <v>55.18</v>
      </c>
      <c r="G2513" s="11">
        <f>ROUND(АТС!E273*$G$791*$G$792/100,2)</f>
        <v>32.29</v>
      </c>
    </row>
    <row r="2514" spans="1:7" x14ac:dyDescent="0.25">
      <c r="A2514" s="257"/>
      <c r="B2514" s="123">
        <f t="shared" si="40"/>
        <v>42926.708330000001</v>
      </c>
      <c r="C2514" s="124">
        <v>17</v>
      </c>
      <c r="D2514" s="11">
        <f>ROUND(АТС!E274*$D$791*$D$792/100,2)</f>
        <v>78.72</v>
      </c>
      <c r="E2514" s="11">
        <f>ROUND(АТС!E274*$E$791*$E$792/100,2)</f>
        <v>72.349999999999994</v>
      </c>
      <c r="F2514" s="11">
        <f>ROUND(АТС!E274*$F$791*$F$792/100,2)</f>
        <v>49.25</v>
      </c>
      <c r="G2514" s="11">
        <f>ROUND(АТС!E274*$G$791*$G$792/100,2)</f>
        <v>28.82</v>
      </c>
    </row>
    <row r="2515" spans="1:7" x14ac:dyDescent="0.25">
      <c r="A2515" s="257"/>
      <c r="B2515" s="121">
        <f t="shared" si="40"/>
        <v>42926.75</v>
      </c>
      <c r="C2515" s="124">
        <v>18</v>
      </c>
      <c r="D2515" s="11">
        <f>ROUND(АТС!E275*$D$791*$D$792/100,2)</f>
        <v>34.36</v>
      </c>
      <c r="E2515" s="11">
        <f>ROUND(АТС!E275*$E$791*$E$792/100,2)</f>
        <v>31.58</v>
      </c>
      <c r="F2515" s="11">
        <f>ROUND(АТС!E275*$F$791*$F$792/100,2)</f>
        <v>21.49</v>
      </c>
      <c r="G2515" s="11">
        <f>ROUND(АТС!E275*$G$791*$G$792/100,2)</f>
        <v>12.58</v>
      </c>
    </row>
    <row r="2516" spans="1:7" x14ac:dyDescent="0.25">
      <c r="A2516" s="257"/>
      <c r="B2516" s="123">
        <f t="shared" si="40"/>
        <v>42926.791669999999</v>
      </c>
      <c r="C2516" s="124">
        <v>19</v>
      </c>
      <c r="D2516" s="11">
        <f>ROUND(АТС!E276*$D$791*$D$792/100,2)</f>
        <v>17.02</v>
      </c>
      <c r="E2516" s="11">
        <f>ROUND(АТС!E276*$E$791*$E$792/100,2)</f>
        <v>15.64</v>
      </c>
      <c r="F2516" s="11">
        <f>ROUND(АТС!E276*$F$791*$F$792/100,2)</f>
        <v>10.65</v>
      </c>
      <c r="G2516" s="11">
        <f>ROUND(АТС!E276*$G$791*$G$792/100,2)</f>
        <v>6.23</v>
      </c>
    </row>
    <row r="2517" spans="1:7" x14ac:dyDescent="0.25">
      <c r="A2517" s="257"/>
      <c r="B2517" s="121">
        <f t="shared" si="40"/>
        <v>42926.833330000001</v>
      </c>
      <c r="C2517" s="124">
        <v>20</v>
      </c>
      <c r="D2517" s="11">
        <f>ROUND(АТС!E277*$D$791*$D$792/100,2)</f>
        <v>0</v>
      </c>
      <c r="E2517" s="11">
        <f>ROUND(АТС!E277*$E$791*$E$792/100,2)</f>
        <v>0</v>
      </c>
      <c r="F2517" s="11">
        <f>ROUND(АТС!E277*$F$791*$F$792/100,2)</f>
        <v>0</v>
      </c>
      <c r="G2517" s="11">
        <f>ROUND(АТС!E277*$G$791*$G$792/100,2)</f>
        <v>0</v>
      </c>
    </row>
    <row r="2518" spans="1:7" x14ac:dyDescent="0.25">
      <c r="A2518" s="257"/>
      <c r="B2518" s="123">
        <f t="shared" si="40"/>
        <v>42926.875</v>
      </c>
      <c r="C2518" s="124">
        <v>21</v>
      </c>
      <c r="D2518" s="11">
        <f>ROUND(АТС!E278*$D$791*$D$792/100,2)</f>
        <v>23.23</v>
      </c>
      <c r="E2518" s="11">
        <f>ROUND(АТС!E278*$E$791*$E$792/100,2)</f>
        <v>21.35</v>
      </c>
      <c r="F2518" s="11">
        <f>ROUND(АТС!E278*$F$791*$F$792/100,2)</f>
        <v>14.53</v>
      </c>
      <c r="G2518" s="11">
        <f>ROUND(АТС!E278*$G$791*$G$792/100,2)</f>
        <v>8.5</v>
      </c>
    </row>
    <row r="2519" spans="1:7" x14ac:dyDescent="0.25">
      <c r="A2519" s="257"/>
      <c r="B2519" s="121">
        <f t="shared" si="40"/>
        <v>42926.916669999999</v>
      </c>
      <c r="C2519" s="124">
        <v>22</v>
      </c>
      <c r="D2519" s="11">
        <f>ROUND(АТС!E279*$D$791*$D$792/100,2)</f>
        <v>124.38</v>
      </c>
      <c r="E2519" s="11">
        <f>ROUND(АТС!E279*$E$791*$E$792/100,2)</f>
        <v>114.31</v>
      </c>
      <c r="F2519" s="11">
        <f>ROUND(АТС!E279*$F$791*$F$792/100,2)</f>
        <v>77.81</v>
      </c>
      <c r="G2519" s="11">
        <f>ROUND(АТС!E279*$G$791*$G$792/100,2)</f>
        <v>45.54</v>
      </c>
    </row>
    <row r="2520" spans="1:7" x14ac:dyDescent="0.25">
      <c r="A2520" s="257"/>
      <c r="B2520" s="123">
        <f t="shared" si="40"/>
        <v>42926.958330000001</v>
      </c>
      <c r="C2520" s="124">
        <v>23</v>
      </c>
      <c r="D2520" s="11">
        <f>ROUND(АТС!E280*$D$791*$D$792/100,2)</f>
        <v>133.13999999999999</v>
      </c>
      <c r="E2520" s="11">
        <f>ROUND(АТС!E280*$E$791*$E$792/100,2)</f>
        <v>122.37</v>
      </c>
      <c r="F2520" s="11">
        <f>ROUND(АТС!E280*$F$791*$F$792/100,2)</f>
        <v>83.29</v>
      </c>
      <c r="G2520" s="11">
        <f>ROUND(АТС!E280*$G$791*$G$792/100,2)</f>
        <v>48.75</v>
      </c>
    </row>
    <row r="2521" spans="1:7" x14ac:dyDescent="0.25">
      <c r="A2521" s="257"/>
      <c r="B2521" s="121">
        <f t="shared" si="40"/>
        <v>42927</v>
      </c>
      <c r="C2521" s="124">
        <v>0</v>
      </c>
      <c r="D2521" s="11">
        <f>ROUND(АТС!E281*$D$791*$D$792/100,2)</f>
        <v>70.53</v>
      </c>
      <c r="E2521" s="11">
        <f>ROUND(АТС!E281*$E$791*$E$792/100,2)</f>
        <v>64.819999999999993</v>
      </c>
      <c r="F2521" s="11">
        <f>ROUND(АТС!E281*$F$791*$F$792/100,2)</f>
        <v>44.12</v>
      </c>
      <c r="G2521" s="11">
        <f>ROUND(АТС!E281*$G$791*$G$792/100,2)</f>
        <v>25.82</v>
      </c>
    </row>
    <row r="2522" spans="1:7" x14ac:dyDescent="0.25">
      <c r="A2522" s="257"/>
      <c r="B2522" s="123">
        <f t="shared" si="40"/>
        <v>42927.041669999999</v>
      </c>
      <c r="C2522" s="124">
        <v>1</v>
      </c>
      <c r="D2522" s="11">
        <f>ROUND(АТС!E282*$D$791*$D$792/100,2)</f>
        <v>0</v>
      </c>
      <c r="E2522" s="11">
        <f>ROUND(АТС!E282*$E$791*$E$792/100,2)</f>
        <v>0</v>
      </c>
      <c r="F2522" s="11">
        <f>ROUND(АТС!E282*$F$791*$F$792/100,2)</f>
        <v>0</v>
      </c>
      <c r="G2522" s="11">
        <f>ROUND(АТС!E282*$G$791*$G$792/100,2)</f>
        <v>0</v>
      </c>
    </row>
    <row r="2523" spans="1:7" x14ac:dyDescent="0.25">
      <c r="A2523" s="257"/>
      <c r="B2523" s="121">
        <f t="shared" si="40"/>
        <v>42927.083330000001</v>
      </c>
      <c r="C2523" s="124">
        <v>2</v>
      </c>
      <c r="D2523" s="11">
        <f>ROUND(АТС!E283*$D$791*$D$792/100,2)</f>
        <v>0</v>
      </c>
      <c r="E2523" s="11">
        <f>ROUND(АТС!E283*$E$791*$E$792/100,2)</f>
        <v>0</v>
      </c>
      <c r="F2523" s="11">
        <f>ROUND(АТС!E283*$F$791*$F$792/100,2)</f>
        <v>0</v>
      </c>
      <c r="G2523" s="11">
        <f>ROUND(АТС!E283*$G$791*$G$792/100,2)</f>
        <v>0</v>
      </c>
    </row>
    <row r="2524" spans="1:7" x14ac:dyDescent="0.25">
      <c r="A2524" s="257"/>
      <c r="B2524" s="123">
        <f t="shared" si="40"/>
        <v>42927.125</v>
      </c>
      <c r="C2524" s="124">
        <v>3</v>
      </c>
      <c r="D2524" s="11">
        <f>ROUND(АТС!E284*$D$791*$D$792/100,2)</f>
        <v>0</v>
      </c>
      <c r="E2524" s="11">
        <f>ROUND(АТС!E284*$E$791*$E$792/100,2)</f>
        <v>0</v>
      </c>
      <c r="F2524" s="11">
        <f>ROUND(АТС!E284*$F$791*$F$792/100,2)</f>
        <v>0</v>
      </c>
      <c r="G2524" s="11">
        <f>ROUND(АТС!E284*$G$791*$G$792/100,2)</f>
        <v>0</v>
      </c>
    </row>
    <row r="2525" spans="1:7" x14ac:dyDescent="0.25">
      <c r="A2525" s="257"/>
      <c r="B2525" s="121">
        <f t="shared" si="40"/>
        <v>42927.166669999999</v>
      </c>
      <c r="C2525" s="124">
        <v>4</v>
      </c>
      <c r="D2525" s="11">
        <f>ROUND(АТС!E285*$D$791*$D$792/100,2)</f>
        <v>0</v>
      </c>
      <c r="E2525" s="11">
        <f>ROUND(АТС!E285*$E$791*$E$792/100,2)</f>
        <v>0</v>
      </c>
      <c r="F2525" s="11">
        <f>ROUND(АТС!E285*$F$791*$F$792/100,2)</f>
        <v>0</v>
      </c>
      <c r="G2525" s="11">
        <f>ROUND(АТС!E285*$G$791*$G$792/100,2)</f>
        <v>0</v>
      </c>
    </row>
    <row r="2526" spans="1:7" x14ac:dyDescent="0.25">
      <c r="A2526" s="257"/>
      <c r="B2526" s="123">
        <f t="shared" si="40"/>
        <v>42927.208330000001</v>
      </c>
      <c r="C2526" s="124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57"/>
      <c r="B2527" s="121">
        <f t="shared" si="40"/>
        <v>42927.25</v>
      </c>
      <c r="C2527" s="124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57"/>
      <c r="B2528" s="123">
        <f t="shared" si="40"/>
        <v>42927.291669999999</v>
      </c>
      <c r="C2528" s="124">
        <v>7</v>
      </c>
      <c r="D2528" s="11">
        <f>ROUND(АТС!E288*$D$791*$D$792/100,2)</f>
        <v>0</v>
      </c>
      <c r="E2528" s="11">
        <f>ROUND(АТС!E288*$E$791*$E$792/100,2)</f>
        <v>0</v>
      </c>
      <c r="F2528" s="11">
        <f>ROUND(АТС!E288*$F$791*$F$792/100,2)</f>
        <v>0</v>
      </c>
      <c r="G2528" s="11">
        <f>ROUND(АТС!E288*$G$791*$G$792/100,2)</f>
        <v>0</v>
      </c>
    </row>
    <row r="2529" spans="1:7" x14ac:dyDescent="0.25">
      <c r="A2529" s="257"/>
      <c r="B2529" s="121">
        <f t="shared" si="40"/>
        <v>42927.333330000001</v>
      </c>
      <c r="C2529" s="124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57"/>
      <c r="B2530" s="123">
        <f t="shared" si="40"/>
        <v>42927.375</v>
      </c>
      <c r="C2530" s="124">
        <v>9</v>
      </c>
      <c r="D2530" s="11">
        <f>ROUND(АТС!E290*$D$791*$D$792/100,2)</f>
        <v>0.43</v>
      </c>
      <c r="E2530" s="11">
        <f>ROUND(АТС!E290*$E$791*$E$792/100,2)</f>
        <v>0.4</v>
      </c>
      <c r="F2530" s="11">
        <f>ROUND(АТС!E290*$F$791*$F$792/100,2)</f>
        <v>0.27</v>
      </c>
      <c r="G2530" s="11">
        <f>ROUND(АТС!E290*$G$791*$G$792/100,2)</f>
        <v>0.16</v>
      </c>
    </row>
    <row r="2531" spans="1:7" x14ac:dyDescent="0.25">
      <c r="A2531" s="257"/>
      <c r="B2531" s="121">
        <f t="shared" si="40"/>
        <v>42927.416669999999</v>
      </c>
      <c r="C2531" s="124">
        <v>10</v>
      </c>
      <c r="D2531" s="11">
        <f>ROUND(АТС!E291*$D$791*$D$792/100,2)</f>
        <v>11.18</v>
      </c>
      <c r="E2531" s="11">
        <f>ROUND(АТС!E291*$E$791*$E$792/100,2)</f>
        <v>10.27</v>
      </c>
      <c r="F2531" s="11">
        <f>ROUND(АТС!E291*$F$791*$F$792/100,2)</f>
        <v>6.99</v>
      </c>
      <c r="G2531" s="11">
        <f>ROUND(АТС!E291*$G$791*$G$792/100,2)</f>
        <v>4.09</v>
      </c>
    </row>
    <row r="2532" spans="1:7" x14ac:dyDescent="0.25">
      <c r="A2532" s="257"/>
      <c r="B2532" s="123">
        <f t="shared" si="40"/>
        <v>42927.458330000001</v>
      </c>
      <c r="C2532" s="124">
        <v>11</v>
      </c>
      <c r="D2532" s="11">
        <f>ROUND(АТС!E292*$D$791*$D$792/100,2)</f>
        <v>39.770000000000003</v>
      </c>
      <c r="E2532" s="11">
        <f>ROUND(АТС!E292*$E$791*$E$792/100,2)</f>
        <v>36.549999999999997</v>
      </c>
      <c r="F2532" s="11">
        <f>ROUND(АТС!E292*$F$791*$F$792/100,2)</f>
        <v>24.88</v>
      </c>
      <c r="G2532" s="11">
        <f>ROUND(АТС!E292*$G$791*$G$792/100,2)</f>
        <v>14.56</v>
      </c>
    </row>
    <row r="2533" spans="1:7" x14ac:dyDescent="0.25">
      <c r="A2533" s="257"/>
      <c r="B2533" s="121">
        <f t="shared" si="40"/>
        <v>42927.5</v>
      </c>
      <c r="C2533" s="124">
        <v>12</v>
      </c>
      <c r="D2533" s="11">
        <f>ROUND(АТС!E293*$D$791*$D$792/100,2)</f>
        <v>5.32</v>
      </c>
      <c r="E2533" s="11">
        <f>ROUND(АТС!E293*$E$791*$E$792/100,2)</f>
        <v>4.8899999999999997</v>
      </c>
      <c r="F2533" s="11">
        <f>ROUND(АТС!E293*$F$791*$F$792/100,2)</f>
        <v>3.33</v>
      </c>
      <c r="G2533" s="11">
        <f>ROUND(АТС!E293*$G$791*$G$792/100,2)</f>
        <v>1.95</v>
      </c>
    </row>
    <row r="2534" spans="1:7" x14ac:dyDescent="0.25">
      <c r="A2534" s="257"/>
      <c r="B2534" s="123">
        <f t="shared" si="40"/>
        <v>42927.541669999999</v>
      </c>
      <c r="C2534" s="124">
        <v>13</v>
      </c>
      <c r="D2534" s="11">
        <f>ROUND(АТС!E294*$D$791*$D$792/100,2)</f>
        <v>9.68</v>
      </c>
      <c r="E2534" s="11">
        <f>ROUND(АТС!E294*$E$791*$E$792/100,2)</f>
        <v>8.9</v>
      </c>
      <c r="F2534" s="11">
        <f>ROUND(АТС!E294*$F$791*$F$792/100,2)</f>
        <v>6.06</v>
      </c>
      <c r="G2534" s="11">
        <f>ROUND(АТС!E294*$G$791*$G$792/100,2)</f>
        <v>3.54</v>
      </c>
    </row>
    <row r="2535" spans="1:7" x14ac:dyDescent="0.25">
      <c r="A2535" s="257"/>
      <c r="B2535" s="121">
        <f t="shared" si="40"/>
        <v>42927.583330000001</v>
      </c>
      <c r="C2535" s="124">
        <v>14</v>
      </c>
      <c r="D2535" s="11">
        <f>ROUND(АТС!E295*$D$791*$D$792/100,2)</f>
        <v>10.39</v>
      </c>
      <c r="E2535" s="11">
        <f>ROUND(АТС!E295*$E$791*$E$792/100,2)</f>
        <v>9.5500000000000007</v>
      </c>
      <c r="F2535" s="11">
        <f>ROUND(АТС!E295*$F$791*$F$792/100,2)</f>
        <v>6.5</v>
      </c>
      <c r="G2535" s="11">
        <f>ROUND(АТС!E295*$G$791*$G$792/100,2)</f>
        <v>3.8</v>
      </c>
    </row>
    <row r="2536" spans="1:7" x14ac:dyDescent="0.25">
      <c r="A2536" s="257"/>
      <c r="B2536" s="123">
        <f t="shared" si="40"/>
        <v>42927.625</v>
      </c>
      <c r="C2536" s="124">
        <v>15</v>
      </c>
      <c r="D2536" s="11">
        <f>ROUND(АТС!E296*$D$791*$D$792/100,2)</f>
        <v>27.19</v>
      </c>
      <c r="E2536" s="11">
        <f>ROUND(АТС!E296*$E$791*$E$792/100,2)</f>
        <v>24.99</v>
      </c>
      <c r="F2536" s="11">
        <f>ROUND(АТС!E296*$F$791*$F$792/100,2)</f>
        <v>17.010000000000002</v>
      </c>
      <c r="G2536" s="11">
        <f>ROUND(АТС!E296*$G$791*$G$792/100,2)</f>
        <v>9.9499999999999993</v>
      </c>
    </row>
    <row r="2537" spans="1:7" x14ac:dyDescent="0.25">
      <c r="A2537" s="257"/>
      <c r="B2537" s="121">
        <f t="shared" si="40"/>
        <v>42927.666669999999</v>
      </c>
      <c r="C2537" s="124">
        <v>16</v>
      </c>
      <c r="D2537" s="11">
        <f>ROUND(АТС!E297*$D$791*$D$792/100,2)</f>
        <v>43.94</v>
      </c>
      <c r="E2537" s="11">
        <f>ROUND(АТС!E297*$E$791*$E$792/100,2)</f>
        <v>40.39</v>
      </c>
      <c r="F2537" s="11">
        <f>ROUND(АТС!E297*$F$791*$F$792/100,2)</f>
        <v>27.49</v>
      </c>
      <c r="G2537" s="11">
        <f>ROUND(АТС!E297*$G$791*$G$792/100,2)</f>
        <v>16.09</v>
      </c>
    </row>
    <row r="2538" spans="1:7" x14ac:dyDescent="0.25">
      <c r="A2538" s="257"/>
      <c r="B2538" s="123">
        <f t="shared" si="40"/>
        <v>42927.708330000001</v>
      </c>
      <c r="C2538" s="124">
        <v>17</v>
      </c>
      <c r="D2538" s="11">
        <f>ROUND(АТС!E298*$D$791*$D$792/100,2)</f>
        <v>38.44</v>
      </c>
      <c r="E2538" s="11">
        <f>ROUND(АТС!E298*$E$791*$E$792/100,2)</f>
        <v>35.32</v>
      </c>
      <c r="F2538" s="11">
        <f>ROUND(АТС!E298*$F$791*$F$792/100,2)</f>
        <v>24.04</v>
      </c>
      <c r="G2538" s="11">
        <f>ROUND(АТС!E298*$G$791*$G$792/100,2)</f>
        <v>14.07</v>
      </c>
    </row>
    <row r="2539" spans="1:7" x14ac:dyDescent="0.25">
      <c r="A2539" s="257"/>
      <c r="B2539" s="121">
        <f t="shared" si="40"/>
        <v>42927.75</v>
      </c>
      <c r="C2539" s="124">
        <v>18</v>
      </c>
      <c r="D2539" s="11">
        <f>ROUND(АТС!E299*$D$791*$D$792/100,2)</f>
        <v>48.02</v>
      </c>
      <c r="E2539" s="11">
        <f>ROUND(АТС!E299*$E$791*$E$792/100,2)</f>
        <v>44.13</v>
      </c>
      <c r="F2539" s="11">
        <f>ROUND(АТС!E299*$F$791*$F$792/100,2)</f>
        <v>30.04</v>
      </c>
      <c r="G2539" s="11">
        <f>ROUND(АТС!E299*$G$791*$G$792/100,2)</f>
        <v>17.579999999999998</v>
      </c>
    </row>
    <row r="2540" spans="1:7" x14ac:dyDescent="0.25">
      <c r="A2540" s="257"/>
      <c r="B2540" s="123">
        <f t="shared" si="40"/>
        <v>42927.791669999999</v>
      </c>
      <c r="C2540" s="124">
        <v>19</v>
      </c>
      <c r="D2540" s="11">
        <f>ROUND(АТС!E300*$D$791*$D$792/100,2)</f>
        <v>0</v>
      </c>
      <c r="E2540" s="11">
        <f>ROUND(АТС!E300*$E$791*$E$792/100,2)</f>
        <v>0</v>
      </c>
      <c r="F2540" s="11">
        <f>ROUND(АТС!E300*$F$791*$F$792/100,2)</f>
        <v>0</v>
      </c>
      <c r="G2540" s="11">
        <f>ROUND(АТС!E300*$G$791*$G$792/100,2)</f>
        <v>0</v>
      </c>
    </row>
    <row r="2541" spans="1:7" x14ac:dyDescent="0.25">
      <c r="A2541" s="257"/>
      <c r="B2541" s="121">
        <f t="shared" si="40"/>
        <v>42927.833330000001</v>
      </c>
      <c r="C2541" s="124">
        <v>20</v>
      </c>
      <c r="D2541" s="11">
        <f>ROUND(АТС!E301*$D$791*$D$792/100,2)</f>
        <v>0</v>
      </c>
      <c r="E2541" s="11">
        <f>ROUND(АТС!E301*$E$791*$E$792/100,2)</f>
        <v>0</v>
      </c>
      <c r="F2541" s="11">
        <f>ROUND(АТС!E301*$F$791*$F$792/100,2)</f>
        <v>0</v>
      </c>
      <c r="G2541" s="11">
        <f>ROUND(АТС!E301*$G$791*$G$792/100,2)</f>
        <v>0</v>
      </c>
    </row>
    <row r="2542" spans="1:7" x14ac:dyDescent="0.25">
      <c r="A2542" s="257"/>
      <c r="B2542" s="123">
        <f t="shared" si="40"/>
        <v>42927.875</v>
      </c>
      <c r="C2542" s="124">
        <v>21</v>
      </c>
      <c r="D2542" s="11">
        <f>ROUND(АТС!E302*$D$791*$D$792/100,2)</f>
        <v>61.2</v>
      </c>
      <c r="E2542" s="11">
        <f>ROUND(АТС!E302*$E$791*$E$792/100,2)</f>
        <v>56.24</v>
      </c>
      <c r="F2542" s="11">
        <f>ROUND(АТС!E302*$F$791*$F$792/100,2)</f>
        <v>38.28</v>
      </c>
      <c r="G2542" s="11">
        <f>ROUND(АТС!E302*$G$791*$G$792/100,2)</f>
        <v>22.41</v>
      </c>
    </row>
    <row r="2543" spans="1:7" x14ac:dyDescent="0.25">
      <c r="A2543" s="257"/>
      <c r="B2543" s="121">
        <f t="shared" si="40"/>
        <v>42927.916669999999</v>
      </c>
      <c r="C2543" s="124">
        <v>22</v>
      </c>
      <c r="D2543" s="11">
        <f>ROUND(АТС!E303*$D$791*$D$792/100,2)</f>
        <v>96.77</v>
      </c>
      <c r="E2543" s="11">
        <f>ROUND(АТС!E303*$E$791*$E$792/100,2)</f>
        <v>88.94</v>
      </c>
      <c r="F2543" s="11">
        <f>ROUND(АТС!E303*$F$791*$F$792/100,2)</f>
        <v>60.53</v>
      </c>
      <c r="G2543" s="11">
        <f>ROUND(АТС!E303*$G$791*$G$792/100,2)</f>
        <v>35.43</v>
      </c>
    </row>
    <row r="2544" spans="1:7" x14ac:dyDescent="0.25">
      <c r="A2544" s="257"/>
      <c r="B2544" s="123">
        <f t="shared" si="40"/>
        <v>42927.958330000001</v>
      </c>
      <c r="C2544" s="124">
        <v>23</v>
      </c>
      <c r="D2544" s="11">
        <f>ROUND(АТС!E304*$D$791*$D$792/100,2)</f>
        <v>154.5</v>
      </c>
      <c r="E2544" s="11">
        <f>ROUND(АТС!E304*$E$791*$E$792/100,2)</f>
        <v>141.99</v>
      </c>
      <c r="F2544" s="11">
        <f>ROUND(АТС!E304*$F$791*$F$792/100,2)</f>
        <v>96.65</v>
      </c>
      <c r="G2544" s="11">
        <f>ROUND(АТС!E304*$G$791*$G$792/100,2)</f>
        <v>56.56</v>
      </c>
    </row>
    <row r="2545" spans="1:7" x14ac:dyDescent="0.25">
      <c r="A2545" s="257"/>
      <c r="B2545" s="121">
        <f t="shared" si="40"/>
        <v>42928</v>
      </c>
      <c r="C2545" s="124">
        <v>0</v>
      </c>
      <c r="D2545" s="11">
        <f>ROUND(АТС!E305*$D$791*$D$792/100,2)</f>
        <v>66.099999999999994</v>
      </c>
      <c r="E2545" s="11">
        <f>ROUND(АТС!E305*$E$791*$E$792/100,2)</f>
        <v>60.75</v>
      </c>
      <c r="F2545" s="11">
        <f>ROUND(АТС!E305*$F$791*$F$792/100,2)</f>
        <v>41.35</v>
      </c>
      <c r="G2545" s="11">
        <f>ROUND(АТС!E305*$G$791*$G$792/100,2)</f>
        <v>24.2</v>
      </c>
    </row>
    <row r="2546" spans="1:7" x14ac:dyDescent="0.25">
      <c r="A2546" s="257"/>
      <c r="B2546" s="123">
        <f t="shared" si="40"/>
        <v>42928.041669999999</v>
      </c>
      <c r="C2546" s="124">
        <v>1</v>
      </c>
      <c r="D2546" s="11">
        <f>ROUND(АТС!E306*$D$791*$D$792/100,2)</f>
        <v>0</v>
      </c>
      <c r="E2546" s="11">
        <f>ROUND(АТС!E306*$E$791*$E$792/100,2)</f>
        <v>0</v>
      </c>
      <c r="F2546" s="11">
        <f>ROUND(АТС!E306*$F$791*$F$792/100,2)</f>
        <v>0</v>
      </c>
      <c r="G2546" s="11">
        <f>ROUND(АТС!E306*$G$791*$G$792/100,2)</f>
        <v>0</v>
      </c>
    </row>
    <row r="2547" spans="1:7" x14ac:dyDescent="0.25">
      <c r="A2547" s="257"/>
      <c r="B2547" s="121">
        <f t="shared" si="40"/>
        <v>42928.083330000001</v>
      </c>
      <c r="C2547" s="124">
        <v>2</v>
      </c>
      <c r="D2547" s="11">
        <f>ROUND(АТС!E307*$D$791*$D$792/100,2)</f>
        <v>0</v>
      </c>
      <c r="E2547" s="11">
        <f>ROUND(АТС!E307*$E$791*$E$792/100,2)</f>
        <v>0</v>
      </c>
      <c r="F2547" s="11">
        <f>ROUND(АТС!E307*$F$791*$F$792/100,2)</f>
        <v>0</v>
      </c>
      <c r="G2547" s="11">
        <f>ROUND(АТС!E307*$G$791*$G$792/100,2)</f>
        <v>0</v>
      </c>
    </row>
    <row r="2548" spans="1:7" x14ac:dyDescent="0.25">
      <c r="A2548" s="257"/>
      <c r="B2548" s="123">
        <f t="shared" si="40"/>
        <v>42928.125</v>
      </c>
      <c r="C2548" s="124">
        <v>3</v>
      </c>
      <c r="D2548" s="11">
        <f>ROUND(АТС!E308*$D$791*$D$792/100,2)</f>
        <v>0</v>
      </c>
      <c r="E2548" s="11">
        <f>ROUND(АТС!E308*$E$791*$E$792/100,2)</f>
        <v>0</v>
      </c>
      <c r="F2548" s="11">
        <f>ROUND(АТС!E308*$F$791*$F$792/100,2)</f>
        <v>0</v>
      </c>
      <c r="G2548" s="11">
        <f>ROUND(АТС!E308*$G$791*$G$792/100,2)</f>
        <v>0</v>
      </c>
    </row>
    <row r="2549" spans="1:7" x14ac:dyDescent="0.25">
      <c r="A2549" s="257"/>
      <c r="B2549" s="121">
        <f t="shared" si="40"/>
        <v>42928.166669999999</v>
      </c>
      <c r="C2549" s="124">
        <v>4</v>
      </c>
      <c r="D2549" s="11">
        <f>ROUND(АТС!E309*$D$791*$D$792/100,2)</f>
        <v>0</v>
      </c>
      <c r="E2549" s="11">
        <f>ROUND(АТС!E309*$E$791*$E$792/100,2)</f>
        <v>0</v>
      </c>
      <c r="F2549" s="11">
        <f>ROUND(АТС!E309*$F$791*$F$792/100,2)</f>
        <v>0</v>
      </c>
      <c r="G2549" s="11">
        <f>ROUND(АТС!E309*$G$791*$G$792/100,2)</f>
        <v>0</v>
      </c>
    </row>
    <row r="2550" spans="1:7" x14ac:dyDescent="0.25">
      <c r="A2550" s="257"/>
      <c r="B2550" s="123">
        <f t="shared" si="40"/>
        <v>42928.208330000001</v>
      </c>
      <c r="C2550" s="124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57"/>
      <c r="B2551" s="121">
        <f t="shared" si="40"/>
        <v>42928.25</v>
      </c>
      <c r="C2551" s="124">
        <v>6</v>
      </c>
      <c r="D2551" s="11">
        <f>ROUND(АТС!E311*$D$791*$D$792/100,2)</f>
        <v>0</v>
      </c>
      <c r="E2551" s="11">
        <f>ROUND(АТС!E311*$E$791*$E$792/100,2)</f>
        <v>0</v>
      </c>
      <c r="F2551" s="11">
        <f>ROUND(АТС!E311*$F$791*$F$792/100,2)</f>
        <v>0</v>
      </c>
      <c r="G2551" s="11">
        <f>ROUND(АТС!E311*$G$791*$G$792/100,2)</f>
        <v>0</v>
      </c>
    </row>
    <row r="2552" spans="1:7" x14ac:dyDescent="0.25">
      <c r="A2552" s="257"/>
      <c r="B2552" s="123">
        <f t="shared" si="40"/>
        <v>42928.291669999999</v>
      </c>
      <c r="C2552" s="124">
        <v>7</v>
      </c>
      <c r="D2552" s="11">
        <f>ROUND(АТС!E312*$D$791*$D$792/100,2)</f>
        <v>11.15</v>
      </c>
      <c r="E2552" s="11">
        <f>ROUND(АТС!E312*$E$791*$E$792/100,2)</f>
        <v>10.25</v>
      </c>
      <c r="F2552" s="11">
        <f>ROUND(АТС!E312*$F$791*$F$792/100,2)</f>
        <v>6.97</v>
      </c>
      <c r="G2552" s="11">
        <f>ROUND(АТС!E312*$G$791*$G$792/100,2)</f>
        <v>4.08</v>
      </c>
    </row>
    <row r="2553" spans="1:7" x14ac:dyDescent="0.25">
      <c r="A2553" s="257"/>
      <c r="B2553" s="121">
        <f t="shared" si="40"/>
        <v>42928.333330000001</v>
      </c>
      <c r="C2553" s="124">
        <v>8</v>
      </c>
      <c r="D2553" s="11">
        <f>ROUND(АТС!E313*$D$791*$D$792/100,2)</f>
        <v>0</v>
      </c>
      <c r="E2553" s="11">
        <f>ROUND(АТС!E313*$E$791*$E$792/100,2)</f>
        <v>0</v>
      </c>
      <c r="F2553" s="11">
        <f>ROUND(АТС!E313*$F$791*$F$792/100,2)</f>
        <v>0</v>
      </c>
      <c r="G2553" s="11">
        <f>ROUND(АТС!E313*$G$791*$G$792/100,2)</f>
        <v>0</v>
      </c>
    </row>
    <row r="2554" spans="1:7" x14ac:dyDescent="0.25">
      <c r="A2554" s="257"/>
      <c r="B2554" s="123">
        <f t="shared" si="40"/>
        <v>42928.375</v>
      </c>
      <c r="C2554" s="124">
        <v>9</v>
      </c>
      <c r="D2554" s="11">
        <f>ROUND(АТС!E314*$D$791*$D$792/100,2)</f>
        <v>2.2400000000000002</v>
      </c>
      <c r="E2554" s="11">
        <f>ROUND(АТС!E314*$E$791*$E$792/100,2)</f>
        <v>2.06</v>
      </c>
      <c r="F2554" s="11">
        <f>ROUND(АТС!E314*$F$791*$F$792/100,2)</f>
        <v>1.4</v>
      </c>
      <c r="G2554" s="11">
        <f>ROUND(АТС!E314*$G$791*$G$792/100,2)</f>
        <v>0.82</v>
      </c>
    </row>
    <row r="2555" spans="1:7" x14ac:dyDescent="0.25">
      <c r="A2555" s="257"/>
      <c r="B2555" s="121">
        <f t="shared" si="40"/>
        <v>42928.416669999999</v>
      </c>
      <c r="C2555" s="124">
        <v>10</v>
      </c>
      <c r="D2555" s="11">
        <f>ROUND(АТС!E315*$D$791*$D$792/100,2)</f>
        <v>19.45</v>
      </c>
      <c r="E2555" s="11">
        <f>ROUND(АТС!E315*$E$791*$E$792/100,2)</f>
        <v>17.88</v>
      </c>
      <c r="F2555" s="11">
        <f>ROUND(АТС!E315*$F$791*$F$792/100,2)</f>
        <v>12.17</v>
      </c>
      <c r="G2555" s="11">
        <f>ROUND(АТС!E315*$G$791*$G$792/100,2)</f>
        <v>7.12</v>
      </c>
    </row>
    <row r="2556" spans="1:7" x14ac:dyDescent="0.25">
      <c r="A2556" s="257"/>
      <c r="B2556" s="123">
        <f t="shared" si="40"/>
        <v>42928.458330000001</v>
      </c>
      <c r="C2556" s="124">
        <v>11</v>
      </c>
      <c r="D2556" s="11">
        <f>ROUND(АТС!E316*$D$791*$D$792/100,2)</f>
        <v>68.989999999999995</v>
      </c>
      <c r="E2556" s="11">
        <f>ROUND(АТС!E316*$E$791*$E$792/100,2)</f>
        <v>63.41</v>
      </c>
      <c r="F2556" s="11">
        <f>ROUND(АТС!E316*$F$791*$F$792/100,2)</f>
        <v>43.16</v>
      </c>
      <c r="G2556" s="11">
        <f>ROUND(АТС!E316*$G$791*$G$792/100,2)</f>
        <v>25.26</v>
      </c>
    </row>
    <row r="2557" spans="1:7" x14ac:dyDescent="0.25">
      <c r="A2557" s="257"/>
      <c r="B2557" s="121">
        <f t="shared" si="40"/>
        <v>42928.5</v>
      </c>
      <c r="C2557" s="124">
        <v>12</v>
      </c>
      <c r="D2557" s="11">
        <f>ROUND(АТС!E317*$D$791*$D$792/100,2)</f>
        <v>69.42</v>
      </c>
      <c r="E2557" s="11">
        <f>ROUND(АТС!E317*$E$791*$E$792/100,2)</f>
        <v>63.8</v>
      </c>
      <c r="F2557" s="11">
        <f>ROUND(АТС!E317*$F$791*$F$792/100,2)</f>
        <v>43.42</v>
      </c>
      <c r="G2557" s="11">
        <f>ROUND(АТС!E317*$G$791*$G$792/100,2)</f>
        <v>25.41</v>
      </c>
    </row>
    <row r="2558" spans="1:7" x14ac:dyDescent="0.25">
      <c r="A2558" s="257"/>
      <c r="B2558" s="123">
        <f t="shared" si="40"/>
        <v>42928.541669999999</v>
      </c>
      <c r="C2558" s="124">
        <v>13</v>
      </c>
      <c r="D2558" s="11">
        <f>ROUND(АТС!E318*$D$791*$D$792/100,2)</f>
        <v>31.76</v>
      </c>
      <c r="E2558" s="11">
        <f>ROUND(АТС!E318*$E$791*$E$792/100,2)</f>
        <v>29.19</v>
      </c>
      <c r="F2558" s="11">
        <f>ROUND(АТС!E318*$F$791*$F$792/100,2)</f>
        <v>19.87</v>
      </c>
      <c r="G2558" s="11">
        <f>ROUND(АТС!E318*$G$791*$G$792/100,2)</f>
        <v>11.63</v>
      </c>
    </row>
    <row r="2559" spans="1:7" x14ac:dyDescent="0.25">
      <c r="A2559" s="257"/>
      <c r="B2559" s="121">
        <f t="shared" si="40"/>
        <v>42928.583330000001</v>
      </c>
      <c r="C2559" s="124">
        <v>14</v>
      </c>
      <c r="D2559" s="11">
        <f>ROUND(АТС!E319*$D$791*$D$792/100,2)</f>
        <v>41.22</v>
      </c>
      <c r="E2559" s="11">
        <f>ROUND(АТС!E319*$E$791*$E$792/100,2)</f>
        <v>37.880000000000003</v>
      </c>
      <c r="F2559" s="11">
        <f>ROUND(АТС!E319*$F$791*$F$792/100,2)</f>
        <v>25.78</v>
      </c>
      <c r="G2559" s="11">
        <f>ROUND(АТС!E319*$G$791*$G$792/100,2)</f>
        <v>15.09</v>
      </c>
    </row>
    <row r="2560" spans="1:7" x14ac:dyDescent="0.25">
      <c r="A2560" s="257"/>
      <c r="B2560" s="123">
        <f t="shared" si="40"/>
        <v>42928.625</v>
      </c>
      <c r="C2560" s="124">
        <v>15</v>
      </c>
      <c r="D2560" s="11">
        <f>ROUND(АТС!E320*$D$791*$D$792/100,2)</f>
        <v>13.95</v>
      </c>
      <c r="E2560" s="11">
        <f>ROUND(АТС!E320*$E$791*$E$792/100,2)</f>
        <v>12.82</v>
      </c>
      <c r="F2560" s="11">
        <f>ROUND(АТС!E320*$F$791*$F$792/100,2)</f>
        <v>8.73</v>
      </c>
      <c r="G2560" s="11">
        <f>ROUND(АТС!E320*$G$791*$G$792/100,2)</f>
        <v>5.1100000000000003</v>
      </c>
    </row>
    <row r="2561" spans="1:7" x14ac:dyDescent="0.25">
      <c r="A2561" s="257"/>
      <c r="B2561" s="121">
        <f t="shared" si="40"/>
        <v>42928.666669999999</v>
      </c>
      <c r="C2561" s="124">
        <v>16</v>
      </c>
      <c r="D2561" s="11">
        <f>ROUND(АТС!E321*$D$791*$D$792/100,2)</f>
        <v>16.39</v>
      </c>
      <c r="E2561" s="11">
        <f>ROUND(АТС!E321*$E$791*$E$792/100,2)</f>
        <v>15.06</v>
      </c>
      <c r="F2561" s="11">
        <f>ROUND(АТС!E321*$F$791*$F$792/100,2)</f>
        <v>10.25</v>
      </c>
      <c r="G2561" s="11">
        <f>ROUND(АТС!E321*$G$791*$G$792/100,2)</f>
        <v>6</v>
      </c>
    </row>
    <row r="2562" spans="1:7" x14ac:dyDescent="0.25">
      <c r="A2562" s="257"/>
      <c r="B2562" s="123">
        <f t="shared" ref="B2562:B2625" si="41">B2538+1</f>
        <v>42928.708330000001</v>
      </c>
      <c r="C2562" s="124">
        <v>17</v>
      </c>
      <c r="D2562" s="11">
        <f>ROUND(АТС!E322*$D$791*$D$792/100,2)</f>
        <v>58.31</v>
      </c>
      <c r="E2562" s="11">
        <f>ROUND(АТС!E322*$E$791*$E$792/100,2)</f>
        <v>53.59</v>
      </c>
      <c r="F2562" s="11">
        <f>ROUND(АТС!E322*$F$791*$F$792/100,2)</f>
        <v>36.479999999999997</v>
      </c>
      <c r="G2562" s="11">
        <f>ROUND(АТС!E322*$G$791*$G$792/100,2)</f>
        <v>21.35</v>
      </c>
    </row>
    <row r="2563" spans="1:7" x14ac:dyDescent="0.25">
      <c r="A2563" s="257"/>
      <c r="B2563" s="121">
        <f t="shared" si="41"/>
        <v>42928.75</v>
      </c>
      <c r="C2563" s="124">
        <v>18</v>
      </c>
      <c r="D2563" s="11">
        <f>ROUND(АТС!E323*$D$791*$D$792/100,2)</f>
        <v>26.03</v>
      </c>
      <c r="E2563" s="11">
        <f>ROUND(АТС!E323*$E$791*$E$792/100,2)</f>
        <v>23.92</v>
      </c>
      <c r="F2563" s="11">
        <f>ROUND(АТС!E323*$F$791*$F$792/100,2)</f>
        <v>16.28</v>
      </c>
      <c r="G2563" s="11">
        <f>ROUND(АТС!E323*$G$791*$G$792/100,2)</f>
        <v>9.5299999999999994</v>
      </c>
    </row>
    <row r="2564" spans="1:7" x14ac:dyDescent="0.25">
      <c r="A2564" s="257"/>
      <c r="B2564" s="123">
        <f t="shared" si="41"/>
        <v>42928.791669999999</v>
      </c>
      <c r="C2564" s="124">
        <v>19</v>
      </c>
      <c r="D2564" s="11">
        <f>ROUND(АТС!E324*$D$791*$D$792/100,2)</f>
        <v>17.53</v>
      </c>
      <c r="E2564" s="11">
        <f>ROUND(АТС!E324*$E$791*$E$792/100,2)</f>
        <v>16.11</v>
      </c>
      <c r="F2564" s="11">
        <f>ROUND(АТС!E324*$F$791*$F$792/100,2)</f>
        <v>10.96</v>
      </c>
      <c r="G2564" s="11">
        <f>ROUND(АТС!E324*$G$791*$G$792/100,2)</f>
        <v>6.42</v>
      </c>
    </row>
    <row r="2565" spans="1:7" x14ac:dyDescent="0.25">
      <c r="A2565" s="257"/>
      <c r="B2565" s="121">
        <f t="shared" si="41"/>
        <v>42928.833330000001</v>
      </c>
      <c r="C2565" s="124">
        <v>20</v>
      </c>
      <c r="D2565" s="11">
        <f>ROUND(АТС!E325*$D$791*$D$792/100,2)</f>
        <v>0</v>
      </c>
      <c r="E2565" s="11">
        <f>ROUND(АТС!E325*$E$791*$E$792/100,2)</f>
        <v>0</v>
      </c>
      <c r="F2565" s="11">
        <f>ROUND(АТС!E325*$F$791*$F$792/100,2)</f>
        <v>0</v>
      </c>
      <c r="G2565" s="11">
        <f>ROUND(АТС!E325*$G$791*$G$792/100,2)</f>
        <v>0</v>
      </c>
    </row>
    <row r="2566" spans="1:7" x14ac:dyDescent="0.25">
      <c r="A2566" s="257"/>
      <c r="B2566" s="123">
        <f t="shared" si="41"/>
        <v>42928.875</v>
      </c>
      <c r="C2566" s="124">
        <v>21</v>
      </c>
      <c r="D2566" s="11">
        <f>ROUND(АТС!E326*$D$791*$D$792/100,2)</f>
        <v>27.25</v>
      </c>
      <c r="E2566" s="11">
        <f>ROUND(АТС!E326*$E$791*$E$792/100,2)</f>
        <v>25.04</v>
      </c>
      <c r="F2566" s="11">
        <f>ROUND(АТС!E326*$F$791*$F$792/100,2)</f>
        <v>17.04</v>
      </c>
      <c r="G2566" s="11">
        <f>ROUND(АТС!E326*$G$791*$G$792/100,2)</f>
        <v>9.9700000000000006</v>
      </c>
    </row>
    <row r="2567" spans="1:7" x14ac:dyDescent="0.25">
      <c r="A2567" s="257"/>
      <c r="B2567" s="121">
        <f t="shared" si="41"/>
        <v>42928.916669999999</v>
      </c>
      <c r="C2567" s="124">
        <v>22</v>
      </c>
      <c r="D2567" s="11">
        <f>ROUND(АТС!E327*$D$791*$D$792/100,2)</f>
        <v>114.21</v>
      </c>
      <c r="E2567" s="11">
        <f>ROUND(АТС!E327*$E$791*$E$792/100,2)</f>
        <v>104.96</v>
      </c>
      <c r="F2567" s="11">
        <f>ROUND(АТС!E327*$F$791*$F$792/100,2)</f>
        <v>71.44</v>
      </c>
      <c r="G2567" s="11">
        <f>ROUND(АТС!E327*$G$791*$G$792/100,2)</f>
        <v>41.81</v>
      </c>
    </row>
    <row r="2568" spans="1:7" x14ac:dyDescent="0.25">
      <c r="A2568" s="257"/>
      <c r="B2568" s="123">
        <f t="shared" si="41"/>
        <v>42928.958330000001</v>
      </c>
      <c r="C2568" s="124">
        <v>23</v>
      </c>
      <c r="D2568" s="11">
        <f>ROUND(АТС!E328*$D$791*$D$792/100,2)</f>
        <v>145.85</v>
      </c>
      <c r="E2568" s="11">
        <f>ROUND(АТС!E328*$E$791*$E$792/100,2)</f>
        <v>134.05000000000001</v>
      </c>
      <c r="F2568" s="11">
        <f>ROUND(АТС!E328*$F$791*$F$792/100,2)</f>
        <v>91.24</v>
      </c>
      <c r="G2568" s="11">
        <f>ROUND(АТС!E328*$G$791*$G$792/100,2)</f>
        <v>53.4</v>
      </c>
    </row>
    <row r="2569" spans="1:7" x14ac:dyDescent="0.25">
      <c r="A2569" s="257"/>
      <c r="B2569" s="121">
        <f t="shared" si="41"/>
        <v>42929</v>
      </c>
      <c r="C2569" s="124">
        <v>0</v>
      </c>
      <c r="D2569" s="11">
        <f>ROUND(АТС!E329*$D$791*$D$792/100,2)</f>
        <v>198.57</v>
      </c>
      <c r="E2569" s="11">
        <f>ROUND(АТС!E329*$E$791*$E$792/100,2)</f>
        <v>182.49</v>
      </c>
      <c r="F2569" s="11">
        <f>ROUND(АТС!E329*$F$791*$F$792/100,2)</f>
        <v>124.22</v>
      </c>
      <c r="G2569" s="11">
        <f>ROUND(АТС!E329*$G$791*$G$792/100,2)</f>
        <v>72.7</v>
      </c>
    </row>
    <row r="2570" spans="1:7" x14ac:dyDescent="0.25">
      <c r="A2570" s="257"/>
      <c r="B2570" s="123">
        <f t="shared" si="41"/>
        <v>42929.041669999999</v>
      </c>
      <c r="C2570" s="124">
        <v>1</v>
      </c>
      <c r="D2570" s="11">
        <f>ROUND(АТС!E330*$D$791*$D$792/100,2)</f>
        <v>52.89</v>
      </c>
      <c r="E2570" s="11">
        <f>ROUND(АТС!E330*$E$791*$E$792/100,2)</f>
        <v>48.61</v>
      </c>
      <c r="F2570" s="11">
        <f>ROUND(АТС!E330*$F$791*$F$792/100,2)</f>
        <v>33.090000000000003</v>
      </c>
      <c r="G2570" s="11">
        <f>ROUND(АТС!E330*$G$791*$G$792/100,2)</f>
        <v>19.36</v>
      </c>
    </row>
    <row r="2571" spans="1:7" x14ac:dyDescent="0.25">
      <c r="A2571" s="257"/>
      <c r="B2571" s="121">
        <f t="shared" si="41"/>
        <v>42929.083330000001</v>
      </c>
      <c r="C2571" s="124">
        <v>2</v>
      </c>
      <c r="D2571" s="11">
        <f>ROUND(АТС!E331*$D$791*$D$792/100,2)</f>
        <v>0</v>
      </c>
      <c r="E2571" s="11">
        <f>ROUND(АТС!E331*$E$791*$E$792/100,2)</f>
        <v>0</v>
      </c>
      <c r="F2571" s="11">
        <f>ROUND(АТС!E331*$F$791*$F$792/100,2)</f>
        <v>0</v>
      </c>
      <c r="G2571" s="11">
        <f>ROUND(АТС!E331*$G$791*$G$792/100,2)</f>
        <v>0</v>
      </c>
    </row>
    <row r="2572" spans="1:7" x14ac:dyDescent="0.25">
      <c r="A2572" s="257"/>
      <c r="B2572" s="123">
        <f t="shared" si="41"/>
        <v>42929.125</v>
      </c>
      <c r="C2572" s="124">
        <v>3</v>
      </c>
      <c r="D2572" s="11">
        <f>ROUND(АТС!E332*$D$791*$D$792/100,2)</f>
        <v>0</v>
      </c>
      <c r="E2572" s="11">
        <f>ROUND(АТС!E332*$E$791*$E$792/100,2)</f>
        <v>0</v>
      </c>
      <c r="F2572" s="11">
        <f>ROUND(АТС!E332*$F$791*$F$792/100,2)</f>
        <v>0</v>
      </c>
      <c r="G2572" s="11">
        <f>ROUND(АТС!E332*$G$791*$G$792/100,2)</f>
        <v>0</v>
      </c>
    </row>
    <row r="2573" spans="1:7" x14ac:dyDescent="0.25">
      <c r="A2573" s="257"/>
      <c r="B2573" s="121">
        <f t="shared" si="41"/>
        <v>42929.166669999999</v>
      </c>
      <c r="C2573" s="124">
        <v>4</v>
      </c>
      <c r="D2573" s="11">
        <f>ROUND(АТС!E333*$D$791*$D$792/100,2)</f>
        <v>0</v>
      </c>
      <c r="E2573" s="11">
        <f>ROUND(АТС!E333*$E$791*$E$792/100,2)</f>
        <v>0</v>
      </c>
      <c r="F2573" s="11">
        <f>ROUND(АТС!E333*$F$791*$F$792/100,2)</f>
        <v>0</v>
      </c>
      <c r="G2573" s="11">
        <f>ROUND(АТС!E333*$G$791*$G$792/100,2)</f>
        <v>0</v>
      </c>
    </row>
    <row r="2574" spans="1:7" x14ac:dyDescent="0.25">
      <c r="A2574" s="257"/>
      <c r="B2574" s="123">
        <f t="shared" si="41"/>
        <v>42929.208330000001</v>
      </c>
      <c r="C2574" s="124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57"/>
      <c r="B2575" s="121">
        <f t="shared" si="41"/>
        <v>42929.25</v>
      </c>
      <c r="C2575" s="124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57"/>
      <c r="B2576" s="123">
        <f t="shared" si="41"/>
        <v>42929.291669999999</v>
      </c>
      <c r="C2576" s="124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57"/>
      <c r="B2577" s="121">
        <f t="shared" si="41"/>
        <v>42929.333330000001</v>
      </c>
      <c r="C2577" s="124">
        <v>8</v>
      </c>
      <c r="D2577" s="11">
        <f>ROUND(АТС!E337*$D$791*$D$792/100,2)</f>
        <v>0</v>
      </c>
      <c r="E2577" s="11">
        <f>ROUND(АТС!E337*$E$791*$E$792/100,2)</f>
        <v>0</v>
      </c>
      <c r="F2577" s="11">
        <f>ROUND(АТС!E337*$F$791*$F$792/100,2)</f>
        <v>0</v>
      </c>
      <c r="G2577" s="11">
        <f>ROUND(АТС!E337*$G$791*$G$792/100,2)</f>
        <v>0</v>
      </c>
    </row>
    <row r="2578" spans="1:7" x14ac:dyDescent="0.25">
      <c r="A2578" s="257"/>
      <c r="B2578" s="123">
        <f t="shared" si="41"/>
        <v>42929.375</v>
      </c>
      <c r="C2578" s="124">
        <v>9</v>
      </c>
      <c r="D2578" s="11">
        <f>ROUND(АТС!E338*$D$791*$D$792/100,2)</f>
        <v>0</v>
      </c>
      <c r="E2578" s="11">
        <f>ROUND(АТС!E338*$E$791*$E$792/100,2)</f>
        <v>0</v>
      </c>
      <c r="F2578" s="11">
        <f>ROUND(АТС!E338*$F$791*$F$792/100,2)</f>
        <v>0</v>
      </c>
      <c r="G2578" s="11">
        <f>ROUND(АТС!E338*$G$791*$G$792/100,2)</f>
        <v>0</v>
      </c>
    </row>
    <row r="2579" spans="1:7" x14ac:dyDescent="0.25">
      <c r="A2579" s="257"/>
      <c r="B2579" s="121">
        <f t="shared" si="41"/>
        <v>42929.416669999999</v>
      </c>
      <c r="C2579" s="124">
        <v>10</v>
      </c>
      <c r="D2579" s="11">
        <f>ROUND(АТС!E339*$D$791*$D$792/100,2)</f>
        <v>0</v>
      </c>
      <c r="E2579" s="11">
        <f>ROUND(АТС!E339*$E$791*$E$792/100,2)</f>
        <v>0</v>
      </c>
      <c r="F2579" s="11">
        <f>ROUND(АТС!E339*$F$791*$F$792/100,2)</f>
        <v>0</v>
      </c>
      <c r="G2579" s="11">
        <f>ROUND(АТС!E339*$G$791*$G$792/100,2)</f>
        <v>0</v>
      </c>
    </row>
    <row r="2580" spans="1:7" x14ac:dyDescent="0.25">
      <c r="A2580" s="257"/>
      <c r="B2580" s="123">
        <f t="shared" si="41"/>
        <v>42929.458330000001</v>
      </c>
      <c r="C2580" s="124">
        <v>11</v>
      </c>
      <c r="D2580" s="11">
        <f>ROUND(АТС!E340*$D$791*$D$792/100,2)</f>
        <v>37.22</v>
      </c>
      <c r="E2580" s="11">
        <f>ROUND(АТС!E340*$E$791*$E$792/100,2)</f>
        <v>34.21</v>
      </c>
      <c r="F2580" s="11">
        <f>ROUND(АТС!E340*$F$791*$F$792/100,2)</f>
        <v>23.29</v>
      </c>
      <c r="G2580" s="11">
        <f>ROUND(АТС!E340*$G$791*$G$792/100,2)</f>
        <v>13.63</v>
      </c>
    </row>
    <row r="2581" spans="1:7" x14ac:dyDescent="0.25">
      <c r="A2581" s="257"/>
      <c r="B2581" s="121">
        <f t="shared" si="41"/>
        <v>42929.5</v>
      </c>
      <c r="C2581" s="124">
        <v>12</v>
      </c>
      <c r="D2581" s="11">
        <f>ROUND(АТС!E341*$D$791*$D$792/100,2)</f>
        <v>0</v>
      </c>
      <c r="E2581" s="11">
        <f>ROUND(АТС!E341*$E$791*$E$792/100,2)</f>
        <v>0</v>
      </c>
      <c r="F2581" s="11">
        <f>ROUND(АТС!E341*$F$791*$F$792/100,2)</f>
        <v>0</v>
      </c>
      <c r="G2581" s="11">
        <f>ROUND(АТС!E341*$G$791*$G$792/100,2)</f>
        <v>0</v>
      </c>
    </row>
    <row r="2582" spans="1:7" x14ac:dyDescent="0.25">
      <c r="A2582" s="257"/>
      <c r="B2582" s="123">
        <f t="shared" si="41"/>
        <v>42929.541669999999</v>
      </c>
      <c r="C2582" s="124">
        <v>13</v>
      </c>
      <c r="D2582" s="11">
        <f>ROUND(АТС!E342*$D$791*$D$792/100,2)</f>
        <v>0</v>
      </c>
      <c r="E2582" s="11">
        <f>ROUND(АТС!E342*$E$791*$E$792/100,2)</f>
        <v>0</v>
      </c>
      <c r="F2582" s="11">
        <f>ROUND(АТС!E342*$F$791*$F$792/100,2)</f>
        <v>0</v>
      </c>
      <c r="G2582" s="11">
        <f>ROUND(АТС!E342*$G$791*$G$792/100,2)</f>
        <v>0</v>
      </c>
    </row>
    <row r="2583" spans="1:7" x14ac:dyDescent="0.25">
      <c r="A2583" s="257"/>
      <c r="B2583" s="121">
        <f t="shared" si="41"/>
        <v>42929.583330000001</v>
      </c>
      <c r="C2583" s="124">
        <v>14</v>
      </c>
      <c r="D2583" s="11">
        <f>ROUND(АТС!E343*$D$791*$D$792/100,2)</f>
        <v>0</v>
      </c>
      <c r="E2583" s="11">
        <f>ROUND(АТС!E343*$E$791*$E$792/100,2)</f>
        <v>0</v>
      </c>
      <c r="F2583" s="11">
        <f>ROUND(АТС!E343*$F$791*$F$792/100,2)</f>
        <v>0</v>
      </c>
      <c r="G2583" s="11">
        <f>ROUND(АТС!E343*$G$791*$G$792/100,2)</f>
        <v>0</v>
      </c>
    </row>
    <row r="2584" spans="1:7" x14ac:dyDescent="0.25">
      <c r="A2584" s="257"/>
      <c r="B2584" s="123">
        <f t="shared" si="41"/>
        <v>42929.625</v>
      </c>
      <c r="C2584" s="124">
        <v>15</v>
      </c>
      <c r="D2584" s="11">
        <f>ROUND(АТС!E344*$D$791*$D$792/100,2)</f>
        <v>0</v>
      </c>
      <c r="E2584" s="11">
        <f>ROUND(АТС!E344*$E$791*$E$792/100,2)</f>
        <v>0</v>
      </c>
      <c r="F2584" s="11">
        <f>ROUND(АТС!E344*$F$791*$F$792/100,2)</f>
        <v>0</v>
      </c>
      <c r="G2584" s="11">
        <f>ROUND(АТС!E344*$G$791*$G$792/100,2)</f>
        <v>0</v>
      </c>
    </row>
    <row r="2585" spans="1:7" x14ac:dyDescent="0.25">
      <c r="A2585" s="257"/>
      <c r="B2585" s="121">
        <f t="shared" si="41"/>
        <v>42929.666669999999</v>
      </c>
      <c r="C2585" s="124">
        <v>16</v>
      </c>
      <c r="D2585" s="11">
        <f>ROUND(АТС!E345*$D$791*$D$792/100,2)</f>
        <v>0</v>
      </c>
      <c r="E2585" s="11">
        <f>ROUND(АТС!E345*$E$791*$E$792/100,2)</f>
        <v>0</v>
      </c>
      <c r="F2585" s="11">
        <f>ROUND(АТС!E345*$F$791*$F$792/100,2)</f>
        <v>0</v>
      </c>
      <c r="G2585" s="11">
        <f>ROUND(АТС!E345*$G$791*$G$792/100,2)</f>
        <v>0</v>
      </c>
    </row>
    <row r="2586" spans="1:7" x14ac:dyDescent="0.25">
      <c r="A2586" s="257"/>
      <c r="B2586" s="123">
        <f t="shared" si="41"/>
        <v>42929.708330000001</v>
      </c>
      <c r="C2586" s="124">
        <v>17</v>
      </c>
      <c r="D2586" s="11">
        <f>ROUND(АТС!E346*$D$791*$D$792/100,2)</f>
        <v>0</v>
      </c>
      <c r="E2586" s="11">
        <f>ROUND(АТС!E346*$E$791*$E$792/100,2)</f>
        <v>0</v>
      </c>
      <c r="F2586" s="11">
        <f>ROUND(АТС!E346*$F$791*$F$792/100,2)</f>
        <v>0</v>
      </c>
      <c r="G2586" s="11">
        <f>ROUND(АТС!E346*$G$791*$G$792/100,2)</f>
        <v>0</v>
      </c>
    </row>
    <row r="2587" spans="1:7" x14ac:dyDescent="0.25">
      <c r="A2587" s="257"/>
      <c r="B2587" s="121">
        <f t="shared" si="41"/>
        <v>42929.75</v>
      </c>
      <c r="C2587" s="124">
        <v>18</v>
      </c>
      <c r="D2587" s="11">
        <f>ROUND(АТС!E347*$D$791*$D$792/100,2)</f>
        <v>0.06</v>
      </c>
      <c r="E2587" s="11">
        <f>ROUND(АТС!E347*$E$791*$E$792/100,2)</f>
        <v>0.06</v>
      </c>
      <c r="F2587" s="11">
        <f>ROUND(АТС!E347*$F$791*$F$792/100,2)</f>
        <v>0.04</v>
      </c>
      <c r="G2587" s="11">
        <f>ROUND(АТС!E347*$G$791*$G$792/100,2)</f>
        <v>0.02</v>
      </c>
    </row>
    <row r="2588" spans="1:7" x14ac:dyDescent="0.25">
      <c r="A2588" s="257"/>
      <c r="B2588" s="123">
        <f t="shared" si="41"/>
        <v>42929.791669999999</v>
      </c>
      <c r="C2588" s="124">
        <v>19</v>
      </c>
      <c r="D2588" s="11">
        <f>ROUND(АТС!E348*$D$791*$D$792/100,2)</f>
        <v>0</v>
      </c>
      <c r="E2588" s="11">
        <f>ROUND(АТС!E348*$E$791*$E$792/100,2)</f>
        <v>0</v>
      </c>
      <c r="F2588" s="11">
        <f>ROUND(АТС!E348*$F$791*$F$792/100,2)</f>
        <v>0</v>
      </c>
      <c r="G2588" s="11">
        <f>ROUND(АТС!E348*$G$791*$G$792/100,2)</f>
        <v>0</v>
      </c>
    </row>
    <row r="2589" spans="1:7" x14ac:dyDescent="0.25">
      <c r="A2589" s="257"/>
      <c r="B2589" s="121">
        <f t="shared" si="41"/>
        <v>42929.833330000001</v>
      </c>
      <c r="C2589" s="124">
        <v>20</v>
      </c>
      <c r="D2589" s="11">
        <f>ROUND(АТС!E349*$D$791*$D$792/100,2)</f>
        <v>0</v>
      </c>
      <c r="E2589" s="11">
        <f>ROUND(АТС!E349*$E$791*$E$792/100,2)</f>
        <v>0</v>
      </c>
      <c r="F2589" s="11">
        <f>ROUND(АТС!E349*$F$791*$F$792/100,2)</f>
        <v>0</v>
      </c>
      <c r="G2589" s="11">
        <f>ROUND(АТС!E349*$G$791*$G$792/100,2)</f>
        <v>0</v>
      </c>
    </row>
    <row r="2590" spans="1:7" x14ac:dyDescent="0.25">
      <c r="A2590" s="257"/>
      <c r="B2590" s="123">
        <f t="shared" si="41"/>
        <v>42929.875</v>
      </c>
      <c r="C2590" s="124">
        <v>21</v>
      </c>
      <c r="D2590" s="11">
        <f>ROUND(АТС!E350*$D$791*$D$792/100,2)</f>
        <v>0</v>
      </c>
      <c r="E2590" s="11">
        <f>ROUND(АТС!E350*$E$791*$E$792/100,2)</f>
        <v>0</v>
      </c>
      <c r="F2590" s="11">
        <f>ROUND(АТС!E350*$F$791*$F$792/100,2)</f>
        <v>0</v>
      </c>
      <c r="G2590" s="11">
        <f>ROUND(АТС!E350*$G$791*$G$792/100,2)</f>
        <v>0</v>
      </c>
    </row>
    <row r="2591" spans="1:7" x14ac:dyDescent="0.25">
      <c r="A2591" s="257"/>
      <c r="B2591" s="121">
        <f t="shared" si="41"/>
        <v>42929.916669999999</v>
      </c>
      <c r="C2591" s="124">
        <v>22</v>
      </c>
      <c r="D2591" s="11">
        <f>ROUND(АТС!E351*$D$791*$D$792/100,2)</f>
        <v>83.36</v>
      </c>
      <c r="E2591" s="11">
        <f>ROUND(АТС!E351*$E$791*$E$792/100,2)</f>
        <v>76.61</v>
      </c>
      <c r="F2591" s="11">
        <f>ROUND(АТС!E351*$F$791*$F$792/100,2)</f>
        <v>52.14</v>
      </c>
      <c r="G2591" s="11">
        <f>ROUND(АТС!E351*$G$791*$G$792/100,2)</f>
        <v>30.52</v>
      </c>
    </row>
    <row r="2592" spans="1:7" x14ac:dyDescent="0.25">
      <c r="A2592" s="257"/>
      <c r="B2592" s="123">
        <f t="shared" si="41"/>
        <v>42929.958330000001</v>
      </c>
      <c r="C2592" s="124">
        <v>23</v>
      </c>
      <c r="D2592" s="11">
        <f>ROUND(АТС!E352*$D$791*$D$792/100,2)</f>
        <v>100.4</v>
      </c>
      <c r="E2592" s="11">
        <f>ROUND(АТС!E352*$E$791*$E$792/100,2)</f>
        <v>92.27</v>
      </c>
      <c r="F2592" s="11">
        <f>ROUND(АТС!E352*$F$791*$F$792/100,2)</f>
        <v>62.81</v>
      </c>
      <c r="G2592" s="11">
        <f>ROUND(АТС!E352*$G$791*$G$792/100,2)</f>
        <v>36.76</v>
      </c>
    </row>
    <row r="2593" spans="1:7" x14ac:dyDescent="0.25">
      <c r="A2593" s="257"/>
      <c r="B2593" s="121">
        <f t="shared" si="41"/>
        <v>42930</v>
      </c>
      <c r="C2593" s="124">
        <v>0</v>
      </c>
      <c r="D2593" s="11">
        <f>ROUND(АТС!E353*$D$791*$D$792/100,2)</f>
        <v>9.43</v>
      </c>
      <c r="E2593" s="11">
        <f>ROUND(АТС!E353*$E$791*$E$792/100,2)</f>
        <v>8.67</v>
      </c>
      <c r="F2593" s="11">
        <f>ROUND(АТС!E353*$F$791*$F$792/100,2)</f>
        <v>5.9</v>
      </c>
      <c r="G2593" s="11">
        <f>ROUND(АТС!E353*$G$791*$G$792/100,2)</f>
        <v>3.45</v>
      </c>
    </row>
    <row r="2594" spans="1:7" x14ac:dyDescent="0.25">
      <c r="A2594" s="257"/>
      <c r="B2594" s="123">
        <f t="shared" si="41"/>
        <v>42930.041669999999</v>
      </c>
      <c r="C2594" s="124">
        <v>1</v>
      </c>
      <c r="D2594" s="11">
        <f>ROUND(АТС!E354*$D$791*$D$792/100,2)</f>
        <v>0</v>
      </c>
      <c r="E2594" s="11">
        <f>ROUND(АТС!E354*$E$791*$E$792/100,2)</f>
        <v>0</v>
      </c>
      <c r="F2594" s="11">
        <f>ROUND(АТС!E354*$F$791*$F$792/100,2)</f>
        <v>0</v>
      </c>
      <c r="G2594" s="11">
        <f>ROUND(АТС!E354*$G$791*$G$792/100,2)</f>
        <v>0</v>
      </c>
    </row>
    <row r="2595" spans="1:7" x14ac:dyDescent="0.25">
      <c r="A2595" s="257"/>
      <c r="B2595" s="121">
        <f t="shared" si="41"/>
        <v>42930.083330000001</v>
      </c>
      <c r="C2595" s="124">
        <v>2</v>
      </c>
      <c r="D2595" s="11">
        <f>ROUND(АТС!E355*$D$791*$D$792/100,2)</f>
        <v>0</v>
      </c>
      <c r="E2595" s="11">
        <f>ROUND(АТС!E355*$E$791*$E$792/100,2)</f>
        <v>0</v>
      </c>
      <c r="F2595" s="11">
        <f>ROUND(АТС!E355*$F$791*$F$792/100,2)</f>
        <v>0</v>
      </c>
      <c r="G2595" s="11">
        <f>ROUND(АТС!E355*$G$791*$G$792/100,2)</f>
        <v>0</v>
      </c>
    </row>
    <row r="2596" spans="1:7" x14ac:dyDescent="0.25">
      <c r="A2596" s="257"/>
      <c r="B2596" s="123">
        <f t="shared" si="41"/>
        <v>42930.125</v>
      </c>
      <c r="C2596" s="124">
        <v>3</v>
      </c>
      <c r="D2596" s="11">
        <f>ROUND(АТС!E356*$D$791*$D$792/100,2)</f>
        <v>0</v>
      </c>
      <c r="E2596" s="11">
        <f>ROUND(АТС!E356*$E$791*$E$792/100,2)</f>
        <v>0</v>
      </c>
      <c r="F2596" s="11">
        <f>ROUND(АТС!E356*$F$791*$F$792/100,2)</f>
        <v>0</v>
      </c>
      <c r="G2596" s="11">
        <f>ROUND(АТС!E356*$G$791*$G$792/100,2)</f>
        <v>0</v>
      </c>
    </row>
    <row r="2597" spans="1:7" x14ac:dyDescent="0.25">
      <c r="A2597" s="257"/>
      <c r="B2597" s="121">
        <f t="shared" si="41"/>
        <v>42930.166669999999</v>
      </c>
      <c r="C2597" s="124">
        <v>4</v>
      </c>
      <c r="D2597" s="11">
        <f>ROUND(АТС!E357*$D$791*$D$792/100,2)</f>
        <v>0</v>
      </c>
      <c r="E2597" s="11">
        <f>ROUND(АТС!E357*$E$791*$E$792/100,2)</f>
        <v>0</v>
      </c>
      <c r="F2597" s="11">
        <f>ROUND(АТС!E357*$F$791*$F$792/100,2)</f>
        <v>0</v>
      </c>
      <c r="G2597" s="11">
        <f>ROUND(АТС!E357*$G$791*$G$792/100,2)</f>
        <v>0</v>
      </c>
    </row>
    <row r="2598" spans="1:7" x14ac:dyDescent="0.25">
      <c r="A2598" s="257"/>
      <c r="B2598" s="123">
        <f t="shared" si="41"/>
        <v>42930.208330000001</v>
      </c>
      <c r="C2598" s="124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57"/>
      <c r="B2599" s="121">
        <f t="shared" si="41"/>
        <v>42930.25</v>
      </c>
      <c r="C2599" s="124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57"/>
      <c r="B2600" s="123">
        <f t="shared" si="41"/>
        <v>42930.291669999999</v>
      </c>
      <c r="C2600" s="124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57"/>
      <c r="B2601" s="121">
        <f t="shared" si="41"/>
        <v>42930.333330000001</v>
      </c>
      <c r="C2601" s="124">
        <v>8</v>
      </c>
      <c r="D2601" s="11">
        <f>ROUND(АТС!E361*$D$791*$D$792/100,2)</f>
        <v>0</v>
      </c>
      <c r="E2601" s="11">
        <f>ROUND(АТС!E361*$E$791*$E$792/100,2)</f>
        <v>0</v>
      </c>
      <c r="F2601" s="11">
        <f>ROUND(АТС!E361*$F$791*$F$792/100,2)</f>
        <v>0</v>
      </c>
      <c r="G2601" s="11">
        <f>ROUND(АТС!E361*$G$791*$G$792/100,2)</f>
        <v>0</v>
      </c>
    </row>
    <row r="2602" spans="1:7" x14ac:dyDescent="0.25">
      <c r="A2602" s="257"/>
      <c r="B2602" s="123">
        <f t="shared" si="41"/>
        <v>42930.375</v>
      </c>
      <c r="C2602" s="124">
        <v>9</v>
      </c>
      <c r="D2602" s="11">
        <f>ROUND(АТС!E362*$D$791*$D$792/100,2)</f>
        <v>0</v>
      </c>
      <c r="E2602" s="11">
        <f>ROUND(АТС!E362*$E$791*$E$792/100,2)</f>
        <v>0</v>
      </c>
      <c r="F2602" s="11">
        <f>ROUND(АТС!E362*$F$791*$F$792/100,2)</f>
        <v>0</v>
      </c>
      <c r="G2602" s="11">
        <f>ROUND(АТС!E362*$G$791*$G$792/100,2)</f>
        <v>0</v>
      </c>
    </row>
    <row r="2603" spans="1:7" x14ac:dyDescent="0.25">
      <c r="A2603" s="257"/>
      <c r="B2603" s="121">
        <f t="shared" si="41"/>
        <v>42930.416669999999</v>
      </c>
      <c r="C2603" s="124">
        <v>10</v>
      </c>
      <c r="D2603" s="11">
        <f>ROUND(АТС!E363*$D$791*$D$792/100,2)</f>
        <v>0</v>
      </c>
      <c r="E2603" s="11">
        <f>ROUND(АТС!E363*$E$791*$E$792/100,2)</f>
        <v>0</v>
      </c>
      <c r="F2603" s="11">
        <f>ROUND(АТС!E363*$F$791*$F$792/100,2)</f>
        <v>0</v>
      </c>
      <c r="G2603" s="11">
        <f>ROUND(АТС!E363*$G$791*$G$792/100,2)</f>
        <v>0</v>
      </c>
    </row>
    <row r="2604" spans="1:7" x14ac:dyDescent="0.25">
      <c r="A2604" s="257"/>
      <c r="B2604" s="123">
        <f t="shared" si="41"/>
        <v>42930.458330000001</v>
      </c>
      <c r="C2604" s="124">
        <v>11</v>
      </c>
      <c r="D2604" s="11">
        <f>ROUND(АТС!E364*$D$791*$D$792/100,2)</f>
        <v>0</v>
      </c>
      <c r="E2604" s="11">
        <f>ROUND(АТС!E364*$E$791*$E$792/100,2)</f>
        <v>0</v>
      </c>
      <c r="F2604" s="11">
        <f>ROUND(АТС!E364*$F$791*$F$792/100,2)</f>
        <v>0</v>
      </c>
      <c r="G2604" s="11">
        <f>ROUND(АТС!E364*$G$791*$G$792/100,2)</f>
        <v>0</v>
      </c>
    </row>
    <row r="2605" spans="1:7" x14ac:dyDescent="0.25">
      <c r="A2605" s="257"/>
      <c r="B2605" s="121">
        <f t="shared" si="41"/>
        <v>42930.5</v>
      </c>
      <c r="C2605" s="124">
        <v>12</v>
      </c>
      <c r="D2605" s="11">
        <f>ROUND(АТС!E365*$D$791*$D$792/100,2)</f>
        <v>0</v>
      </c>
      <c r="E2605" s="11">
        <f>ROUND(АТС!E365*$E$791*$E$792/100,2)</f>
        <v>0</v>
      </c>
      <c r="F2605" s="11">
        <f>ROUND(АТС!E365*$F$791*$F$792/100,2)</f>
        <v>0</v>
      </c>
      <c r="G2605" s="11">
        <f>ROUND(АТС!E365*$G$791*$G$792/100,2)</f>
        <v>0</v>
      </c>
    </row>
    <row r="2606" spans="1:7" x14ac:dyDescent="0.25">
      <c r="A2606" s="257"/>
      <c r="B2606" s="123">
        <f t="shared" si="41"/>
        <v>42930.541669999999</v>
      </c>
      <c r="C2606" s="124">
        <v>13</v>
      </c>
      <c r="D2606" s="11">
        <f>ROUND(АТС!E366*$D$791*$D$792/100,2)</f>
        <v>0</v>
      </c>
      <c r="E2606" s="11">
        <f>ROUND(АТС!E366*$E$791*$E$792/100,2)</f>
        <v>0</v>
      </c>
      <c r="F2606" s="11">
        <f>ROUND(АТС!E366*$F$791*$F$792/100,2)</f>
        <v>0</v>
      </c>
      <c r="G2606" s="11">
        <f>ROUND(АТС!E366*$G$791*$G$792/100,2)</f>
        <v>0</v>
      </c>
    </row>
    <row r="2607" spans="1:7" x14ac:dyDescent="0.25">
      <c r="A2607" s="257"/>
      <c r="B2607" s="121">
        <f t="shared" si="41"/>
        <v>42930.583330000001</v>
      </c>
      <c r="C2607" s="124">
        <v>14</v>
      </c>
      <c r="D2607" s="11">
        <f>ROUND(АТС!E367*$D$791*$D$792/100,2)</f>
        <v>0</v>
      </c>
      <c r="E2607" s="11">
        <f>ROUND(АТС!E367*$E$791*$E$792/100,2)</f>
        <v>0</v>
      </c>
      <c r="F2607" s="11">
        <f>ROUND(АТС!E367*$F$791*$F$792/100,2)</f>
        <v>0</v>
      </c>
      <c r="G2607" s="11">
        <f>ROUND(АТС!E367*$G$791*$G$792/100,2)</f>
        <v>0</v>
      </c>
    </row>
    <row r="2608" spans="1:7" x14ac:dyDescent="0.25">
      <c r="A2608" s="257"/>
      <c r="B2608" s="123">
        <f t="shared" si="41"/>
        <v>42930.625</v>
      </c>
      <c r="C2608" s="124">
        <v>15</v>
      </c>
      <c r="D2608" s="11">
        <f>ROUND(АТС!E368*$D$791*$D$792/100,2)</f>
        <v>0</v>
      </c>
      <c r="E2608" s="11">
        <f>ROUND(АТС!E368*$E$791*$E$792/100,2)</f>
        <v>0</v>
      </c>
      <c r="F2608" s="11">
        <f>ROUND(АТС!E368*$F$791*$F$792/100,2)</f>
        <v>0</v>
      </c>
      <c r="G2608" s="11">
        <f>ROUND(АТС!E368*$G$791*$G$792/100,2)</f>
        <v>0</v>
      </c>
    </row>
    <row r="2609" spans="1:7" x14ac:dyDescent="0.25">
      <c r="A2609" s="257"/>
      <c r="B2609" s="121">
        <f t="shared" si="41"/>
        <v>42930.666669999999</v>
      </c>
      <c r="C2609" s="124">
        <v>16</v>
      </c>
      <c r="D2609" s="11">
        <f>ROUND(АТС!E369*$D$791*$D$792/100,2)</f>
        <v>0</v>
      </c>
      <c r="E2609" s="11">
        <f>ROUND(АТС!E369*$E$791*$E$792/100,2)</f>
        <v>0</v>
      </c>
      <c r="F2609" s="11">
        <f>ROUND(АТС!E369*$F$791*$F$792/100,2)</f>
        <v>0</v>
      </c>
      <c r="G2609" s="11">
        <f>ROUND(АТС!E369*$G$791*$G$792/100,2)</f>
        <v>0</v>
      </c>
    </row>
    <row r="2610" spans="1:7" x14ac:dyDescent="0.25">
      <c r="A2610" s="257"/>
      <c r="B2610" s="123">
        <f t="shared" si="41"/>
        <v>42930.708330000001</v>
      </c>
      <c r="C2610" s="124">
        <v>17</v>
      </c>
      <c r="D2610" s="11">
        <f>ROUND(АТС!E370*$D$791*$D$792/100,2)</f>
        <v>0</v>
      </c>
      <c r="E2610" s="11">
        <f>ROUND(АТС!E370*$E$791*$E$792/100,2)</f>
        <v>0</v>
      </c>
      <c r="F2610" s="11">
        <f>ROUND(АТС!E370*$F$791*$F$792/100,2)</f>
        <v>0</v>
      </c>
      <c r="G2610" s="11">
        <f>ROUND(АТС!E370*$G$791*$G$792/100,2)</f>
        <v>0</v>
      </c>
    </row>
    <row r="2611" spans="1:7" x14ac:dyDescent="0.25">
      <c r="A2611" s="257"/>
      <c r="B2611" s="121">
        <f t="shared" si="41"/>
        <v>42930.75</v>
      </c>
      <c r="C2611" s="124">
        <v>18</v>
      </c>
      <c r="D2611" s="11">
        <f>ROUND(АТС!E371*$D$791*$D$792/100,2)</f>
        <v>0</v>
      </c>
      <c r="E2611" s="11">
        <f>ROUND(АТС!E371*$E$791*$E$792/100,2)</f>
        <v>0</v>
      </c>
      <c r="F2611" s="11">
        <f>ROUND(АТС!E371*$F$791*$F$792/100,2)</f>
        <v>0</v>
      </c>
      <c r="G2611" s="11">
        <f>ROUND(АТС!E371*$G$791*$G$792/100,2)</f>
        <v>0</v>
      </c>
    </row>
    <row r="2612" spans="1:7" x14ac:dyDescent="0.25">
      <c r="A2612" s="257"/>
      <c r="B2612" s="123">
        <f t="shared" si="41"/>
        <v>42930.791669999999</v>
      </c>
      <c r="C2612" s="124">
        <v>19</v>
      </c>
      <c r="D2612" s="11">
        <f>ROUND(АТС!E372*$D$791*$D$792/100,2)</f>
        <v>0</v>
      </c>
      <c r="E2612" s="11">
        <f>ROUND(АТС!E372*$E$791*$E$792/100,2)</f>
        <v>0</v>
      </c>
      <c r="F2612" s="11">
        <f>ROUND(АТС!E372*$F$791*$F$792/100,2)</f>
        <v>0</v>
      </c>
      <c r="G2612" s="11">
        <f>ROUND(АТС!E372*$G$791*$G$792/100,2)</f>
        <v>0</v>
      </c>
    </row>
    <row r="2613" spans="1:7" x14ac:dyDescent="0.25">
      <c r="A2613" s="257"/>
      <c r="B2613" s="121">
        <f t="shared" si="41"/>
        <v>42930.833330000001</v>
      </c>
      <c r="C2613" s="124">
        <v>20</v>
      </c>
      <c r="D2613" s="11">
        <f>ROUND(АТС!E373*$D$791*$D$792/100,2)</f>
        <v>2.8</v>
      </c>
      <c r="E2613" s="11">
        <f>ROUND(АТС!E373*$E$791*$E$792/100,2)</f>
        <v>2.57</v>
      </c>
      <c r="F2613" s="11">
        <f>ROUND(АТС!E373*$F$791*$F$792/100,2)</f>
        <v>1.75</v>
      </c>
      <c r="G2613" s="11">
        <f>ROUND(АТС!E373*$G$791*$G$792/100,2)</f>
        <v>1.02</v>
      </c>
    </row>
    <row r="2614" spans="1:7" x14ac:dyDescent="0.25">
      <c r="A2614" s="257"/>
      <c r="B2614" s="123">
        <f t="shared" si="41"/>
        <v>42930.875</v>
      </c>
      <c r="C2614" s="124">
        <v>21</v>
      </c>
      <c r="D2614" s="11">
        <f>ROUND(АТС!E374*$D$791*$D$792/100,2)</f>
        <v>25.41</v>
      </c>
      <c r="E2614" s="11">
        <f>ROUND(АТС!E374*$E$791*$E$792/100,2)</f>
        <v>23.36</v>
      </c>
      <c r="F2614" s="11">
        <f>ROUND(АТС!E374*$F$791*$F$792/100,2)</f>
        <v>15.9</v>
      </c>
      <c r="G2614" s="11">
        <f>ROUND(АТС!E374*$G$791*$G$792/100,2)</f>
        <v>9.3000000000000007</v>
      </c>
    </row>
    <row r="2615" spans="1:7" x14ac:dyDescent="0.25">
      <c r="A2615" s="257"/>
      <c r="B2615" s="121">
        <f t="shared" si="41"/>
        <v>42930.916669999999</v>
      </c>
      <c r="C2615" s="124">
        <v>22</v>
      </c>
      <c r="D2615" s="11">
        <f>ROUND(АТС!E375*$D$791*$D$792/100,2)</f>
        <v>119.42</v>
      </c>
      <c r="E2615" s="11">
        <f>ROUND(АТС!E375*$E$791*$E$792/100,2)</f>
        <v>109.75</v>
      </c>
      <c r="F2615" s="11">
        <f>ROUND(АТС!E375*$F$791*$F$792/100,2)</f>
        <v>74.7</v>
      </c>
      <c r="G2615" s="11">
        <f>ROUND(АТС!E375*$G$791*$G$792/100,2)</f>
        <v>43.72</v>
      </c>
    </row>
    <row r="2616" spans="1:7" x14ac:dyDescent="0.25">
      <c r="A2616" s="257"/>
      <c r="B2616" s="123">
        <f t="shared" si="41"/>
        <v>42930.958330000001</v>
      </c>
      <c r="C2616" s="124">
        <v>23</v>
      </c>
      <c r="D2616" s="11">
        <f>ROUND(АТС!E376*$D$791*$D$792/100,2)</f>
        <v>112.42</v>
      </c>
      <c r="E2616" s="11">
        <f>ROUND(АТС!E376*$E$791*$E$792/100,2)</f>
        <v>103.32</v>
      </c>
      <c r="F2616" s="11">
        <f>ROUND(АТС!E376*$F$791*$F$792/100,2)</f>
        <v>70.33</v>
      </c>
      <c r="G2616" s="11">
        <f>ROUND(АТС!E376*$G$791*$G$792/100,2)</f>
        <v>41.16</v>
      </c>
    </row>
    <row r="2617" spans="1:7" x14ac:dyDescent="0.25">
      <c r="A2617" s="257"/>
      <c r="B2617" s="121">
        <f t="shared" si="41"/>
        <v>42931</v>
      </c>
      <c r="C2617" s="124">
        <v>0</v>
      </c>
      <c r="D2617" s="11">
        <f>ROUND(АТС!E377*$D$791*$D$792/100,2)</f>
        <v>38.97</v>
      </c>
      <c r="E2617" s="11">
        <f>ROUND(АТС!E377*$E$791*$E$792/100,2)</f>
        <v>35.81</v>
      </c>
      <c r="F2617" s="11">
        <f>ROUND(АТС!E377*$F$791*$F$792/100,2)</f>
        <v>24.38</v>
      </c>
      <c r="G2617" s="11">
        <f>ROUND(АТС!E377*$G$791*$G$792/100,2)</f>
        <v>14.27</v>
      </c>
    </row>
    <row r="2618" spans="1:7" x14ac:dyDescent="0.25">
      <c r="A2618" s="257"/>
      <c r="B2618" s="123">
        <f t="shared" si="41"/>
        <v>42931.041669999999</v>
      </c>
      <c r="C2618" s="124">
        <v>1</v>
      </c>
      <c r="D2618" s="11">
        <f>ROUND(АТС!E378*$D$791*$D$792/100,2)</f>
        <v>18.53</v>
      </c>
      <c r="E2618" s="11">
        <f>ROUND(АТС!E378*$E$791*$E$792/100,2)</f>
        <v>17.03</v>
      </c>
      <c r="F2618" s="11">
        <f>ROUND(АТС!E378*$F$791*$F$792/100,2)</f>
        <v>11.59</v>
      </c>
      <c r="G2618" s="11">
        <f>ROUND(АТС!E378*$G$791*$G$792/100,2)</f>
        <v>6.78</v>
      </c>
    </row>
    <row r="2619" spans="1:7" x14ac:dyDescent="0.25">
      <c r="A2619" s="257"/>
      <c r="B2619" s="121">
        <f t="shared" si="41"/>
        <v>42931.083330000001</v>
      </c>
      <c r="C2619" s="124">
        <v>2</v>
      </c>
      <c r="D2619" s="11">
        <f>ROUND(АТС!E379*$D$791*$D$792/100,2)</f>
        <v>9.83</v>
      </c>
      <c r="E2619" s="11">
        <f>ROUND(АТС!E379*$E$791*$E$792/100,2)</f>
        <v>9.0399999999999991</v>
      </c>
      <c r="F2619" s="11">
        <f>ROUND(АТС!E379*$F$791*$F$792/100,2)</f>
        <v>6.15</v>
      </c>
      <c r="G2619" s="11">
        <f>ROUND(АТС!E379*$G$791*$G$792/100,2)</f>
        <v>3.6</v>
      </c>
    </row>
    <row r="2620" spans="1:7" x14ac:dyDescent="0.25">
      <c r="A2620" s="257"/>
      <c r="B2620" s="123">
        <f t="shared" si="41"/>
        <v>42931.125</v>
      </c>
      <c r="C2620" s="124">
        <v>3</v>
      </c>
      <c r="D2620" s="11">
        <f>ROUND(АТС!E380*$D$791*$D$792/100,2)</f>
        <v>13.21</v>
      </c>
      <c r="E2620" s="11">
        <f>ROUND(АТС!E380*$E$791*$E$792/100,2)</f>
        <v>12.15</v>
      </c>
      <c r="F2620" s="11">
        <f>ROUND(АТС!E380*$F$791*$F$792/100,2)</f>
        <v>8.27</v>
      </c>
      <c r="G2620" s="11">
        <f>ROUND(АТС!E380*$G$791*$G$792/100,2)</f>
        <v>4.84</v>
      </c>
    </row>
    <row r="2621" spans="1:7" x14ac:dyDescent="0.25">
      <c r="A2621" s="257"/>
      <c r="B2621" s="121">
        <f t="shared" si="41"/>
        <v>42931.166669999999</v>
      </c>
      <c r="C2621" s="124">
        <v>4</v>
      </c>
      <c r="D2621" s="11">
        <f>ROUND(АТС!E381*$D$791*$D$792/100,2)</f>
        <v>6.23</v>
      </c>
      <c r="E2621" s="11">
        <f>ROUND(АТС!E381*$E$791*$E$792/100,2)</f>
        <v>5.73</v>
      </c>
      <c r="F2621" s="11">
        <f>ROUND(АТС!E381*$F$791*$F$792/100,2)</f>
        <v>3.9</v>
      </c>
      <c r="G2621" s="11">
        <f>ROUND(АТС!E381*$G$791*$G$792/100,2)</f>
        <v>2.2799999999999998</v>
      </c>
    </row>
    <row r="2622" spans="1:7" x14ac:dyDescent="0.25">
      <c r="A2622" s="257"/>
      <c r="B2622" s="123">
        <f t="shared" si="41"/>
        <v>42931.208330000001</v>
      </c>
      <c r="C2622" s="124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57"/>
      <c r="B2623" s="121">
        <f t="shared" si="41"/>
        <v>42931.25</v>
      </c>
      <c r="C2623" s="124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57"/>
      <c r="B2624" s="123">
        <f t="shared" si="41"/>
        <v>42931.291669999999</v>
      </c>
      <c r="C2624" s="124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57"/>
      <c r="B2625" s="121">
        <f t="shared" si="41"/>
        <v>42931.333330000001</v>
      </c>
      <c r="C2625" s="124">
        <v>8</v>
      </c>
      <c r="D2625" s="11">
        <f>ROUND(АТС!E385*$D$791*$D$792/100,2)</f>
        <v>27.18</v>
      </c>
      <c r="E2625" s="11">
        <f>ROUND(АТС!E385*$E$791*$E$792/100,2)</f>
        <v>24.98</v>
      </c>
      <c r="F2625" s="11">
        <f>ROUND(АТС!E385*$F$791*$F$792/100,2)</f>
        <v>17</v>
      </c>
      <c r="G2625" s="11">
        <f>ROUND(АТС!E385*$G$791*$G$792/100,2)</f>
        <v>9.9499999999999993</v>
      </c>
    </row>
    <row r="2626" spans="1:7" x14ac:dyDescent="0.25">
      <c r="A2626" s="257"/>
      <c r="B2626" s="123">
        <f t="shared" ref="B2626:B2689" si="42">B2602+1</f>
        <v>42931.375</v>
      </c>
      <c r="C2626" s="124">
        <v>9</v>
      </c>
      <c r="D2626" s="11">
        <f>ROUND(АТС!E386*$D$791*$D$792/100,2)</f>
        <v>7.68</v>
      </c>
      <c r="E2626" s="11">
        <f>ROUND(АТС!E386*$E$791*$E$792/100,2)</f>
        <v>7.06</v>
      </c>
      <c r="F2626" s="11">
        <f>ROUND(АТС!E386*$F$791*$F$792/100,2)</f>
        <v>4.8099999999999996</v>
      </c>
      <c r="G2626" s="11">
        <f>ROUND(АТС!E386*$G$791*$G$792/100,2)</f>
        <v>2.81</v>
      </c>
    </row>
    <row r="2627" spans="1:7" x14ac:dyDescent="0.25">
      <c r="A2627" s="257"/>
      <c r="B2627" s="121">
        <f t="shared" si="42"/>
        <v>42931.416669999999</v>
      </c>
      <c r="C2627" s="124">
        <v>10</v>
      </c>
      <c r="D2627" s="11">
        <f>ROUND(АТС!E387*$D$791*$D$792/100,2)</f>
        <v>8.56</v>
      </c>
      <c r="E2627" s="11">
        <f>ROUND(АТС!E387*$E$791*$E$792/100,2)</f>
        <v>7.87</v>
      </c>
      <c r="F2627" s="11">
        <f>ROUND(АТС!E387*$F$791*$F$792/100,2)</f>
        <v>5.35</v>
      </c>
      <c r="G2627" s="11">
        <f>ROUND(АТС!E387*$G$791*$G$792/100,2)</f>
        <v>3.13</v>
      </c>
    </row>
    <row r="2628" spans="1:7" x14ac:dyDescent="0.25">
      <c r="A2628" s="257"/>
      <c r="B2628" s="123">
        <f t="shared" si="42"/>
        <v>42931.458330000001</v>
      </c>
      <c r="C2628" s="124">
        <v>11</v>
      </c>
      <c r="D2628" s="11">
        <f>ROUND(АТС!E388*$D$791*$D$792/100,2)</f>
        <v>23.54</v>
      </c>
      <c r="E2628" s="11">
        <f>ROUND(АТС!E388*$E$791*$E$792/100,2)</f>
        <v>21.64</v>
      </c>
      <c r="F2628" s="11">
        <f>ROUND(АТС!E388*$F$791*$F$792/100,2)</f>
        <v>14.73</v>
      </c>
      <c r="G2628" s="11">
        <f>ROUND(АТС!E388*$G$791*$G$792/100,2)</f>
        <v>8.6199999999999992</v>
      </c>
    </row>
    <row r="2629" spans="1:7" x14ac:dyDescent="0.25">
      <c r="A2629" s="257"/>
      <c r="B2629" s="121">
        <f t="shared" si="42"/>
        <v>42931.5</v>
      </c>
      <c r="C2629" s="124">
        <v>12</v>
      </c>
      <c r="D2629" s="11">
        <f>ROUND(АТС!E389*$D$791*$D$792/100,2)</f>
        <v>47.87</v>
      </c>
      <c r="E2629" s="11">
        <f>ROUND(АТС!E389*$E$791*$E$792/100,2)</f>
        <v>43.99</v>
      </c>
      <c r="F2629" s="11">
        <f>ROUND(АТС!E389*$F$791*$F$792/100,2)</f>
        <v>29.94</v>
      </c>
      <c r="G2629" s="11">
        <f>ROUND(АТС!E389*$G$791*$G$792/100,2)</f>
        <v>17.52</v>
      </c>
    </row>
    <row r="2630" spans="1:7" x14ac:dyDescent="0.25">
      <c r="A2630" s="257"/>
      <c r="B2630" s="123">
        <f t="shared" si="42"/>
        <v>42931.541669999999</v>
      </c>
      <c r="C2630" s="124">
        <v>13</v>
      </c>
      <c r="D2630" s="11">
        <f>ROUND(АТС!E390*$D$791*$D$792/100,2)</f>
        <v>73.05</v>
      </c>
      <c r="E2630" s="11">
        <f>ROUND(АТС!E390*$E$791*$E$792/100,2)</f>
        <v>67.14</v>
      </c>
      <c r="F2630" s="11">
        <f>ROUND(АТС!E390*$F$791*$F$792/100,2)</f>
        <v>45.7</v>
      </c>
      <c r="G2630" s="11">
        <f>ROUND(АТС!E390*$G$791*$G$792/100,2)</f>
        <v>26.74</v>
      </c>
    </row>
    <row r="2631" spans="1:7" x14ac:dyDescent="0.25">
      <c r="A2631" s="257"/>
      <c r="B2631" s="121">
        <f t="shared" si="42"/>
        <v>42931.583330000001</v>
      </c>
      <c r="C2631" s="124">
        <v>14</v>
      </c>
      <c r="D2631" s="11">
        <f>ROUND(АТС!E391*$D$791*$D$792/100,2)</f>
        <v>73.19</v>
      </c>
      <c r="E2631" s="11">
        <f>ROUND(АТС!E391*$E$791*$E$792/100,2)</f>
        <v>67.27</v>
      </c>
      <c r="F2631" s="11">
        <f>ROUND(АТС!E391*$F$791*$F$792/100,2)</f>
        <v>45.79</v>
      </c>
      <c r="G2631" s="11">
        <f>ROUND(АТС!E391*$G$791*$G$792/100,2)</f>
        <v>26.8</v>
      </c>
    </row>
    <row r="2632" spans="1:7" x14ac:dyDescent="0.25">
      <c r="A2632" s="257"/>
      <c r="B2632" s="123">
        <f t="shared" si="42"/>
        <v>42931.625</v>
      </c>
      <c r="C2632" s="124">
        <v>15</v>
      </c>
      <c r="D2632" s="11">
        <f>ROUND(АТС!E392*$D$791*$D$792/100,2)</f>
        <v>19.07</v>
      </c>
      <c r="E2632" s="11">
        <f>ROUND(АТС!E392*$E$791*$E$792/100,2)</f>
        <v>17.53</v>
      </c>
      <c r="F2632" s="11">
        <f>ROUND(АТС!E392*$F$791*$F$792/100,2)</f>
        <v>11.93</v>
      </c>
      <c r="G2632" s="11">
        <f>ROUND(АТС!E392*$G$791*$G$792/100,2)</f>
        <v>6.98</v>
      </c>
    </row>
    <row r="2633" spans="1:7" x14ac:dyDescent="0.25">
      <c r="A2633" s="257"/>
      <c r="B2633" s="121">
        <f t="shared" si="42"/>
        <v>42931.666669999999</v>
      </c>
      <c r="C2633" s="124">
        <v>16</v>
      </c>
      <c r="D2633" s="11">
        <f>ROUND(АТС!E393*$D$791*$D$792/100,2)</f>
        <v>20.36</v>
      </c>
      <c r="E2633" s="11">
        <f>ROUND(АТС!E393*$E$791*$E$792/100,2)</f>
        <v>18.72</v>
      </c>
      <c r="F2633" s="11">
        <f>ROUND(АТС!E393*$F$791*$F$792/100,2)</f>
        <v>12.74</v>
      </c>
      <c r="G2633" s="11">
        <f>ROUND(АТС!E393*$G$791*$G$792/100,2)</f>
        <v>7.46</v>
      </c>
    </row>
    <row r="2634" spans="1:7" x14ac:dyDescent="0.25">
      <c r="A2634" s="257"/>
      <c r="B2634" s="123">
        <f t="shared" si="42"/>
        <v>42931.708330000001</v>
      </c>
      <c r="C2634" s="124">
        <v>17</v>
      </c>
      <c r="D2634" s="11">
        <f>ROUND(АТС!E394*$D$791*$D$792/100,2)</f>
        <v>33.21</v>
      </c>
      <c r="E2634" s="11">
        <f>ROUND(АТС!E394*$E$791*$E$792/100,2)</f>
        <v>30.53</v>
      </c>
      <c r="F2634" s="11">
        <f>ROUND(АТС!E394*$F$791*$F$792/100,2)</f>
        <v>20.78</v>
      </c>
      <c r="G2634" s="11">
        <f>ROUND(АТС!E394*$G$791*$G$792/100,2)</f>
        <v>12.16</v>
      </c>
    </row>
    <row r="2635" spans="1:7" x14ac:dyDescent="0.25">
      <c r="A2635" s="257"/>
      <c r="B2635" s="121">
        <f t="shared" si="42"/>
        <v>42931.75</v>
      </c>
      <c r="C2635" s="124">
        <v>18</v>
      </c>
      <c r="D2635" s="11">
        <f>ROUND(АТС!E395*$D$791*$D$792/100,2)</f>
        <v>93.05</v>
      </c>
      <c r="E2635" s="11">
        <f>ROUND(АТС!E395*$E$791*$E$792/100,2)</f>
        <v>85.52</v>
      </c>
      <c r="F2635" s="11">
        <f>ROUND(АТС!E395*$F$791*$F$792/100,2)</f>
        <v>58.21</v>
      </c>
      <c r="G2635" s="11">
        <f>ROUND(АТС!E395*$G$791*$G$792/100,2)</f>
        <v>34.07</v>
      </c>
    </row>
    <row r="2636" spans="1:7" x14ac:dyDescent="0.25">
      <c r="A2636" s="257"/>
      <c r="B2636" s="123">
        <f t="shared" si="42"/>
        <v>42931.791669999999</v>
      </c>
      <c r="C2636" s="124">
        <v>19</v>
      </c>
      <c r="D2636" s="11">
        <f>ROUND(АТС!E396*$D$791*$D$792/100,2)</f>
        <v>45.26</v>
      </c>
      <c r="E2636" s="11">
        <f>ROUND(АТС!E396*$E$791*$E$792/100,2)</f>
        <v>41.6</v>
      </c>
      <c r="F2636" s="11">
        <f>ROUND(АТС!E396*$F$791*$F$792/100,2)</f>
        <v>28.31</v>
      </c>
      <c r="G2636" s="11">
        <f>ROUND(АТС!E396*$G$791*$G$792/100,2)</f>
        <v>16.57</v>
      </c>
    </row>
    <row r="2637" spans="1:7" x14ac:dyDescent="0.25">
      <c r="A2637" s="257"/>
      <c r="B2637" s="121">
        <f t="shared" si="42"/>
        <v>42931.833330000001</v>
      </c>
      <c r="C2637" s="124">
        <v>20</v>
      </c>
      <c r="D2637" s="11">
        <f>ROUND(АТС!E397*$D$791*$D$792/100,2)</f>
        <v>4.6900000000000004</v>
      </c>
      <c r="E2637" s="11">
        <f>ROUND(АТС!E397*$E$791*$E$792/100,2)</f>
        <v>4.3099999999999996</v>
      </c>
      <c r="F2637" s="11">
        <f>ROUND(АТС!E397*$F$791*$F$792/100,2)</f>
        <v>2.94</v>
      </c>
      <c r="G2637" s="11">
        <f>ROUND(АТС!E397*$G$791*$G$792/100,2)</f>
        <v>1.72</v>
      </c>
    </row>
    <row r="2638" spans="1:7" x14ac:dyDescent="0.25">
      <c r="A2638" s="257"/>
      <c r="B2638" s="123">
        <f t="shared" si="42"/>
        <v>42931.875</v>
      </c>
      <c r="C2638" s="124">
        <v>21</v>
      </c>
      <c r="D2638" s="11">
        <f>ROUND(АТС!E398*$D$791*$D$792/100,2)</f>
        <v>70.739999999999995</v>
      </c>
      <c r="E2638" s="11">
        <f>ROUND(АТС!E398*$E$791*$E$792/100,2)</f>
        <v>65.010000000000005</v>
      </c>
      <c r="F2638" s="11">
        <f>ROUND(АТС!E398*$F$791*$F$792/100,2)</f>
        <v>44.25</v>
      </c>
      <c r="G2638" s="11">
        <f>ROUND(АТС!E398*$G$791*$G$792/100,2)</f>
        <v>25.9</v>
      </c>
    </row>
    <row r="2639" spans="1:7" x14ac:dyDescent="0.25">
      <c r="A2639" s="257"/>
      <c r="B2639" s="121">
        <f t="shared" si="42"/>
        <v>42931.916669999999</v>
      </c>
      <c r="C2639" s="124">
        <v>22</v>
      </c>
      <c r="D2639" s="11">
        <f>ROUND(АТС!E399*$D$791*$D$792/100,2)</f>
        <v>129.35</v>
      </c>
      <c r="E2639" s="11">
        <f>ROUND(АТС!E399*$E$791*$E$792/100,2)</f>
        <v>118.88</v>
      </c>
      <c r="F2639" s="11">
        <f>ROUND(АТС!E399*$F$791*$F$792/100,2)</f>
        <v>80.92</v>
      </c>
      <c r="G2639" s="11">
        <f>ROUND(АТС!E399*$G$791*$G$792/100,2)</f>
        <v>47.36</v>
      </c>
    </row>
    <row r="2640" spans="1:7" x14ac:dyDescent="0.25">
      <c r="A2640" s="257"/>
      <c r="B2640" s="123">
        <f t="shared" si="42"/>
        <v>42931.958330000001</v>
      </c>
      <c r="C2640" s="124">
        <v>23</v>
      </c>
      <c r="D2640" s="11">
        <f>ROUND(АТС!E400*$D$791*$D$792/100,2)</f>
        <v>119.69</v>
      </c>
      <c r="E2640" s="11">
        <f>ROUND(АТС!E400*$E$791*$E$792/100,2)</f>
        <v>110.01</v>
      </c>
      <c r="F2640" s="11">
        <f>ROUND(АТС!E400*$F$791*$F$792/100,2)</f>
        <v>74.88</v>
      </c>
      <c r="G2640" s="11">
        <f>ROUND(АТС!E400*$G$791*$G$792/100,2)</f>
        <v>43.82</v>
      </c>
    </row>
    <row r="2641" spans="1:7" x14ac:dyDescent="0.25">
      <c r="A2641" s="257"/>
      <c r="B2641" s="121">
        <f t="shared" si="42"/>
        <v>42932</v>
      </c>
      <c r="C2641" s="124">
        <v>0</v>
      </c>
      <c r="D2641" s="11">
        <f>ROUND(АТС!E401*$D$791*$D$792/100,2)</f>
        <v>51.1</v>
      </c>
      <c r="E2641" s="11">
        <f>ROUND(АТС!E401*$E$791*$E$792/100,2)</f>
        <v>46.97</v>
      </c>
      <c r="F2641" s="11">
        <f>ROUND(АТС!E401*$F$791*$F$792/100,2)</f>
        <v>31.97</v>
      </c>
      <c r="G2641" s="11">
        <f>ROUND(АТС!E401*$G$791*$G$792/100,2)</f>
        <v>18.71</v>
      </c>
    </row>
    <row r="2642" spans="1:7" x14ac:dyDescent="0.25">
      <c r="A2642" s="257"/>
      <c r="B2642" s="123">
        <f t="shared" si="42"/>
        <v>42932.041669999999</v>
      </c>
      <c r="C2642" s="124">
        <v>1</v>
      </c>
      <c r="D2642" s="11">
        <f>ROUND(АТС!E402*$D$791*$D$792/100,2)</f>
        <v>20.55</v>
      </c>
      <c r="E2642" s="11">
        <f>ROUND(АТС!E402*$E$791*$E$792/100,2)</f>
        <v>18.88</v>
      </c>
      <c r="F2642" s="11">
        <f>ROUND(АТС!E402*$F$791*$F$792/100,2)</f>
        <v>12.85</v>
      </c>
      <c r="G2642" s="11">
        <f>ROUND(АТС!E402*$G$791*$G$792/100,2)</f>
        <v>7.52</v>
      </c>
    </row>
    <row r="2643" spans="1:7" x14ac:dyDescent="0.25">
      <c r="A2643" s="257"/>
      <c r="B2643" s="121">
        <f t="shared" si="42"/>
        <v>42932.083330000001</v>
      </c>
      <c r="C2643" s="124">
        <v>2</v>
      </c>
      <c r="D2643" s="11">
        <f>ROUND(АТС!E403*$D$791*$D$792/100,2)</f>
        <v>9.7100000000000009</v>
      </c>
      <c r="E2643" s="11">
        <f>ROUND(АТС!E403*$E$791*$E$792/100,2)</f>
        <v>8.93</v>
      </c>
      <c r="F2643" s="11">
        <f>ROUND(АТС!E403*$F$791*$F$792/100,2)</f>
        <v>6.08</v>
      </c>
      <c r="G2643" s="11">
        <f>ROUND(АТС!E403*$G$791*$G$792/100,2)</f>
        <v>3.56</v>
      </c>
    </row>
    <row r="2644" spans="1:7" x14ac:dyDescent="0.25">
      <c r="A2644" s="257"/>
      <c r="B2644" s="123">
        <f t="shared" si="42"/>
        <v>42932.125</v>
      </c>
      <c r="C2644" s="124">
        <v>3</v>
      </c>
      <c r="D2644" s="11">
        <f>ROUND(АТС!E404*$D$791*$D$792/100,2)</f>
        <v>6.48</v>
      </c>
      <c r="E2644" s="11">
        <f>ROUND(АТС!E404*$E$791*$E$792/100,2)</f>
        <v>5.95</v>
      </c>
      <c r="F2644" s="11">
        <f>ROUND(АТС!E404*$F$791*$F$792/100,2)</f>
        <v>4.05</v>
      </c>
      <c r="G2644" s="11">
        <f>ROUND(АТС!E404*$G$791*$G$792/100,2)</f>
        <v>2.37</v>
      </c>
    </row>
    <row r="2645" spans="1:7" x14ac:dyDescent="0.25">
      <c r="A2645" s="257"/>
      <c r="B2645" s="121">
        <f t="shared" si="42"/>
        <v>42932.166669999999</v>
      </c>
      <c r="C2645" s="124">
        <v>4</v>
      </c>
      <c r="D2645" s="11">
        <f>ROUND(АТС!E405*$D$791*$D$792/100,2)</f>
        <v>0.94</v>
      </c>
      <c r="E2645" s="11">
        <f>ROUND(АТС!E405*$E$791*$E$792/100,2)</f>
        <v>0.87</v>
      </c>
      <c r="F2645" s="11">
        <f>ROUND(АТС!E405*$F$791*$F$792/100,2)</f>
        <v>0.59</v>
      </c>
      <c r="G2645" s="11">
        <f>ROUND(АТС!E405*$G$791*$G$792/100,2)</f>
        <v>0.35</v>
      </c>
    </row>
    <row r="2646" spans="1:7" x14ac:dyDescent="0.25">
      <c r="A2646" s="257"/>
      <c r="B2646" s="123">
        <f t="shared" si="42"/>
        <v>42932.208330000001</v>
      </c>
      <c r="C2646" s="124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57"/>
      <c r="B2647" s="121">
        <f t="shared" si="42"/>
        <v>42932.25</v>
      </c>
      <c r="C2647" s="124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57"/>
      <c r="B2648" s="123">
        <f t="shared" si="42"/>
        <v>42932.291669999999</v>
      </c>
      <c r="C2648" s="124">
        <v>7</v>
      </c>
      <c r="D2648" s="11">
        <f>ROUND(АТС!E408*$D$791*$D$792/100,2)</f>
        <v>0</v>
      </c>
      <c r="E2648" s="11">
        <f>ROUND(АТС!E408*$E$791*$E$792/100,2)</f>
        <v>0</v>
      </c>
      <c r="F2648" s="11">
        <f>ROUND(АТС!E408*$F$791*$F$792/100,2)</f>
        <v>0</v>
      </c>
      <c r="G2648" s="11">
        <f>ROUND(АТС!E408*$G$791*$G$792/100,2)</f>
        <v>0</v>
      </c>
    </row>
    <row r="2649" spans="1:7" x14ac:dyDescent="0.25">
      <c r="A2649" s="257"/>
      <c r="B2649" s="121">
        <f t="shared" si="42"/>
        <v>42932.333330000001</v>
      </c>
      <c r="C2649" s="124">
        <v>8</v>
      </c>
      <c r="D2649" s="11">
        <f>ROUND(АТС!E409*$D$791*$D$792/100,2)</f>
        <v>7.68</v>
      </c>
      <c r="E2649" s="11">
        <f>ROUND(АТС!E409*$E$791*$E$792/100,2)</f>
        <v>7.06</v>
      </c>
      <c r="F2649" s="11">
        <f>ROUND(АТС!E409*$F$791*$F$792/100,2)</f>
        <v>4.8</v>
      </c>
      <c r="G2649" s="11">
        <f>ROUND(АТС!E409*$G$791*$G$792/100,2)</f>
        <v>2.81</v>
      </c>
    </row>
    <row r="2650" spans="1:7" x14ac:dyDescent="0.25">
      <c r="A2650" s="257"/>
      <c r="B2650" s="123">
        <f t="shared" si="42"/>
        <v>42932.375</v>
      </c>
      <c r="C2650" s="124">
        <v>9</v>
      </c>
      <c r="D2650" s="11">
        <f>ROUND(АТС!E410*$D$791*$D$792/100,2)</f>
        <v>0</v>
      </c>
      <c r="E2650" s="11">
        <f>ROUND(АТС!E410*$E$791*$E$792/100,2)</f>
        <v>0</v>
      </c>
      <c r="F2650" s="11">
        <f>ROUND(АТС!E410*$F$791*$F$792/100,2)</f>
        <v>0</v>
      </c>
      <c r="G2650" s="11">
        <f>ROUND(АТС!E410*$G$791*$G$792/100,2)</f>
        <v>0</v>
      </c>
    </row>
    <row r="2651" spans="1:7" x14ac:dyDescent="0.25">
      <c r="A2651" s="257"/>
      <c r="B2651" s="121">
        <f t="shared" si="42"/>
        <v>42932.416669999999</v>
      </c>
      <c r="C2651" s="124">
        <v>10</v>
      </c>
      <c r="D2651" s="11">
        <f>ROUND(АТС!E411*$D$791*$D$792/100,2)</f>
        <v>0</v>
      </c>
      <c r="E2651" s="11">
        <f>ROUND(АТС!E411*$E$791*$E$792/100,2)</f>
        <v>0</v>
      </c>
      <c r="F2651" s="11">
        <f>ROUND(АТС!E411*$F$791*$F$792/100,2)</f>
        <v>0</v>
      </c>
      <c r="G2651" s="11">
        <f>ROUND(АТС!E411*$G$791*$G$792/100,2)</f>
        <v>0</v>
      </c>
    </row>
    <row r="2652" spans="1:7" x14ac:dyDescent="0.25">
      <c r="A2652" s="257"/>
      <c r="B2652" s="123">
        <f t="shared" si="42"/>
        <v>42932.458330000001</v>
      </c>
      <c r="C2652" s="124">
        <v>11</v>
      </c>
      <c r="D2652" s="11">
        <f>ROUND(АТС!E412*$D$791*$D$792/100,2)</f>
        <v>0</v>
      </c>
      <c r="E2652" s="11">
        <f>ROUND(АТС!E412*$E$791*$E$792/100,2)</f>
        <v>0</v>
      </c>
      <c r="F2652" s="11">
        <f>ROUND(АТС!E412*$F$791*$F$792/100,2)</f>
        <v>0</v>
      </c>
      <c r="G2652" s="11">
        <f>ROUND(АТС!E412*$G$791*$G$792/100,2)</f>
        <v>0</v>
      </c>
    </row>
    <row r="2653" spans="1:7" x14ac:dyDescent="0.25">
      <c r="A2653" s="257"/>
      <c r="B2653" s="121">
        <f t="shared" si="42"/>
        <v>42932.5</v>
      </c>
      <c r="C2653" s="124">
        <v>12</v>
      </c>
      <c r="D2653" s="11">
        <f>ROUND(АТС!E413*$D$791*$D$792/100,2)</f>
        <v>0</v>
      </c>
      <c r="E2653" s="11">
        <f>ROUND(АТС!E413*$E$791*$E$792/100,2)</f>
        <v>0</v>
      </c>
      <c r="F2653" s="11">
        <f>ROUND(АТС!E413*$F$791*$F$792/100,2)</f>
        <v>0</v>
      </c>
      <c r="G2653" s="11">
        <f>ROUND(АТС!E413*$G$791*$G$792/100,2)</f>
        <v>0</v>
      </c>
    </row>
    <row r="2654" spans="1:7" x14ac:dyDescent="0.25">
      <c r="A2654" s="257"/>
      <c r="B2654" s="123">
        <f t="shared" si="42"/>
        <v>42932.541669999999</v>
      </c>
      <c r="C2654" s="124">
        <v>13</v>
      </c>
      <c r="D2654" s="11">
        <f>ROUND(АТС!E414*$D$791*$D$792/100,2)</f>
        <v>0</v>
      </c>
      <c r="E2654" s="11">
        <f>ROUND(АТС!E414*$E$791*$E$792/100,2)</f>
        <v>0</v>
      </c>
      <c r="F2654" s="11">
        <f>ROUND(АТС!E414*$F$791*$F$792/100,2)</f>
        <v>0</v>
      </c>
      <c r="G2654" s="11">
        <f>ROUND(АТС!E414*$G$791*$G$792/100,2)</f>
        <v>0</v>
      </c>
    </row>
    <row r="2655" spans="1:7" x14ac:dyDescent="0.25">
      <c r="A2655" s="257"/>
      <c r="B2655" s="121">
        <f t="shared" si="42"/>
        <v>42932.583330000001</v>
      </c>
      <c r="C2655" s="124">
        <v>14</v>
      </c>
      <c r="D2655" s="11">
        <f>ROUND(АТС!E415*$D$791*$D$792/100,2)</f>
        <v>1.72</v>
      </c>
      <c r="E2655" s="11">
        <f>ROUND(АТС!E415*$E$791*$E$792/100,2)</f>
        <v>1.58</v>
      </c>
      <c r="F2655" s="11">
        <f>ROUND(АТС!E415*$F$791*$F$792/100,2)</f>
        <v>1.08</v>
      </c>
      <c r="G2655" s="11">
        <f>ROUND(АТС!E415*$G$791*$G$792/100,2)</f>
        <v>0.63</v>
      </c>
    </row>
    <row r="2656" spans="1:7" x14ac:dyDescent="0.25">
      <c r="A2656" s="257"/>
      <c r="B2656" s="123">
        <f t="shared" si="42"/>
        <v>42932.625</v>
      </c>
      <c r="C2656" s="124">
        <v>15</v>
      </c>
      <c r="D2656" s="11">
        <f>ROUND(АТС!E416*$D$791*$D$792/100,2)</f>
        <v>0</v>
      </c>
      <c r="E2656" s="11">
        <f>ROUND(АТС!E416*$E$791*$E$792/100,2)</f>
        <v>0</v>
      </c>
      <c r="F2656" s="11">
        <f>ROUND(АТС!E416*$F$791*$F$792/100,2)</f>
        <v>0</v>
      </c>
      <c r="G2656" s="11">
        <f>ROUND(АТС!E416*$G$791*$G$792/100,2)</f>
        <v>0</v>
      </c>
    </row>
    <row r="2657" spans="1:7" x14ac:dyDescent="0.25">
      <c r="A2657" s="257"/>
      <c r="B2657" s="121">
        <f t="shared" si="42"/>
        <v>42932.666669999999</v>
      </c>
      <c r="C2657" s="124">
        <v>16</v>
      </c>
      <c r="D2657" s="11">
        <f>ROUND(АТС!E417*$D$791*$D$792/100,2)</f>
        <v>0</v>
      </c>
      <c r="E2657" s="11">
        <f>ROUND(АТС!E417*$E$791*$E$792/100,2)</f>
        <v>0</v>
      </c>
      <c r="F2657" s="11">
        <f>ROUND(АТС!E417*$F$791*$F$792/100,2)</f>
        <v>0</v>
      </c>
      <c r="G2657" s="11">
        <f>ROUND(АТС!E417*$G$791*$G$792/100,2)</f>
        <v>0</v>
      </c>
    </row>
    <row r="2658" spans="1:7" x14ac:dyDescent="0.25">
      <c r="A2658" s="257"/>
      <c r="B2658" s="123">
        <f t="shared" si="42"/>
        <v>42932.708330000001</v>
      </c>
      <c r="C2658" s="124">
        <v>17</v>
      </c>
      <c r="D2658" s="11">
        <f>ROUND(АТС!E418*$D$791*$D$792/100,2)</f>
        <v>16.04</v>
      </c>
      <c r="E2658" s="11">
        <f>ROUND(АТС!E418*$E$791*$E$792/100,2)</f>
        <v>14.74</v>
      </c>
      <c r="F2658" s="11">
        <f>ROUND(АТС!E418*$F$791*$F$792/100,2)</f>
        <v>10.029999999999999</v>
      </c>
      <c r="G2658" s="11">
        <f>ROUND(АТС!E418*$G$791*$G$792/100,2)</f>
        <v>5.87</v>
      </c>
    </row>
    <row r="2659" spans="1:7" x14ac:dyDescent="0.25">
      <c r="A2659" s="257"/>
      <c r="B2659" s="121">
        <f t="shared" si="42"/>
        <v>42932.75</v>
      </c>
      <c r="C2659" s="124">
        <v>18</v>
      </c>
      <c r="D2659" s="11">
        <f>ROUND(АТС!E419*$D$791*$D$792/100,2)</f>
        <v>48.6</v>
      </c>
      <c r="E2659" s="11">
        <f>ROUND(АТС!E419*$E$791*$E$792/100,2)</f>
        <v>44.67</v>
      </c>
      <c r="F2659" s="11">
        <f>ROUND(АТС!E419*$F$791*$F$792/100,2)</f>
        <v>30.4</v>
      </c>
      <c r="G2659" s="11">
        <f>ROUND(АТС!E419*$G$791*$G$792/100,2)</f>
        <v>17.79</v>
      </c>
    </row>
    <row r="2660" spans="1:7" x14ac:dyDescent="0.25">
      <c r="A2660" s="257"/>
      <c r="B2660" s="123">
        <f t="shared" si="42"/>
        <v>42932.791669999999</v>
      </c>
      <c r="C2660" s="124">
        <v>19</v>
      </c>
      <c r="D2660" s="11">
        <f>ROUND(АТС!E420*$D$791*$D$792/100,2)</f>
        <v>0</v>
      </c>
      <c r="E2660" s="11">
        <f>ROUND(АТС!E420*$E$791*$E$792/100,2)</f>
        <v>0</v>
      </c>
      <c r="F2660" s="11">
        <f>ROUND(АТС!E420*$F$791*$F$792/100,2)</f>
        <v>0</v>
      </c>
      <c r="G2660" s="11">
        <f>ROUND(АТС!E420*$G$791*$G$792/100,2)</f>
        <v>0</v>
      </c>
    </row>
    <row r="2661" spans="1:7" x14ac:dyDescent="0.25">
      <c r="A2661" s="257"/>
      <c r="B2661" s="121">
        <f t="shared" si="42"/>
        <v>42932.833330000001</v>
      </c>
      <c r="C2661" s="124">
        <v>20</v>
      </c>
      <c r="D2661" s="11">
        <f>ROUND(АТС!E421*$D$791*$D$792/100,2)</f>
        <v>0</v>
      </c>
      <c r="E2661" s="11">
        <f>ROUND(АТС!E421*$E$791*$E$792/100,2)</f>
        <v>0</v>
      </c>
      <c r="F2661" s="11">
        <f>ROUND(АТС!E421*$F$791*$F$792/100,2)</f>
        <v>0</v>
      </c>
      <c r="G2661" s="11">
        <f>ROUND(АТС!E421*$G$791*$G$792/100,2)</f>
        <v>0</v>
      </c>
    </row>
    <row r="2662" spans="1:7" x14ac:dyDescent="0.25">
      <c r="A2662" s="257"/>
      <c r="B2662" s="123">
        <f t="shared" si="42"/>
        <v>42932.875</v>
      </c>
      <c r="C2662" s="124">
        <v>21</v>
      </c>
      <c r="D2662" s="11">
        <f>ROUND(АТС!E422*$D$791*$D$792/100,2)</f>
        <v>8.6999999999999993</v>
      </c>
      <c r="E2662" s="11">
        <f>ROUND(АТС!E422*$E$791*$E$792/100,2)</f>
        <v>7.99</v>
      </c>
      <c r="F2662" s="11">
        <f>ROUND(АТС!E422*$F$791*$F$792/100,2)</f>
        <v>5.44</v>
      </c>
      <c r="G2662" s="11">
        <f>ROUND(АТС!E422*$G$791*$G$792/100,2)</f>
        <v>3.18</v>
      </c>
    </row>
    <row r="2663" spans="1:7" x14ac:dyDescent="0.25">
      <c r="A2663" s="257"/>
      <c r="B2663" s="121">
        <f t="shared" si="42"/>
        <v>42932.916669999999</v>
      </c>
      <c r="C2663" s="124">
        <v>22</v>
      </c>
      <c r="D2663" s="11">
        <f>ROUND(АТС!E423*$D$791*$D$792/100,2)</f>
        <v>114.38</v>
      </c>
      <c r="E2663" s="11">
        <f>ROUND(АТС!E423*$E$791*$E$792/100,2)</f>
        <v>105.12</v>
      </c>
      <c r="F2663" s="11">
        <f>ROUND(АТС!E423*$F$791*$F$792/100,2)</f>
        <v>71.55</v>
      </c>
      <c r="G2663" s="11">
        <f>ROUND(АТС!E423*$G$791*$G$792/100,2)</f>
        <v>41.88</v>
      </c>
    </row>
    <row r="2664" spans="1:7" x14ac:dyDescent="0.25">
      <c r="A2664" s="257"/>
      <c r="B2664" s="123">
        <f t="shared" si="42"/>
        <v>42932.958330000001</v>
      </c>
      <c r="C2664" s="124">
        <v>23</v>
      </c>
      <c r="D2664" s="11">
        <f>ROUND(АТС!E424*$D$791*$D$792/100,2)</f>
        <v>74.72</v>
      </c>
      <c r="E2664" s="11">
        <f>ROUND(АТС!E424*$E$791*$E$792/100,2)</f>
        <v>68.680000000000007</v>
      </c>
      <c r="F2664" s="11">
        <f>ROUND(АТС!E424*$F$791*$F$792/100,2)</f>
        <v>46.75</v>
      </c>
      <c r="G2664" s="11">
        <f>ROUND(АТС!E424*$G$791*$G$792/100,2)</f>
        <v>27.36</v>
      </c>
    </row>
    <row r="2665" spans="1:7" x14ac:dyDescent="0.25">
      <c r="A2665" s="257"/>
      <c r="B2665" s="121">
        <f t="shared" si="42"/>
        <v>42933</v>
      </c>
      <c r="C2665" s="124">
        <v>0</v>
      </c>
      <c r="D2665" s="11">
        <f>ROUND(АТС!E425*$D$791*$D$792/100,2)</f>
        <v>44.81</v>
      </c>
      <c r="E2665" s="11">
        <f>ROUND(АТС!E425*$E$791*$E$792/100,2)</f>
        <v>41.19</v>
      </c>
      <c r="F2665" s="11">
        <f>ROUND(АТС!E425*$F$791*$F$792/100,2)</f>
        <v>28.03</v>
      </c>
      <c r="G2665" s="11">
        <f>ROUND(АТС!E425*$G$791*$G$792/100,2)</f>
        <v>16.41</v>
      </c>
    </row>
    <row r="2666" spans="1:7" x14ac:dyDescent="0.25">
      <c r="A2666" s="257"/>
      <c r="B2666" s="123">
        <f t="shared" si="42"/>
        <v>42933.041669999999</v>
      </c>
      <c r="C2666" s="124">
        <v>1</v>
      </c>
      <c r="D2666" s="11">
        <f>ROUND(АТС!E426*$D$791*$D$792/100,2)</f>
        <v>55.24</v>
      </c>
      <c r="E2666" s="11">
        <f>ROUND(АТС!E426*$E$791*$E$792/100,2)</f>
        <v>50.77</v>
      </c>
      <c r="F2666" s="11">
        <f>ROUND(АТС!E426*$F$791*$F$792/100,2)</f>
        <v>34.56</v>
      </c>
      <c r="G2666" s="11">
        <f>ROUND(АТС!E426*$G$791*$G$792/100,2)</f>
        <v>20.22</v>
      </c>
    </row>
    <row r="2667" spans="1:7" x14ac:dyDescent="0.25">
      <c r="A2667" s="257"/>
      <c r="B2667" s="121">
        <f t="shared" si="42"/>
        <v>42933.083330000001</v>
      </c>
      <c r="C2667" s="124">
        <v>2</v>
      </c>
      <c r="D2667" s="11">
        <f>ROUND(АТС!E427*$D$791*$D$792/100,2)</f>
        <v>35.159999999999997</v>
      </c>
      <c r="E2667" s="11">
        <f>ROUND(АТС!E427*$E$791*$E$792/100,2)</f>
        <v>32.32</v>
      </c>
      <c r="F2667" s="11">
        <f>ROUND(АТС!E427*$F$791*$F$792/100,2)</f>
        <v>22</v>
      </c>
      <c r="G2667" s="11">
        <f>ROUND(АТС!E427*$G$791*$G$792/100,2)</f>
        <v>12.87</v>
      </c>
    </row>
    <row r="2668" spans="1:7" x14ac:dyDescent="0.25">
      <c r="A2668" s="257"/>
      <c r="B2668" s="123">
        <f t="shared" si="42"/>
        <v>42933.125</v>
      </c>
      <c r="C2668" s="124">
        <v>3</v>
      </c>
      <c r="D2668" s="11">
        <f>ROUND(АТС!E428*$D$791*$D$792/100,2)</f>
        <v>52.72</v>
      </c>
      <c r="E2668" s="11">
        <f>ROUND(АТС!E428*$E$791*$E$792/100,2)</f>
        <v>48.45</v>
      </c>
      <c r="F2668" s="11">
        <f>ROUND(АТС!E428*$F$791*$F$792/100,2)</f>
        <v>32.979999999999997</v>
      </c>
      <c r="G2668" s="11">
        <f>ROUND(АТС!E428*$G$791*$G$792/100,2)</f>
        <v>19.3</v>
      </c>
    </row>
    <row r="2669" spans="1:7" x14ac:dyDescent="0.25">
      <c r="A2669" s="257"/>
      <c r="B2669" s="121">
        <f t="shared" si="42"/>
        <v>42933.166669999999</v>
      </c>
      <c r="C2669" s="124">
        <v>4</v>
      </c>
      <c r="D2669" s="11">
        <f>ROUND(АТС!E429*$D$791*$D$792/100,2)</f>
        <v>56.76</v>
      </c>
      <c r="E2669" s="11">
        <f>ROUND(АТС!E429*$E$791*$E$792/100,2)</f>
        <v>52.17</v>
      </c>
      <c r="F2669" s="11">
        <f>ROUND(АТС!E429*$F$791*$F$792/100,2)</f>
        <v>35.51</v>
      </c>
      <c r="G2669" s="11">
        <f>ROUND(АТС!E429*$G$791*$G$792/100,2)</f>
        <v>20.78</v>
      </c>
    </row>
    <row r="2670" spans="1:7" x14ac:dyDescent="0.25">
      <c r="A2670" s="257"/>
      <c r="B2670" s="123">
        <f t="shared" si="42"/>
        <v>42933.208330000001</v>
      </c>
      <c r="C2670" s="124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57"/>
      <c r="B2671" s="121">
        <f t="shared" si="42"/>
        <v>42933.25</v>
      </c>
      <c r="C2671" s="124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57"/>
      <c r="B2672" s="123">
        <f t="shared" si="42"/>
        <v>42933.291669999999</v>
      </c>
      <c r="C2672" s="124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57"/>
      <c r="B2673" s="121">
        <f t="shared" si="42"/>
        <v>42933.333330000001</v>
      </c>
      <c r="C2673" s="124">
        <v>8</v>
      </c>
      <c r="D2673" s="11">
        <f>ROUND(АТС!E433*$D$791*$D$792/100,2)</f>
        <v>0</v>
      </c>
      <c r="E2673" s="11">
        <f>ROUND(АТС!E433*$E$791*$E$792/100,2)</f>
        <v>0</v>
      </c>
      <c r="F2673" s="11">
        <f>ROUND(АТС!E433*$F$791*$F$792/100,2)</f>
        <v>0</v>
      </c>
      <c r="G2673" s="11">
        <f>ROUND(АТС!E433*$G$791*$G$792/100,2)</f>
        <v>0</v>
      </c>
    </row>
    <row r="2674" spans="1:7" x14ac:dyDescent="0.25">
      <c r="A2674" s="257"/>
      <c r="B2674" s="123">
        <f t="shared" si="42"/>
        <v>42933.375</v>
      </c>
      <c r="C2674" s="124">
        <v>9</v>
      </c>
      <c r="D2674" s="11">
        <f>ROUND(АТС!E434*$D$791*$D$792/100,2)</f>
        <v>0</v>
      </c>
      <c r="E2674" s="11">
        <f>ROUND(АТС!E434*$E$791*$E$792/100,2)</f>
        <v>0</v>
      </c>
      <c r="F2674" s="11">
        <f>ROUND(АТС!E434*$F$791*$F$792/100,2)</f>
        <v>0</v>
      </c>
      <c r="G2674" s="11">
        <f>ROUND(АТС!E434*$G$791*$G$792/100,2)</f>
        <v>0</v>
      </c>
    </row>
    <row r="2675" spans="1:7" x14ac:dyDescent="0.25">
      <c r="A2675" s="257"/>
      <c r="B2675" s="121">
        <f t="shared" si="42"/>
        <v>42933.416669999999</v>
      </c>
      <c r="C2675" s="124">
        <v>10</v>
      </c>
      <c r="D2675" s="11">
        <f>ROUND(АТС!E435*$D$791*$D$792/100,2)</f>
        <v>0</v>
      </c>
      <c r="E2675" s="11">
        <f>ROUND(АТС!E435*$E$791*$E$792/100,2)</f>
        <v>0</v>
      </c>
      <c r="F2675" s="11">
        <f>ROUND(АТС!E435*$F$791*$F$792/100,2)</f>
        <v>0</v>
      </c>
      <c r="G2675" s="11">
        <f>ROUND(АТС!E435*$G$791*$G$792/100,2)</f>
        <v>0</v>
      </c>
    </row>
    <row r="2676" spans="1:7" x14ac:dyDescent="0.25">
      <c r="A2676" s="257"/>
      <c r="B2676" s="123">
        <f t="shared" si="42"/>
        <v>42933.458330000001</v>
      </c>
      <c r="C2676" s="124">
        <v>11</v>
      </c>
      <c r="D2676" s="11">
        <f>ROUND(АТС!E436*$D$791*$D$792/100,2)</f>
        <v>4.2699999999999996</v>
      </c>
      <c r="E2676" s="11">
        <f>ROUND(АТС!E436*$E$791*$E$792/100,2)</f>
        <v>3.92</v>
      </c>
      <c r="F2676" s="11">
        <f>ROUND(АТС!E436*$F$791*$F$792/100,2)</f>
        <v>2.67</v>
      </c>
      <c r="G2676" s="11">
        <f>ROUND(АТС!E436*$G$791*$G$792/100,2)</f>
        <v>1.56</v>
      </c>
    </row>
    <row r="2677" spans="1:7" x14ac:dyDescent="0.25">
      <c r="A2677" s="257"/>
      <c r="B2677" s="121">
        <f t="shared" si="42"/>
        <v>42933.5</v>
      </c>
      <c r="C2677" s="124">
        <v>12</v>
      </c>
      <c r="D2677" s="11">
        <f>ROUND(АТС!E437*$D$791*$D$792/100,2)</f>
        <v>0</v>
      </c>
      <c r="E2677" s="11">
        <f>ROUND(АТС!E437*$E$791*$E$792/100,2)</f>
        <v>0</v>
      </c>
      <c r="F2677" s="11">
        <f>ROUND(АТС!E437*$F$791*$F$792/100,2)</f>
        <v>0</v>
      </c>
      <c r="G2677" s="11">
        <f>ROUND(АТС!E437*$G$791*$G$792/100,2)</f>
        <v>0</v>
      </c>
    </row>
    <row r="2678" spans="1:7" x14ac:dyDescent="0.25">
      <c r="A2678" s="257"/>
      <c r="B2678" s="123">
        <f t="shared" si="42"/>
        <v>42933.541669999999</v>
      </c>
      <c r="C2678" s="124">
        <v>13</v>
      </c>
      <c r="D2678" s="11">
        <f>ROUND(АТС!E438*$D$791*$D$792/100,2)</f>
        <v>0</v>
      </c>
      <c r="E2678" s="11">
        <f>ROUND(АТС!E438*$E$791*$E$792/100,2)</f>
        <v>0</v>
      </c>
      <c r="F2678" s="11">
        <f>ROUND(АТС!E438*$F$791*$F$792/100,2)</f>
        <v>0</v>
      </c>
      <c r="G2678" s="11">
        <f>ROUND(АТС!E438*$G$791*$G$792/100,2)</f>
        <v>0</v>
      </c>
    </row>
    <row r="2679" spans="1:7" x14ac:dyDescent="0.25">
      <c r="A2679" s="257"/>
      <c r="B2679" s="121">
        <f t="shared" si="42"/>
        <v>42933.583330000001</v>
      </c>
      <c r="C2679" s="124">
        <v>14</v>
      </c>
      <c r="D2679" s="11">
        <f>ROUND(АТС!E439*$D$791*$D$792/100,2)</f>
        <v>0</v>
      </c>
      <c r="E2679" s="11">
        <f>ROUND(АТС!E439*$E$791*$E$792/100,2)</f>
        <v>0</v>
      </c>
      <c r="F2679" s="11">
        <f>ROUND(АТС!E439*$F$791*$F$792/100,2)</f>
        <v>0</v>
      </c>
      <c r="G2679" s="11">
        <f>ROUND(АТС!E439*$G$791*$G$792/100,2)</f>
        <v>0</v>
      </c>
    </row>
    <row r="2680" spans="1:7" x14ac:dyDescent="0.25">
      <c r="A2680" s="257"/>
      <c r="B2680" s="123">
        <f t="shared" si="42"/>
        <v>42933.625</v>
      </c>
      <c r="C2680" s="124">
        <v>15</v>
      </c>
      <c r="D2680" s="11">
        <f>ROUND(АТС!E440*$D$791*$D$792/100,2)</f>
        <v>0</v>
      </c>
      <c r="E2680" s="11">
        <f>ROUND(АТС!E440*$E$791*$E$792/100,2)</f>
        <v>0</v>
      </c>
      <c r="F2680" s="11">
        <f>ROUND(АТС!E440*$F$791*$F$792/100,2)</f>
        <v>0</v>
      </c>
      <c r="G2680" s="11">
        <f>ROUND(АТС!E440*$G$791*$G$792/100,2)</f>
        <v>0</v>
      </c>
    </row>
    <row r="2681" spans="1:7" x14ac:dyDescent="0.25">
      <c r="A2681" s="257"/>
      <c r="B2681" s="121">
        <f t="shared" si="42"/>
        <v>42933.666669999999</v>
      </c>
      <c r="C2681" s="124">
        <v>16</v>
      </c>
      <c r="D2681" s="11">
        <f>ROUND(АТС!E441*$D$791*$D$792/100,2)</f>
        <v>0</v>
      </c>
      <c r="E2681" s="11">
        <f>ROUND(АТС!E441*$E$791*$E$792/100,2)</f>
        <v>0</v>
      </c>
      <c r="F2681" s="11">
        <f>ROUND(АТС!E441*$F$791*$F$792/100,2)</f>
        <v>0</v>
      </c>
      <c r="G2681" s="11">
        <f>ROUND(АТС!E441*$G$791*$G$792/100,2)</f>
        <v>0</v>
      </c>
    </row>
    <row r="2682" spans="1:7" x14ac:dyDescent="0.25">
      <c r="A2682" s="257"/>
      <c r="B2682" s="123">
        <f t="shared" si="42"/>
        <v>42933.708330000001</v>
      </c>
      <c r="C2682" s="124">
        <v>17</v>
      </c>
      <c r="D2682" s="11">
        <f>ROUND(АТС!E442*$D$791*$D$792/100,2)</f>
        <v>40.380000000000003</v>
      </c>
      <c r="E2682" s="11">
        <f>ROUND(АТС!E442*$E$791*$E$792/100,2)</f>
        <v>37.11</v>
      </c>
      <c r="F2682" s="11">
        <f>ROUND(АТС!E442*$F$791*$F$792/100,2)</f>
        <v>25.26</v>
      </c>
      <c r="G2682" s="11">
        <f>ROUND(АТС!E442*$G$791*$G$792/100,2)</f>
        <v>14.78</v>
      </c>
    </row>
    <row r="2683" spans="1:7" x14ac:dyDescent="0.25">
      <c r="A2683" s="257"/>
      <c r="B2683" s="121">
        <f t="shared" si="42"/>
        <v>42933.75</v>
      </c>
      <c r="C2683" s="124">
        <v>18</v>
      </c>
      <c r="D2683" s="11">
        <f>ROUND(АТС!E443*$D$791*$D$792/100,2)</f>
        <v>83.94</v>
      </c>
      <c r="E2683" s="11">
        <f>ROUND(АТС!E443*$E$791*$E$792/100,2)</f>
        <v>77.150000000000006</v>
      </c>
      <c r="F2683" s="11">
        <f>ROUND(АТС!E443*$F$791*$F$792/100,2)</f>
        <v>52.51</v>
      </c>
      <c r="G2683" s="11">
        <f>ROUND(АТС!E443*$G$791*$G$792/100,2)</f>
        <v>30.73</v>
      </c>
    </row>
    <row r="2684" spans="1:7" x14ac:dyDescent="0.25">
      <c r="A2684" s="257"/>
      <c r="B2684" s="123">
        <f t="shared" si="42"/>
        <v>42933.791669999999</v>
      </c>
      <c r="C2684" s="124">
        <v>19</v>
      </c>
      <c r="D2684" s="11">
        <f>ROUND(АТС!E444*$D$791*$D$792/100,2)</f>
        <v>44.46</v>
      </c>
      <c r="E2684" s="11">
        <f>ROUND(АТС!E444*$E$791*$E$792/100,2)</f>
        <v>40.86</v>
      </c>
      <c r="F2684" s="11">
        <f>ROUND(АТС!E444*$F$791*$F$792/100,2)</f>
        <v>27.81</v>
      </c>
      <c r="G2684" s="11">
        <f>ROUND(АТС!E444*$G$791*$G$792/100,2)</f>
        <v>16.28</v>
      </c>
    </row>
    <row r="2685" spans="1:7" x14ac:dyDescent="0.25">
      <c r="A2685" s="257"/>
      <c r="B2685" s="121">
        <f t="shared" si="42"/>
        <v>42933.833330000001</v>
      </c>
      <c r="C2685" s="124">
        <v>20</v>
      </c>
      <c r="D2685" s="11">
        <f>ROUND(АТС!E445*$D$791*$D$792/100,2)</f>
        <v>0</v>
      </c>
      <c r="E2685" s="11">
        <f>ROUND(АТС!E445*$E$791*$E$792/100,2)</f>
        <v>0</v>
      </c>
      <c r="F2685" s="11">
        <f>ROUND(АТС!E445*$F$791*$F$792/100,2)</f>
        <v>0</v>
      </c>
      <c r="G2685" s="11">
        <f>ROUND(АТС!E445*$G$791*$G$792/100,2)</f>
        <v>0</v>
      </c>
    </row>
    <row r="2686" spans="1:7" x14ac:dyDescent="0.25">
      <c r="A2686" s="257"/>
      <c r="B2686" s="123">
        <f t="shared" si="42"/>
        <v>42933.875</v>
      </c>
      <c r="C2686" s="124">
        <v>21</v>
      </c>
      <c r="D2686" s="11">
        <f>ROUND(АТС!E446*$D$791*$D$792/100,2)</f>
        <v>69.63</v>
      </c>
      <c r="E2686" s="11">
        <f>ROUND(АТС!E446*$E$791*$E$792/100,2)</f>
        <v>63.99</v>
      </c>
      <c r="F2686" s="11">
        <f>ROUND(АТС!E446*$F$791*$F$792/100,2)</f>
        <v>43.56</v>
      </c>
      <c r="G2686" s="11">
        <f>ROUND(АТС!E446*$G$791*$G$792/100,2)</f>
        <v>25.49</v>
      </c>
    </row>
    <row r="2687" spans="1:7" x14ac:dyDescent="0.25">
      <c r="A2687" s="257"/>
      <c r="B2687" s="121">
        <f t="shared" si="42"/>
        <v>42933.916669999999</v>
      </c>
      <c r="C2687" s="124">
        <v>22</v>
      </c>
      <c r="D2687" s="11">
        <f>ROUND(АТС!E447*$D$791*$D$792/100,2)</f>
        <v>164.21</v>
      </c>
      <c r="E2687" s="11">
        <f>ROUND(АТС!E447*$E$791*$E$792/100,2)</f>
        <v>150.91999999999999</v>
      </c>
      <c r="F2687" s="11">
        <f>ROUND(АТС!E447*$F$791*$F$792/100,2)</f>
        <v>102.72</v>
      </c>
      <c r="G2687" s="11">
        <f>ROUND(АТС!E447*$G$791*$G$792/100,2)</f>
        <v>60.12</v>
      </c>
    </row>
    <row r="2688" spans="1:7" x14ac:dyDescent="0.25">
      <c r="A2688" s="257"/>
      <c r="B2688" s="123">
        <f t="shared" si="42"/>
        <v>42933.958330000001</v>
      </c>
      <c r="C2688" s="124">
        <v>23</v>
      </c>
      <c r="D2688" s="11">
        <f>ROUND(АТС!E448*$D$791*$D$792/100,2)</f>
        <v>199.79</v>
      </c>
      <c r="E2688" s="11">
        <f>ROUND(АТС!E448*$E$791*$E$792/100,2)</f>
        <v>183.62</v>
      </c>
      <c r="F2688" s="11">
        <f>ROUND(АТС!E448*$F$791*$F$792/100,2)</f>
        <v>124.98</v>
      </c>
      <c r="G2688" s="11">
        <f>ROUND(АТС!E448*$G$791*$G$792/100,2)</f>
        <v>73.150000000000006</v>
      </c>
    </row>
    <row r="2689" spans="1:7" x14ac:dyDescent="0.25">
      <c r="A2689" s="257"/>
      <c r="B2689" s="121">
        <f t="shared" si="42"/>
        <v>42934</v>
      </c>
      <c r="C2689" s="124">
        <v>0</v>
      </c>
      <c r="D2689" s="11">
        <f>ROUND(АТС!E449*$D$791*$D$792/100,2)</f>
        <v>126.51</v>
      </c>
      <c r="E2689" s="11">
        <f>ROUND(АТС!E449*$E$791*$E$792/100,2)</f>
        <v>116.27</v>
      </c>
      <c r="F2689" s="11">
        <f>ROUND(АТС!E449*$F$791*$F$792/100,2)</f>
        <v>79.14</v>
      </c>
      <c r="G2689" s="11">
        <f>ROUND(АТС!E449*$G$791*$G$792/100,2)</f>
        <v>46.32</v>
      </c>
    </row>
    <row r="2690" spans="1:7" x14ac:dyDescent="0.25">
      <c r="A2690" s="257"/>
      <c r="B2690" s="123">
        <f t="shared" ref="B2690:B2753" si="43">B2666+1</f>
        <v>42934.041669999999</v>
      </c>
      <c r="C2690" s="124">
        <v>1</v>
      </c>
      <c r="D2690" s="11">
        <f>ROUND(АТС!E450*$D$791*$D$792/100,2)</f>
        <v>184.79</v>
      </c>
      <c r="E2690" s="11">
        <f>ROUND(АТС!E450*$E$791*$E$792/100,2)</f>
        <v>169.83</v>
      </c>
      <c r="F2690" s="11">
        <f>ROUND(АТС!E450*$F$791*$F$792/100,2)</f>
        <v>115.6</v>
      </c>
      <c r="G2690" s="11">
        <f>ROUND(АТС!E450*$G$791*$G$792/100,2)</f>
        <v>67.650000000000006</v>
      </c>
    </row>
    <row r="2691" spans="1:7" x14ac:dyDescent="0.25">
      <c r="A2691" s="257"/>
      <c r="B2691" s="121">
        <f t="shared" si="43"/>
        <v>42934.083330000001</v>
      </c>
      <c r="C2691" s="124">
        <v>2</v>
      </c>
      <c r="D2691" s="11">
        <f>ROUND(АТС!E451*$D$791*$D$792/100,2)</f>
        <v>152.71</v>
      </c>
      <c r="E2691" s="11">
        <f>ROUND(АТС!E451*$E$791*$E$792/100,2)</f>
        <v>140.35</v>
      </c>
      <c r="F2691" s="11">
        <f>ROUND(АТС!E451*$F$791*$F$792/100,2)</f>
        <v>95.53</v>
      </c>
      <c r="G2691" s="11">
        <f>ROUND(АТС!E451*$G$791*$G$792/100,2)</f>
        <v>55.91</v>
      </c>
    </row>
    <row r="2692" spans="1:7" x14ac:dyDescent="0.25">
      <c r="A2692" s="257"/>
      <c r="B2692" s="123">
        <f t="shared" si="43"/>
        <v>42934.125</v>
      </c>
      <c r="C2692" s="124">
        <v>3</v>
      </c>
      <c r="D2692" s="11">
        <f>ROUND(АТС!E452*$D$791*$D$792/100,2)</f>
        <v>135.78</v>
      </c>
      <c r="E2692" s="11">
        <f>ROUND(АТС!E452*$E$791*$E$792/100,2)</f>
        <v>124.79</v>
      </c>
      <c r="F2692" s="11">
        <f>ROUND(АТС!E452*$F$791*$F$792/100,2)</f>
        <v>84.94</v>
      </c>
      <c r="G2692" s="11">
        <f>ROUND(АТС!E452*$G$791*$G$792/100,2)</f>
        <v>49.71</v>
      </c>
    </row>
    <row r="2693" spans="1:7" x14ac:dyDescent="0.25">
      <c r="A2693" s="257"/>
      <c r="B2693" s="121">
        <f t="shared" si="43"/>
        <v>42934.166669999999</v>
      </c>
      <c r="C2693" s="124">
        <v>4</v>
      </c>
      <c r="D2693" s="11">
        <f>ROUND(АТС!E453*$D$791*$D$792/100,2)</f>
        <v>124.15</v>
      </c>
      <c r="E2693" s="11">
        <f>ROUND(АТС!E453*$E$791*$E$792/100,2)</f>
        <v>114.1</v>
      </c>
      <c r="F2693" s="11">
        <f>ROUND(АТС!E453*$F$791*$F$792/100,2)</f>
        <v>77.67</v>
      </c>
      <c r="G2693" s="11">
        <f>ROUND(АТС!E453*$G$791*$G$792/100,2)</f>
        <v>45.45</v>
      </c>
    </row>
    <row r="2694" spans="1:7" x14ac:dyDescent="0.25">
      <c r="A2694" s="257"/>
      <c r="B2694" s="123">
        <f t="shared" si="43"/>
        <v>42934.208330000001</v>
      </c>
      <c r="C2694" s="124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57"/>
      <c r="B2695" s="121">
        <f t="shared" si="43"/>
        <v>42934.25</v>
      </c>
      <c r="C2695" s="124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57"/>
      <c r="B2696" s="123">
        <f t="shared" si="43"/>
        <v>42934.291669999999</v>
      </c>
      <c r="C2696" s="124">
        <v>7</v>
      </c>
      <c r="D2696" s="11">
        <f>ROUND(АТС!E456*$D$791*$D$792/100,2)</f>
        <v>1.57</v>
      </c>
      <c r="E2696" s="11">
        <f>ROUND(АТС!E456*$E$791*$E$792/100,2)</f>
        <v>1.45</v>
      </c>
      <c r="F2696" s="11">
        <f>ROUND(АТС!E456*$F$791*$F$792/100,2)</f>
        <v>0.98</v>
      </c>
      <c r="G2696" s="11">
        <f>ROUND(АТС!E456*$G$791*$G$792/100,2)</f>
        <v>0.57999999999999996</v>
      </c>
    </row>
    <row r="2697" spans="1:7" x14ac:dyDescent="0.25">
      <c r="A2697" s="257"/>
      <c r="B2697" s="121">
        <f t="shared" si="43"/>
        <v>42934.333330000001</v>
      </c>
      <c r="C2697" s="124">
        <v>8</v>
      </c>
      <c r="D2697" s="11">
        <f>ROUND(АТС!E457*$D$791*$D$792/100,2)</f>
        <v>0</v>
      </c>
      <c r="E2697" s="11">
        <f>ROUND(АТС!E457*$E$791*$E$792/100,2)</f>
        <v>0</v>
      </c>
      <c r="F2697" s="11">
        <f>ROUND(АТС!E457*$F$791*$F$792/100,2)</f>
        <v>0</v>
      </c>
      <c r="G2697" s="11">
        <f>ROUND(АТС!E457*$G$791*$G$792/100,2)</f>
        <v>0</v>
      </c>
    </row>
    <row r="2698" spans="1:7" x14ac:dyDescent="0.25">
      <c r="A2698" s="257"/>
      <c r="B2698" s="123">
        <f t="shared" si="43"/>
        <v>42934.375</v>
      </c>
      <c r="C2698" s="124">
        <v>9</v>
      </c>
      <c r="D2698" s="11">
        <f>ROUND(АТС!E458*$D$791*$D$792/100,2)</f>
        <v>0</v>
      </c>
      <c r="E2698" s="11">
        <f>ROUND(АТС!E458*$E$791*$E$792/100,2)</f>
        <v>0</v>
      </c>
      <c r="F2698" s="11">
        <f>ROUND(АТС!E458*$F$791*$F$792/100,2)</f>
        <v>0</v>
      </c>
      <c r="G2698" s="11">
        <f>ROUND(АТС!E458*$G$791*$G$792/100,2)</f>
        <v>0</v>
      </c>
    </row>
    <row r="2699" spans="1:7" x14ac:dyDescent="0.25">
      <c r="A2699" s="257"/>
      <c r="B2699" s="121">
        <f t="shared" si="43"/>
        <v>42934.416669999999</v>
      </c>
      <c r="C2699" s="124">
        <v>10</v>
      </c>
      <c r="D2699" s="11">
        <f>ROUND(АТС!E459*$D$791*$D$792/100,2)</f>
        <v>0</v>
      </c>
      <c r="E2699" s="11">
        <f>ROUND(АТС!E459*$E$791*$E$792/100,2)</f>
        <v>0</v>
      </c>
      <c r="F2699" s="11">
        <f>ROUND(АТС!E459*$F$791*$F$792/100,2)</f>
        <v>0</v>
      </c>
      <c r="G2699" s="11">
        <f>ROUND(АТС!E459*$G$791*$G$792/100,2)</f>
        <v>0</v>
      </c>
    </row>
    <row r="2700" spans="1:7" x14ac:dyDescent="0.25">
      <c r="A2700" s="257"/>
      <c r="B2700" s="123">
        <f t="shared" si="43"/>
        <v>42934.458330000001</v>
      </c>
      <c r="C2700" s="124">
        <v>11</v>
      </c>
      <c r="D2700" s="11">
        <f>ROUND(АТС!E460*$D$791*$D$792/100,2)</f>
        <v>0</v>
      </c>
      <c r="E2700" s="11">
        <f>ROUND(АТС!E460*$E$791*$E$792/100,2)</f>
        <v>0</v>
      </c>
      <c r="F2700" s="11">
        <f>ROUND(АТС!E460*$F$791*$F$792/100,2)</f>
        <v>0</v>
      </c>
      <c r="G2700" s="11">
        <f>ROUND(АТС!E460*$G$791*$G$792/100,2)</f>
        <v>0</v>
      </c>
    </row>
    <row r="2701" spans="1:7" x14ac:dyDescent="0.25">
      <c r="A2701" s="257"/>
      <c r="B2701" s="121">
        <f t="shared" si="43"/>
        <v>42934.5</v>
      </c>
      <c r="C2701" s="124">
        <v>12</v>
      </c>
      <c r="D2701" s="11">
        <f>ROUND(АТС!E461*$D$791*$D$792/100,2)</f>
        <v>0</v>
      </c>
      <c r="E2701" s="11">
        <f>ROUND(АТС!E461*$E$791*$E$792/100,2)</f>
        <v>0</v>
      </c>
      <c r="F2701" s="11">
        <f>ROUND(АТС!E461*$F$791*$F$792/100,2)</f>
        <v>0</v>
      </c>
      <c r="G2701" s="11">
        <f>ROUND(АТС!E461*$G$791*$G$792/100,2)</f>
        <v>0</v>
      </c>
    </row>
    <row r="2702" spans="1:7" x14ac:dyDescent="0.25">
      <c r="A2702" s="257"/>
      <c r="B2702" s="123">
        <f t="shared" si="43"/>
        <v>42934.541669999999</v>
      </c>
      <c r="C2702" s="124">
        <v>13</v>
      </c>
      <c r="D2702" s="11">
        <f>ROUND(АТС!E462*$D$791*$D$792/100,2)</f>
        <v>0</v>
      </c>
      <c r="E2702" s="11">
        <f>ROUND(АТС!E462*$E$791*$E$792/100,2)</f>
        <v>0</v>
      </c>
      <c r="F2702" s="11">
        <f>ROUND(АТС!E462*$F$791*$F$792/100,2)</f>
        <v>0</v>
      </c>
      <c r="G2702" s="11">
        <f>ROUND(АТС!E462*$G$791*$G$792/100,2)</f>
        <v>0</v>
      </c>
    </row>
    <row r="2703" spans="1:7" x14ac:dyDescent="0.25">
      <c r="A2703" s="257"/>
      <c r="B2703" s="121">
        <f t="shared" si="43"/>
        <v>42934.583330000001</v>
      </c>
      <c r="C2703" s="124">
        <v>14</v>
      </c>
      <c r="D2703" s="11">
        <f>ROUND(АТС!E463*$D$791*$D$792/100,2)</f>
        <v>0</v>
      </c>
      <c r="E2703" s="11">
        <f>ROUND(АТС!E463*$E$791*$E$792/100,2)</f>
        <v>0</v>
      </c>
      <c r="F2703" s="11">
        <f>ROUND(АТС!E463*$F$791*$F$792/100,2)</f>
        <v>0</v>
      </c>
      <c r="G2703" s="11">
        <f>ROUND(АТС!E463*$G$791*$G$792/100,2)</f>
        <v>0</v>
      </c>
    </row>
    <row r="2704" spans="1:7" x14ac:dyDescent="0.25">
      <c r="A2704" s="257"/>
      <c r="B2704" s="123">
        <f t="shared" si="43"/>
        <v>42934.625</v>
      </c>
      <c r="C2704" s="124">
        <v>15</v>
      </c>
      <c r="D2704" s="11">
        <f>ROUND(АТС!E464*$D$791*$D$792/100,2)</f>
        <v>0</v>
      </c>
      <c r="E2704" s="11">
        <f>ROUND(АТС!E464*$E$791*$E$792/100,2)</f>
        <v>0</v>
      </c>
      <c r="F2704" s="11">
        <f>ROUND(АТС!E464*$F$791*$F$792/100,2)</f>
        <v>0</v>
      </c>
      <c r="G2704" s="11">
        <f>ROUND(АТС!E464*$G$791*$G$792/100,2)</f>
        <v>0</v>
      </c>
    </row>
    <row r="2705" spans="1:7" x14ac:dyDescent="0.25">
      <c r="A2705" s="257"/>
      <c r="B2705" s="121">
        <f t="shared" si="43"/>
        <v>42934.666669999999</v>
      </c>
      <c r="C2705" s="124">
        <v>16</v>
      </c>
      <c r="D2705" s="11">
        <f>ROUND(АТС!E465*$D$791*$D$792/100,2)</f>
        <v>0</v>
      </c>
      <c r="E2705" s="11">
        <f>ROUND(АТС!E465*$E$791*$E$792/100,2)</f>
        <v>0</v>
      </c>
      <c r="F2705" s="11">
        <f>ROUND(АТС!E465*$F$791*$F$792/100,2)</f>
        <v>0</v>
      </c>
      <c r="G2705" s="11">
        <f>ROUND(АТС!E465*$G$791*$G$792/100,2)</f>
        <v>0</v>
      </c>
    </row>
    <row r="2706" spans="1:7" x14ac:dyDescent="0.25">
      <c r="A2706" s="257"/>
      <c r="B2706" s="123">
        <f t="shared" si="43"/>
        <v>42934.708330000001</v>
      </c>
      <c r="C2706" s="124">
        <v>17</v>
      </c>
      <c r="D2706" s="11">
        <f>ROUND(АТС!E466*$D$791*$D$792/100,2)</f>
        <v>0</v>
      </c>
      <c r="E2706" s="11">
        <f>ROUND(АТС!E466*$E$791*$E$792/100,2)</f>
        <v>0</v>
      </c>
      <c r="F2706" s="11">
        <f>ROUND(АТС!E466*$F$791*$F$792/100,2)</f>
        <v>0</v>
      </c>
      <c r="G2706" s="11">
        <f>ROUND(АТС!E466*$G$791*$G$792/100,2)</f>
        <v>0</v>
      </c>
    </row>
    <row r="2707" spans="1:7" x14ac:dyDescent="0.25">
      <c r="A2707" s="257"/>
      <c r="B2707" s="121">
        <f t="shared" si="43"/>
        <v>42934.75</v>
      </c>
      <c r="C2707" s="124">
        <v>18</v>
      </c>
      <c r="D2707" s="11">
        <f>ROUND(АТС!E467*$D$791*$D$792/100,2)</f>
        <v>8.56</v>
      </c>
      <c r="E2707" s="11">
        <f>ROUND(АТС!E467*$E$791*$E$792/100,2)</f>
        <v>7.87</v>
      </c>
      <c r="F2707" s="11">
        <f>ROUND(АТС!E467*$F$791*$F$792/100,2)</f>
        <v>5.35</v>
      </c>
      <c r="G2707" s="11">
        <f>ROUND(АТС!E467*$G$791*$G$792/100,2)</f>
        <v>3.13</v>
      </c>
    </row>
    <row r="2708" spans="1:7" x14ac:dyDescent="0.25">
      <c r="A2708" s="257"/>
      <c r="B2708" s="123">
        <f t="shared" si="43"/>
        <v>42934.791669999999</v>
      </c>
      <c r="C2708" s="124">
        <v>19</v>
      </c>
      <c r="D2708" s="11">
        <f>ROUND(АТС!E468*$D$791*$D$792/100,2)</f>
        <v>0</v>
      </c>
      <c r="E2708" s="11">
        <f>ROUND(АТС!E468*$E$791*$E$792/100,2)</f>
        <v>0</v>
      </c>
      <c r="F2708" s="11">
        <f>ROUND(АТС!E468*$F$791*$F$792/100,2)</f>
        <v>0</v>
      </c>
      <c r="G2708" s="11">
        <f>ROUND(АТС!E468*$G$791*$G$792/100,2)</f>
        <v>0</v>
      </c>
    </row>
    <row r="2709" spans="1:7" x14ac:dyDescent="0.25">
      <c r="A2709" s="257"/>
      <c r="B2709" s="121">
        <f t="shared" si="43"/>
        <v>42934.833330000001</v>
      </c>
      <c r="C2709" s="124">
        <v>20</v>
      </c>
      <c r="D2709" s="11">
        <f>ROUND(АТС!E469*$D$791*$D$792/100,2)</f>
        <v>0</v>
      </c>
      <c r="E2709" s="11">
        <f>ROUND(АТС!E469*$E$791*$E$792/100,2)</f>
        <v>0</v>
      </c>
      <c r="F2709" s="11">
        <f>ROUND(АТС!E469*$F$791*$F$792/100,2)</f>
        <v>0</v>
      </c>
      <c r="G2709" s="11">
        <f>ROUND(АТС!E469*$G$791*$G$792/100,2)</f>
        <v>0</v>
      </c>
    </row>
    <row r="2710" spans="1:7" x14ac:dyDescent="0.25">
      <c r="A2710" s="257"/>
      <c r="B2710" s="123">
        <f t="shared" si="43"/>
        <v>42934.875</v>
      </c>
      <c r="C2710" s="124">
        <v>21</v>
      </c>
      <c r="D2710" s="11">
        <f>ROUND(АТС!E470*$D$791*$D$792/100,2)</f>
        <v>3.21</v>
      </c>
      <c r="E2710" s="11">
        <f>ROUND(АТС!E470*$E$791*$E$792/100,2)</f>
        <v>2.95</v>
      </c>
      <c r="F2710" s="11">
        <f>ROUND(АТС!E470*$F$791*$F$792/100,2)</f>
        <v>2.0099999999999998</v>
      </c>
      <c r="G2710" s="11">
        <f>ROUND(АТС!E470*$G$791*$G$792/100,2)</f>
        <v>1.17</v>
      </c>
    </row>
    <row r="2711" spans="1:7" x14ac:dyDescent="0.25">
      <c r="A2711" s="257"/>
      <c r="B2711" s="121">
        <f t="shared" si="43"/>
        <v>42934.916669999999</v>
      </c>
      <c r="C2711" s="124">
        <v>22</v>
      </c>
      <c r="D2711" s="11">
        <f>ROUND(АТС!E471*$D$791*$D$792/100,2)</f>
        <v>134.16</v>
      </c>
      <c r="E2711" s="11">
        <f>ROUND(АТС!E471*$E$791*$E$792/100,2)</f>
        <v>123.3</v>
      </c>
      <c r="F2711" s="11">
        <f>ROUND(АТС!E471*$F$791*$F$792/100,2)</f>
        <v>83.93</v>
      </c>
      <c r="G2711" s="11">
        <f>ROUND(АТС!E471*$G$791*$G$792/100,2)</f>
        <v>49.12</v>
      </c>
    </row>
    <row r="2712" spans="1:7" x14ac:dyDescent="0.25">
      <c r="A2712" s="257"/>
      <c r="B2712" s="123">
        <f t="shared" si="43"/>
        <v>42934.958330000001</v>
      </c>
      <c r="C2712" s="124">
        <v>23</v>
      </c>
      <c r="D2712" s="11">
        <f>ROUND(АТС!E472*$D$791*$D$792/100,2)</f>
        <v>146.4</v>
      </c>
      <c r="E2712" s="11">
        <f>ROUND(АТС!E472*$E$791*$E$792/100,2)</f>
        <v>134.55000000000001</v>
      </c>
      <c r="F2712" s="11">
        <f>ROUND(АТС!E472*$F$791*$F$792/100,2)</f>
        <v>91.59</v>
      </c>
      <c r="G2712" s="11">
        <f>ROUND(АТС!E472*$G$791*$G$792/100,2)</f>
        <v>53.6</v>
      </c>
    </row>
    <row r="2713" spans="1:7" x14ac:dyDescent="0.25">
      <c r="A2713" s="257"/>
      <c r="B2713" s="121">
        <f t="shared" si="43"/>
        <v>42935</v>
      </c>
      <c r="C2713" s="124">
        <v>0</v>
      </c>
      <c r="D2713" s="11">
        <f>ROUND(АТС!E473*$D$791*$D$792/100,2)</f>
        <v>40.119999999999997</v>
      </c>
      <c r="E2713" s="11">
        <f>ROUND(АТС!E473*$E$791*$E$792/100,2)</f>
        <v>36.880000000000003</v>
      </c>
      <c r="F2713" s="11">
        <f>ROUND(АТС!E473*$F$791*$F$792/100,2)</f>
        <v>25.1</v>
      </c>
      <c r="G2713" s="11">
        <f>ROUND(АТС!E473*$G$791*$G$792/100,2)</f>
        <v>14.69</v>
      </c>
    </row>
    <row r="2714" spans="1:7" x14ac:dyDescent="0.25">
      <c r="A2714" s="257"/>
      <c r="B2714" s="123">
        <f t="shared" si="43"/>
        <v>42935.041669999999</v>
      </c>
      <c r="C2714" s="124">
        <v>1</v>
      </c>
      <c r="D2714" s="11">
        <f>ROUND(АТС!E474*$D$791*$D$792/100,2)</f>
        <v>106.1</v>
      </c>
      <c r="E2714" s="11">
        <f>ROUND(АТС!E474*$E$791*$E$792/100,2)</f>
        <v>97.51</v>
      </c>
      <c r="F2714" s="11">
        <f>ROUND(АТС!E474*$F$791*$F$792/100,2)</f>
        <v>66.37</v>
      </c>
      <c r="G2714" s="11">
        <f>ROUND(АТС!E474*$G$791*$G$792/100,2)</f>
        <v>38.840000000000003</v>
      </c>
    </row>
    <row r="2715" spans="1:7" x14ac:dyDescent="0.25">
      <c r="A2715" s="257"/>
      <c r="B2715" s="121">
        <f t="shared" si="43"/>
        <v>42935.083330000001</v>
      </c>
      <c r="C2715" s="124">
        <v>2</v>
      </c>
      <c r="D2715" s="11">
        <f>ROUND(АТС!E475*$D$791*$D$792/100,2)</f>
        <v>89.12</v>
      </c>
      <c r="E2715" s="11">
        <f>ROUND(АТС!E475*$E$791*$E$792/100,2)</f>
        <v>81.91</v>
      </c>
      <c r="F2715" s="11">
        <f>ROUND(АТС!E475*$F$791*$F$792/100,2)</f>
        <v>55.75</v>
      </c>
      <c r="G2715" s="11">
        <f>ROUND(АТС!E475*$G$791*$G$792/100,2)</f>
        <v>32.630000000000003</v>
      </c>
    </row>
    <row r="2716" spans="1:7" x14ac:dyDescent="0.25">
      <c r="A2716" s="257"/>
      <c r="B2716" s="123">
        <f t="shared" si="43"/>
        <v>42935.125</v>
      </c>
      <c r="C2716" s="124">
        <v>3</v>
      </c>
      <c r="D2716" s="11">
        <f>ROUND(АТС!E476*$D$791*$D$792/100,2)</f>
        <v>126.21</v>
      </c>
      <c r="E2716" s="11">
        <f>ROUND(АТС!E476*$E$791*$E$792/100,2)</f>
        <v>116</v>
      </c>
      <c r="F2716" s="11">
        <f>ROUND(АТС!E476*$F$791*$F$792/100,2)</f>
        <v>78.95</v>
      </c>
      <c r="G2716" s="11">
        <f>ROUND(АТС!E476*$G$791*$G$792/100,2)</f>
        <v>46.21</v>
      </c>
    </row>
    <row r="2717" spans="1:7" x14ac:dyDescent="0.25">
      <c r="A2717" s="257"/>
      <c r="B2717" s="121">
        <f t="shared" si="43"/>
        <v>42935.166669999999</v>
      </c>
      <c r="C2717" s="124">
        <v>4</v>
      </c>
      <c r="D2717" s="11">
        <f>ROUND(АТС!E477*$D$791*$D$792/100,2)</f>
        <v>33.130000000000003</v>
      </c>
      <c r="E2717" s="11">
        <f>ROUND(АТС!E477*$E$791*$E$792/100,2)</f>
        <v>30.45</v>
      </c>
      <c r="F2717" s="11">
        <f>ROUND(АТС!E477*$F$791*$F$792/100,2)</f>
        <v>20.73</v>
      </c>
      <c r="G2717" s="11">
        <f>ROUND(АТС!E477*$G$791*$G$792/100,2)</f>
        <v>12.13</v>
      </c>
    </row>
    <row r="2718" spans="1:7" x14ac:dyDescent="0.25">
      <c r="A2718" s="257"/>
      <c r="B2718" s="123">
        <f t="shared" si="43"/>
        <v>42935.208330000001</v>
      </c>
      <c r="C2718" s="124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57"/>
      <c r="B2719" s="121">
        <f t="shared" si="43"/>
        <v>42935.25</v>
      </c>
      <c r="C2719" s="124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57"/>
      <c r="B2720" s="123">
        <f t="shared" si="43"/>
        <v>42935.291669999999</v>
      </c>
      <c r="C2720" s="124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57"/>
      <c r="B2721" s="121">
        <f t="shared" si="43"/>
        <v>42935.333330000001</v>
      </c>
      <c r="C2721" s="124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57"/>
      <c r="B2722" s="123">
        <f t="shared" si="43"/>
        <v>42935.375</v>
      </c>
      <c r="C2722" s="124">
        <v>9</v>
      </c>
      <c r="D2722" s="11">
        <f>ROUND(АТС!E482*$D$791*$D$792/100,2)</f>
        <v>0</v>
      </c>
      <c r="E2722" s="11">
        <f>ROUND(АТС!E482*$E$791*$E$792/100,2)</f>
        <v>0</v>
      </c>
      <c r="F2722" s="11">
        <f>ROUND(АТС!E482*$F$791*$F$792/100,2)</f>
        <v>0</v>
      </c>
      <c r="G2722" s="11">
        <f>ROUND(АТС!E482*$G$791*$G$792/100,2)</f>
        <v>0</v>
      </c>
    </row>
    <row r="2723" spans="1:7" x14ac:dyDescent="0.25">
      <c r="A2723" s="257"/>
      <c r="B2723" s="121">
        <f t="shared" si="43"/>
        <v>42935.416669999999</v>
      </c>
      <c r="C2723" s="124">
        <v>10</v>
      </c>
      <c r="D2723" s="11">
        <f>ROUND(АТС!E483*$D$791*$D$792/100,2)</f>
        <v>0</v>
      </c>
      <c r="E2723" s="11">
        <f>ROUND(АТС!E483*$E$791*$E$792/100,2)</f>
        <v>0</v>
      </c>
      <c r="F2723" s="11">
        <f>ROUND(АТС!E483*$F$791*$F$792/100,2)</f>
        <v>0</v>
      </c>
      <c r="G2723" s="11">
        <f>ROUND(АТС!E483*$G$791*$G$792/100,2)</f>
        <v>0</v>
      </c>
    </row>
    <row r="2724" spans="1:7" x14ac:dyDescent="0.25">
      <c r="A2724" s="257"/>
      <c r="B2724" s="123">
        <f t="shared" si="43"/>
        <v>42935.458330000001</v>
      </c>
      <c r="C2724" s="124">
        <v>11</v>
      </c>
      <c r="D2724" s="11">
        <f>ROUND(АТС!E484*$D$791*$D$792/100,2)</f>
        <v>0</v>
      </c>
      <c r="E2724" s="11">
        <f>ROUND(АТС!E484*$E$791*$E$792/100,2)</f>
        <v>0</v>
      </c>
      <c r="F2724" s="11">
        <f>ROUND(АТС!E484*$F$791*$F$792/100,2)</f>
        <v>0</v>
      </c>
      <c r="G2724" s="11">
        <f>ROUND(АТС!E484*$G$791*$G$792/100,2)</f>
        <v>0</v>
      </c>
    </row>
    <row r="2725" spans="1:7" x14ac:dyDescent="0.25">
      <c r="A2725" s="257"/>
      <c r="B2725" s="121">
        <f t="shared" si="43"/>
        <v>42935.5</v>
      </c>
      <c r="C2725" s="124">
        <v>12</v>
      </c>
      <c r="D2725" s="11">
        <f>ROUND(АТС!E485*$D$791*$D$792/100,2)</f>
        <v>0</v>
      </c>
      <c r="E2725" s="11">
        <f>ROUND(АТС!E485*$E$791*$E$792/100,2)</f>
        <v>0</v>
      </c>
      <c r="F2725" s="11">
        <f>ROUND(АТС!E485*$F$791*$F$792/100,2)</f>
        <v>0</v>
      </c>
      <c r="G2725" s="11">
        <f>ROUND(АТС!E485*$G$791*$G$792/100,2)</f>
        <v>0</v>
      </c>
    </row>
    <row r="2726" spans="1:7" x14ac:dyDescent="0.25">
      <c r="A2726" s="257"/>
      <c r="B2726" s="123">
        <f t="shared" si="43"/>
        <v>42935.541669999999</v>
      </c>
      <c r="C2726" s="124">
        <v>13</v>
      </c>
      <c r="D2726" s="11">
        <f>ROUND(АТС!E486*$D$791*$D$792/100,2)</f>
        <v>0</v>
      </c>
      <c r="E2726" s="11">
        <f>ROUND(АТС!E486*$E$791*$E$792/100,2)</f>
        <v>0</v>
      </c>
      <c r="F2726" s="11">
        <f>ROUND(АТС!E486*$F$791*$F$792/100,2)</f>
        <v>0</v>
      </c>
      <c r="G2726" s="11">
        <f>ROUND(АТС!E486*$G$791*$G$792/100,2)</f>
        <v>0</v>
      </c>
    </row>
    <row r="2727" spans="1:7" x14ac:dyDescent="0.25">
      <c r="A2727" s="257"/>
      <c r="B2727" s="121">
        <f t="shared" si="43"/>
        <v>42935.583330000001</v>
      </c>
      <c r="C2727" s="124">
        <v>14</v>
      </c>
      <c r="D2727" s="11">
        <f>ROUND(АТС!E487*$D$791*$D$792/100,2)</f>
        <v>0</v>
      </c>
      <c r="E2727" s="11">
        <f>ROUND(АТС!E487*$E$791*$E$792/100,2)</f>
        <v>0</v>
      </c>
      <c r="F2727" s="11">
        <f>ROUND(АТС!E487*$F$791*$F$792/100,2)</f>
        <v>0</v>
      </c>
      <c r="G2727" s="11">
        <f>ROUND(АТС!E487*$G$791*$G$792/100,2)</f>
        <v>0</v>
      </c>
    </row>
    <row r="2728" spans="1:7" x14ac:dyDescent="0.25">
      <c r="A2728" s="257"/>
      <c r="B2728" s="123">
        <f t="shared" si="43"/>
        <v>42935.625</v>
      </c>
      <c r="C2728" s="124">
        <v>15</v>
      </c>
      <c r="D2728" s="11">
        <f>ROUND(АТС!E488*$D$791*$D$792/100,2)</f>
        <v>0</v>
      </c>
      <c r="E2728" s="11">
        <f>ROUND(АТС!E488*$E$791*$E$792/100,2)</f>
        <v>0</v>
      </c>
      <c r="F2728" s="11">
        <f>ROUND(АТС!E488*$F$791*$F$792/100,2)</f>
        <v>0</v>
      </c>
      <c r="G2728" s="11">
        <f>ROUND(АТС!E488*$G$791*$G$792/100,2)</f>
        <v>0</v>
      </c>
    </row>
    <row r="2729" spans="1:7" x14ac:dyDescent="0.25">
      <c r="A2729" s="257"/>
      <c r="B2729" s="121">
        <f t="shared" si="43"/>
        <v>42935.666669999999</v>
      </c>
      <c r="C2729" s="124">
        <v>16</v>
      </c>
      <c r="D2729" s="11">
        <f>ROUND(АТС!E489*$D$791*$D$792/100,2)</f>
        <v>28.33</v>
      </c>
      <c r="E2729" s="11">
        <f>ROUND(АТС!E489*$E$791*$E$792/100,2)</f>
        <v>26.04</v>
      </c>
      <c r="F2729" s="11">
        <f>ROUND(АТС!E489*$F$791*$F$792/100,2)</f>
        <v>17.72</v>
      </c>
      <c r="G2729" s="11">
        <f>ROUND(АТС!E489*$G$791*$G$792/100,2)</f>
        <v>10.37</v>
      </c>
    </row>
    <row r="2730" spans="1:7" x14ac:dyDescent="0.25">
      <c r="A2730" s="257"/>
      <c r="B2730" s="123">
        <f t="shared" si="43"/>
        <v>42935.708330000001</v>
      </c>
      <c r="C2730" s="124">
        <v>17</v>
      </c>
      <c r="D2730" s="11">
        <f>ROUND(АТС!E490*$D$791*$D$792/100,2)</f>
        <v>46.46</v>
      </c>
      <c r="E2730" s="11">
        <f>ROUND(АТС!E490*$E$791*$E$792/100,2)</f>
        <v>42.7</v>
      </c>
      <c r="F2730" s="11">
        <f>ROUND(АТС!E490*$F$791*$F$792/100,2)</f>
        <v>29.06</v>
      </c>
      <c r="G2730" s="11">
        <f>ROUND(АТС!E490*$G$791*$G$792/100,2)</f>
        <v>17.010000000000002</v>
      </c>
    </row>
    <row r="2731" spans="1:7" x14ac:dyDescent="0.25">
      <c r="A2731" s="257"/>
      <c r="B2731" s="121">
        <f t="shared" si="43"/>
        <v>42935.75</v>
      </c>
      <c r="C2731" s="124">
        <v>18</v>
      </c>
      <c r="D2731" s="11">
        <f>ROUND(АТС!E491*$D$791*$D$792/100,2)</f>
        <v>100.37</v>
      </c>
      <c r="E2731" s="11">
        <f>ROUND(АТС!E491*$E$791*$E$792/100,2)</f>
        <v>92.25</v>
      </c>
      <c r="F2731" s="11">
        <f>ROUND(АТС!E491*$F$791*$F$792/100,2)</f>
        <v>62.79</v>
      </c>
      <c r="G2731" s="11">
        <f>ROUND(АТС!E491*$G$791*$G$792/100,2)</f>
        <v>36.75</v>
      </c>
    </row>
    <row r="2732" spans="1:7" x14ac:dyDescent="0.25">
      <c r="A2732" s="257"/>
      <c r="B2732" s="123">
        <f t="shared" si="43"/>
        <v>42935.791669999999</v>
      </c>
      <c r="C2732" s="124">
        <v>19</v>
      </c>
      <c r="D2732" s="11">
        <f>ROUND(АТС!E492*$D$791*$D$792/100,2)</f>
        <v>0</v>
      </c>
      <c r="E2732" s="11">
        <f>ROUND(АТС!E492*$E$791*$E$792/100,2)</f>
        <v>0</v>
      </c>
      <c r="F2732" s="11">
        <f>ROUND(АТС!E492*$F$791*$F$792/100,2)</f>
        <v>0</v>
      </c>
      <c r="G2732" s="11">
        <f>ROUND(АТС!E492*$G$791*$G$792/100,2)</f>
        <v>0</v>
      </c>
    </row>
    <row r="2733" spans="1:7" x14ac:dyDescent="0.25">
      <c r="A2733" s="257"/>
      <c r="B2733" s="121">
        <f t="shared" si="43"/>
        <v>42935.833330000001</v>
      </c>
      <c r="C2733" s="124">
        <v>20</v>
      </c>
      <c r="D2733" s="11">
        <f>ROUND(АТС!E493*$D$791*$D$792/100,2)</f>
        <v>0</v>
      </c>
      <c r="E2733" s="11">
        <f>ROUND(АТС!E493*$E$791*$E$792/100,2)</f>
        <v>0</v>
      </c>
      <c r="F2733" s="11">
        <f>ROUND(АТС!E493*$F$791*$F$792/100,2)</f>
        <v>0</v>
      </c>
      <c r="G2733" s="11">
        <f>ROUND(АТС!E493*$G$791*$G$792/100,2)</f>
        <v>0</v>
      </c>
    </row>
    <row r="2734" spans="1:7" x14ac:dyDescent="0.25">
      <c r="A2734" s="257"/>
      <c r="B2734" s="123">
        <f t="shared" si="43"/>
        <v>42935.875</v>
      </c>
      <c r="C2734" s="124">
        <v>21</v>
      </c>
      <c r="D2734" s="11">
        <f>ROUND(АТС!E494*$D$791*$D$792/100,2)</f>
        <v>0</v>
      </c>
      <c r="E2734" s="11">
        <f>ROUND(АТС!E494*$E$791*$E$792/100,2)</f>
        <v>0</v>
      </c>
      <c r="F2734" s="11">
        <f>ROUND(АТС!E494*$F$791*$F$792/100,2)</f>
        <v>0</v>
      </c>
      <c r="G2734" s="11">
        <f>ROUND(АТС!E494*$G$791*$G$792/100,2)</f>
        <v>0</v>
      </c>
    </row>
    <row r="2735" spans="1:7" x14ac:dyDescent="0.25">
      <c r="A2735" s="257"/>
      <c r="B2735" s="121">
        <f t="shared" si="43"/>
        <v>42935.916669999999</v>
      </c>
      <c r="C2735" s="124">
        <v>22</v>
      </c>
      <c r="D2735" s="11">
        <f>ROUND(АТС!E495*$D$791*$D$792/100,2)</f>
        <v>164.6</v>
      </c>
      <c r="E2735" s="11">
        <f>ROUND(АТС!E495*$E$791*$E$792/100,2)</f>
        <v>151.28</v>
      </c>
      <c r="F2735" s="11">
        <f>ROUND(АТС!E495*$F$791*$F$792/100,2)</f>
        <v>102.97</v>
      </c>
      <c r="G2735" s="11">
        <f>ROUND(АТС!E495*$G$791*$G$792/100,2)</f>
        <v>60.26</v>
      </c>
    </row>
    <row r="2736" spans="1:7" x14ac:dyDescent="0.25">
      <c r="A2736" s="257"/>
      <c r="B2736" s="123">
        <f t="shared" si="43"/>
        <v>42935.958330000001</v>
      </c>
      <c r="C2736" s="124">
        <v>23</v>
      </c>
      <c r="D2736" s="11">
        <f>ROUND(АТС!E496*$D$791*$D$792/100,2)</f>
        <v>144.16999999999999</v>
      </c>
      <c r="E2736" s="11">
        <f>ROUND(АТС!E496*$E$791*$E$792/100,2)</f>
        <v>132.5</v>
      </c>
      <c r="F2736" s="11">
        <f>ROUND(АТС!E496*$F$791*$F$792/100,2)</f>
        <v>90.19</v>
      </c>
      <c r="G2736" s="11">
        <f>ROUND(АТС!E496*$G$791*$G$792/100,2)</f>
        <v>52.78</v>
      </c>
    </row>
    <row r="2737" spans="1:7" x14ac:dyDescent="0.25">
      <c r="A2737" s="257"/>
      <c r="B2737" s="121">
        <f t="shared" si="43"/>
        <v>42936</v>
      </c>
      <c r="C2737" s="124">
        <v>0</v>
      </c>
      <c r="D2737" s="11">
        <f>ROUND(АТС!E497*$D$791*$D$792/100,2)</f>
        <v>111.79</v>
      </c>
      <c r="E2737" s="11">
        <f>ROUND(АТС!E497*$E$791*$E$792/100,2)</f>
        <v>102.75</v>
      </c>
      <c r="F2737" s="11">
        <f>ROUND(АТС!E497*$F$791*$F$792/100,2)</f>
        <v>69.94</v>
      </c>
      <c r="G2737" s="11">
        <f>ROUND(АТС!E497*$G$791*$G$792/100,2)</f>
        <v>40.93</v>
      </c>
    </row>
    <row r="2738" spans="1:7" x14ac:dyDescent="0.25">
      <c r="A2738" s="257"/>
      <c r="B2738" s="123">
        <f t="shared" si="43"/>
        <v>42936.041669999999</v>
      </c>
      <c r="C2738" s="124">
        <v>1</v>
      </c>
      <c r="D2738" s="11">
        <f>ROUND(АТС!E498*$D$791*$D$792/100,2)</f>
        <v>116.62</v>
      </c>
      <c r="E2738" s="11">
        <f>ROUND(АТС!E498*$E$791*$E$792/100,2)</f>
        <v>107.18</v>
      </c>
      <c r="F2738" s="11">
        <f>ROUND(АТС!E498*$F$791*$F$792/100,2)</f>
        <v>72.95</v>
      </c>
      <c r="G2738" s="11">
        <f>ROUND(АТС!E498*$G$791*$G$792/100,2)</f>
        <v>42.7</v>
      </c>
    </row>
    <row r="2739" spans="1:7" x14ac:dyDescent="0.25">
      <c r="A2739" s="257"/>
      <c r="B2739" s="121">
        <f t="shared" si="43"/>
        <v>42936.083330000001</v>
      </c>
      <c r="C2739" s="124">
        <v>2</v>
      </c>
      <c r="D2739" s="11">
        <f>ROUND(АТС!E499*$D$791*$D$792/100,2)</f>
        <v>77.849999999999994</v>
      </c>
      <c r="E2739" s="11">
        <f>ROUND(АТС!E499*$E$791*$E$792/100,2)</f>
        <v>71.55</v>
      </c>
      <c r="F2739" s="11">
        <f>ROUND(АТС!E499*$F$791*$F$792/100,2)</f>
        <v>48.7</v>
      </c>
      <c r="G2739" s="11">
        <f>ROUND(АТС!E499*$G$791*$G$792/100,2)</f>
        <v>28.5</v>
      </c>
    </row>
    <row r="2740" spans="1:7" x14ac:dyDescent="0.25">
      <c r="A2740" s="257"/>
      <c r="B2740" s="123">
        <f t="shared" si="43"/>
        <v>42936.125</v>
      </c>
      <c r="C2740" s="124">
        <v>3</v>
      </c>
      <c r="D2740" s="11">
        <f>ROUND(АТС!E500*$D$791*$D$792/100,2)</f>
        <v>56.94</v>
      </c>
      <c r="E2740" s="11">
        <f>ROUND(АТС!E500*$E$791*$E$792/100,2)</f>
        <v>52.33</v>
      </c>
      <c r="F2740" s="11">
        <f>ROUND(АТС!E500*$F$791*$F$792/100,2)</f>
        <v>35.619999999999997</v>
      </c>
      <c r="G2740" s="11">
        <f>ROUND(АТС!E500*$G$791*$G$792/100,2)</f>
        <v>20.85</v>
      </c>
    </row>
    <row r="2741" spans="1:7" x14ac:dyDescent="0.25">
      <c r="A2741" s="257"/>
      <c r="B2741" s="121">
        <f t="shared" si="43"/>
        <v>42936.166669999999</v>
      </c>
      <c r="C2741" s="124">
        <v>4</v>
      </c>
      <c r="D2741" s="11">
        <f>ROUND(АТС!E501*$D$791*$D$792/100,2)</f>
        <v>37.92</v>
      </c>
      <c r="E2741" s="11">
        <f>ROUND(АТС!E501*$E$791*$E$792/100,2)</f>
        <v>34.86</v>
      </c>
      <c r="F2741" s="11">
        <f>ROUND(АТС!E501*$F$791*$F$792/100,2)</f>
        <v>23.72</v>
      </c>
      <c r="G2741" s="11">
        <f>ROUND(АТС!E501*$G$791*$G$792/100,2)</f>
        <v>13.88</v>
      </c>
    </row>
    <row r="2742" spans="1:7" x14ac:dyDescent="0.25">
      <c r="A2742" s="257"/>
      <c r="B2742" s="123">
        <f t="shared" si="43"/>
        <v>42936.208330000001</v>
      </c>
      <c r="C2742" s="124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57"/>
      <c r="B2743" s="121">
        <f t="shared" si="43"/>
        <v>42936.25</v>
      </c>
      <c r="C2743" s="124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57"/>
      <c r="B2744" s="123">
        <f t="shared" si="43"/>
        <v>42936.291669999999</v>
      </c>
      <c r="C2744" s="124">
        <v>7</v>
      </c>
      <c r="D2744" s="11">
        <f>ROUND(АТС!E504*$D$791*$D$792/100,2)</f>
        <v>12.89</v>
      </c>
      <c r="E2744" s="11">
        <f>ROUND(АТС!E504*$E$791*$E$792/100,2)</f>
        <v>11.85</v>
      </c>
      <c r="F2744" s="11">
        <f>ROUND(АТС!E504*$F$791*$F$792/100,2)</f>
        <v>8.06</v>
      </c>
      <c r="G2744" s="11">
        <f>ROUND(АТС!E504*$G$791*$G$792/100,2)</f>
        <v>4.72</v>
      </c>
    </row>
    <row r="2745" spans="1:7" x14ac:dyDescent="0.25">
      <c r="A2745" s="257"/>
      <c r="B2745" s="121">
        <f t="shared" si="43"/>
        <v>42936.333330000001</v>
      </c>
      <c r="C2745" s="124">
        <v>8</v>
      </c>
      <c r="D2745" s="11">
        <f>ROUND(АТС!E505*$D$791*$D$792/100,2)</f>
        <v>0</v>
      </c>
      <c r="E2745" s="11">
        <f>ROUND(АТС!E505*$E$791*$E$792/100,2)</f>
        <v>0</v>
      </c>
      <c r="F2745" s="11">
        <f>ROUND(АТС!E505*$F$791*$F$792/100,2)</f>
        <v>0</v>
      </c>
      <c r="G2745" s="11">
        <f>ROUND(АТС!E505*$G$791*$G$792/100,2)</f>
        <v>0</v>
      </c>
    </row>
    <row r="2746" spans="1:7" x14ac:dyDescent="0.25">
      <c r="A2746" s="257"/>
      <c r="B2746" s="123">
        <f t="shared" si="43"/>
        <v>42936.375</v>
      </c>
      <c r="C2746" s="124">
        <v>9</v>
      </c>
      <c r="D2746" s="11">
        <f>ROUND(АТС!E506*$D$791*$D$792/100,2)</f>
        <v>4.93</v>
      </c>
      <c r="E2746" s="11">
        <f>ROUND(АТС!E506*$E$791*$E$792/100,2)</f>
        <v>4.53</v>
      </c>
      <c r="F2746" s="11">
        <f>ROUND(АТС!E506*$F$791*$F$792/100,2)</f>
        <v>3.08</v>
      </c>
      <c r="G2746" s="11">
        <f>ROUND(АТС!E506*$G$791*$G$792/100,2)</f>
        <v>1.8</v>
      </c>
    </row>
    <row r="2747" spans="1:7" x14ac:dyDescent="0.25">
      <c r="A2747" s="257"/>
      <c r="B2747" s="121">
        <f t="shared" si="43"/>
        <v>42936.416669999999</v>
      </c>
      <c r="C2747" s="124">
        <v>10</v>
      </c>
      <c r="D2747" s="11">
        <f>ROUND(АТС!E507*$D$791*$D$792/100,2)</f>
        <v>11.22</v>
      </c>
      <c r="E2747" s="11">
        <f>ROUND(АТС!E507*$E$791*$E$792/100,2)</f>
        <v>10.31</v>
      </c>
      <c r="F2747" s="11">
        <f>ROUND(АТС!E507*$F$791*$F$792/100,2)</f>
        <v>7.02</v>
      </c>
      <c r="G2747" s="11">
        <f>ROUND(АТС!E507*$G$791*$G$792/100,2)</f>
        <v>4.1100000000000003</v>
      </c>
    </row>
    <row r="2748" spans="1:7" x14ac:dyDescent="0.25">
      <c r="A2748" s="257"/>
      <c r="B2748" s="123">
        <f t="shared" si="43"/>
        <v>42936.458330000001</v>
      </c>
      <c r="C2748" s="124">
        <v>11</v>
      </c>
      <c r="D2748" s="11">
        <f>ROUND(АТС!E508*$D$791*$D$792/100,2)</f>
        <v>29.2</v>
      </c>
      <c r="E2748" s="11">
        <f>ROUND(АТС!E508*$E$791*$E$792/100,2)</f>
        <v>26.84</v>
      </c>
      <c r="F2748" s="11">
        <f>ROUND(АТС!E508*$F$791*$F$792/100,2)</f>
        <v>18.27</v>
      </c>
      <c r="G2748" s="11">
        <f>ROUND(АТС!E508*$G$791*$G$792/100,2)</f>
        <v>10.69</v>
      </c>
    </row>
    <row r="2749" spans="1:7" x14ac:dyDescent="0.25">
      <c r="A2749" s="257"/>
      <c r="B2749" s="121">
        <f t="shared" si="43"/>
        <v>42936.5</v>
      </c>
      <c r="C2749" s="124">
        <v>12</v>
      </c>
      <c r="D2749" s="11">
        <f>ROUND(АТС!E509*$D$791*$D$792/100,2)</f>
        <v>23.07</v>
      </c>
      <c r="E2749" s="11">
        <f>ROUND(АТС!E509*$E$791*$E$792/100,2)</f>
        <v>21.2</v>
      </c>
      <c r="F2749" s="11">
        <f>ROUND(АТС!E509*$F$791*$F$792/100,2)</f>
        <v>14.43</v>
      </c>
      <c r="G2749" s="11">
        <f>ROUND(АТС!E509*$G$791*$G$792/100,2)</f>
        <v>8.4499999999999993</v>
      </c>
    </row>
    <row r="2750" spans="1:7" x14ac:dyDescent="0.25">
      <c r="A2750" s="257"/>
      <c r="B2750" s="123">
        <f t="shared" si="43"/>
        <v>42936.541669999999</v>
      </c>
      <c r="C2750" s="124">
        <v>13</v>
      </c>
      <c r="D2750" s="11">
        <f>ROUND(АТС!E510*$D$791*$D$792/100,2)</f>
        <v>31.81</v>
      </c>
      <c r="E2750" s="11">
        <f>ROUND(АТС!E510*$E$791*$E$792/100,2)</f>
        <v>29.24</v>
      </c>
      <c r="F2750" s="11">
        <f>ROUND(АТС!E510*$F$791*$F$792/100,2)</f>
        <v>19.899999999999999</v>
      </c>
      <c r="G2750" s="11">
        <f>ROUND(АТС!E510*$G$791*$G$792/100,2)</f>
        <v>11.65</v>
      </c>
    </row>
    <row r="2751" spans="1:7" x14ac:dyDescent="0.25">
      <c r="A2751" s="257"/>
      <c r="B2751" s="121">
        <f t="shared" si="43"/>
        <v>42936.583330000001</v>
      </c>
      <c r="C2751" s="124">
        <v>14</v>
      </c>
      <c r="D2751" s="11">
        <f>ROUND(АТС!E511*$D$791*$D$792/100,2)</f>
        <v>36.200000000000003</v>
      </c>
      <c r="E2751" s="11">
        <f>ROUND(АТС!E511*$E$791*$E$792/100,2)</f>
        <v>33.270000000000003</v>
      </c>
      <c r="F2751" s="11">
        <f>ROUND(АТС!E511*$F$791*$F$792/100,2)</f>
        <v>22.65</v>
      </c>
      <c r="G2751" s="11">
        <f>ROUND(АТС!E511*$G$791*$G$792/100,2)</f>
        <v>13.25</v>
      </c>
    </row>
    <row r="2752" spans="1:7" x14ac:dyDescent="0.25">
      <c r="A2752" s="257"/>
      <c r="B2752" s="123">
        <f t="shared" si="43"/>
        <v>42936.625</v>
      </c>
      <c r="C2752" s="124">
        <v>15</v>
      </c>
      <c r="D2752" s="11">
        <f>ROUND(АТС!E512*$D$791*$D$792/100,2)</f>
        <v>33.61</v>
      </c>
      <c r="E2752" s="11">
        <f>ROUND(АТС!E512*$E$791*$E$792/100,2)</f>
        <v>30.89</v>
      </c>
      <c r="F2752" s="11">
        <f>ROUND(АТС!E512*$F$791*$F$792/100,2)</f>
        <v>21.03</v>
      </c>
      <c r="G2752" s="11">
        <f>ROUND(АТС!E512*$G$791*$G$792/100,2)</f>
        <v>12.31</v>
      </c>
    </row>
    <row r="2753" spans="1:7" x14ac:dyDescent="0.25">
      <c r="A2753" s="257"/>
      <c r="B2753" s="121">
        <f t="shared" si="43"/>
        <v>42936.666669999999</v>
      </c>
      <c r="C2753" s="124">
        <v>16</v>
      </c>
      <c r="D2753" s="11">
        <f>ROUND(АТС!E513*$D$791*$D$792/100,2)</f>
        <v>57.23</v>
      </c>
      <c r="E2753" s="11">
        <f>ROUND(АТС!E513*$E$791*$E$792/100,2)</f>
        <v>52.6</v>
      </c>
      <c r="F2753" s="11">
        <f>ROUND(АТС!E513*$F$791*$F$792/100,2)</f>
        <v>35.799999999999997</v>
      </c>
      <c r="G2753" s="11">
        <f>ROUND(АТС!E513*$G$791*$G$792/100,2)</f>
        <v>20.95</v>
      </c>
    </row>
    <row r="2754" spans="1:7" x14ac:dyDescent="0.25">
      <c r="A2754" s="257"/>
      <c r="B2754" s="123">
        <f t="shared" ref="B2754:B2817" si="44">B2730+1</f>
        <v>42936.708330000001</v>
      </c>
      <c r="C2754" s="124">
        <v>17</v>
      </c>
      <c r="D2754" s="11">
        <f>ROUND(АТС!E514*$D$791*$D$792/100,2)</f>
        <v>77.63</v>
      </c>
      <c r="E2754" s="11">
        <f>ROUND(АТС!E514*$E$791*$E$792/100,2)</f>
        <v>71.349999999999994</v>
      </c>
      <c r="F2754" s="11">
        <f>ROUND(АТС!E514*$F$791*$F$792/100,2)</f>
        <v>48.56</v>
      </c>
      <c r="G2754" s="11">
        <f>ROUND(АТС!E514*$G$791*$G$792/100,2)</f>
        <v>28.42</v>
      </c>
    </row>
    <row r="2755" spans="1:7" x14ac:dyDescent="0.25">
      <c r="A2755" s="257"/>
      <c r="B2755" s="121">
        <f t="shared" si="44"/>
        <v>42936.75</v>
      </c>
      <c r="C2755" s="124">
        <v>18</v>
      </c>
      <c r="D2755" s="11">
        <f>ROUND(АТС!E515*$D$791*$D$792/100,2)</f>
        <v>97.53</v>
      </c>
      <c r="E2755" s="11">
        <f>ROUND(АТС!E515*$E$791*$E$792/100,2)</f>
        <v>89.64</v>
      </c>
      <c r="F2755" s="11">
        <f>ROUND(АТС!E515*$F$791*$F$792/100,2)</f>
        <v>61.01</v>
      </c>
      <c r="G2755" s="11">
        <f>ROUND(АТС!E515*$G$791*$G$792/100,2)</f>
        <v>35.71</v>
      </c>
    </row>
    <row r="2756" spans="1:7" x14ac:dyDescent="0.25">
      <c r="A2756" s="257"/>
      <c r="B2756" s="123">
        <f t="shared" si="44"/>
        <v>42936.791669999999</v>
      </c>
      <c r="C2756" s="124">
        <v>19</v>
      </c>
      <c r="D2756" s="11">
        <f>ROUND(АТС!E516*$D$791*$D$792/100,2)</f>
        <v>57.97</v>
      </c>
      <c r="E2756" s="11">
        <f>ROUND(АТС!E516*$E$791*$E$792/100,2)</f>
        <v>53.28</v>
      </c>
      <c r="F2756" s="11">
        <f>ROUND(АТС!E516*$F$791*$F$792/100,2)</f>
        <v>36.26</v>
      </c>
      <c r="G2756" s="11">
        <f>ROUND(АТС!E516*$G$791*$G$792/100,2)</f>
        <v>21.22</v>
      </c>
    </row>
    <row r="2757" spans="1:7" x14ac:dyDescent="0.25">
      <c r="A2757" s="257"/>
      <c r="B2757" s="121">
        <f t="shared" si="44"/>
        <v>42936.833330000001</v>
      </c>
      <c r="C2757" s="124">
        <v>20</v>
      </c>
      <c r="D2757" s="11">
        <f>ROUND(АТС!E517*$D$791*$D$792/100,2)</f>
        <v>26.64</v>
      </c>
      <c r="E2757" s="11">
        <f>ROUND(АТС!E517*$E$791*$E$792/100,2)</f>
        <v>24.49</v>
      </c>
      <c r="F2757" s="11">
        <f>ROUND(АТС!E517*$F$791*$F$792/100,2)</f>
        <v>16.670000000000002</v>
      </c>
      <c r="G2757" s="11">
        <f>ROUND(АТС!E517*$G$791*$G$792/100,2)</f>
        <v>9.75</v>
      </c>
    </row>
    <row r="2758" spans="1:7" x14ac:dyDescent="0.25">
      <c r="A2758" s="257"/>
      <c r="B2758" s="123">
        <f t="shared" si="44"/>
        <v>42936.875</v>
      </c>
      <c r="C2758" s="124">
        <v>21</v>
      </c>
      <c r="D2758" s="11">
        <f>ROUND(АТС!E518*$D$791*$D$792/100,2)</f>
        <v>83.11</v>
      </c>
      <c r="E2758" s="11">
        <f>ROUND(АТС!E518*$E$791*$E$792/100,2)</f>
        <v>76.39</v>
      </c>
      <c r="F2758" s="11">
        <f>ROUND(АТС!E518*$F$791*$F$792/100,2)</f>
        <v>51.99</v>
      </c>
      <c r="G2758" s="11">
        <f>ROUND(АТС!E518*$G$791*$G$792/100,2)</f>
        <v>30.43</v>
      </c>
    </row>
    <row r="2759" spans="1:7" x14ac:dyDescent="0.25">
      <c r="A2759" s="257"/>
      <c r="B2759" s="121">
        <f t="shared" si="44"/>
        <v>42936.916669999999</v>
      </c>
      <c r="C2759" s="124">
        <v>22</v>
      </c>
      <c r="D2759" s="11">
        <f>ROUND(АТС!E519*$D$791*$D$792/100,2)</f>
        <v>190.06</v>
      </c>
      <c r="E2759" s="11">
        <f>ROUND(АТС!E519*$E$791*$E$792/100,2)</f>
        <v>174.68</v>
      </c>
      <c r="F2759" s="11">
        <f>ROUND(АТС!E519*$F$791*$F$792/100,2)</f>
        <v>118.89</v>
      </c>
      <c r="G2759" s="11">
        <f>ROUND(АТС!E519*$G$791*$G$792/100,2)</f>
        <v>69.58</v>
      </c>
    </row>
    <row r="2760" spans="1:7" x14ac:dyDescent="0.25">
      <c r="A2760" s="257"/>
      <c r="B2760" s="123">
        <f t="shared" si="44"/>
        <v>42936.958330000001</v>
      </c>
      <c r="C2760" s="124">
        <v>23</v>
      </c>
      <c r="D2760" s="11">
        <f>ROUND(АТС!E520*$D$791*$D$792/100,2)</f>
        <v>204.09</v>
      </c>
      <c r="E2760" s="11">
        <f>ROUND(АТС!E520*$E$791*$E$792/100,2)</f>
        <v>187.57</v>
      </c>
      <c r="F2760" s="11">
        <f>ROUND(АТС!E520*$F$791*$F$792/100,2)</f>
        <v>127.67</v>
      </c>
      <c r="G2760" s="11">
        <f>ROUND(АТС!E520*$G$791*$G$792/100,2)</f>
        <v>74.72</v>
      </c>
    </row>
    <row r="2761" spans="1:7" x14ac:dyDescent="0.25">
      <c r="A2761" s="257"/>
      <c r="B2761" s="121">
        <f t="shared" si="44"/>
        <v>42937</v>
      </c>
      <c r="C2761" s="124">
        <v>0</v>
      </c>
      <c r="D2761" s="11">
        <f>ROUND(АТС!E521*$D$791*$D$792/100,2)</f>
        <v>41.2</v>
      </c>
      <c r="E2761" s="11">
        <f>ROUND(АТС!E521*$E$791*$E$792/100,2)</f>
        <v>37.869999999999997</v>
      </c>
      <c r="F2761" s="11">
        <f>ROUND(АТС!E521*$F$791*$F$792/100,2)</f>
        <v>25.77</v>
      </c>
      <c r="G2761" s="11">
        <f>ROUND(АТС!E521*$G$791*$G$792/100,2)</f>
        <v>15.08</v>
      </c>
    </row>
    <row r="2762" spans="1:7" x14ac:dyDescent="0.25">
      <c r="A2762" s="257"/>
      <c r="B2762" s="123">
        <f t="shared" si="44"/>
        <v>42937.041669999999</v>
      </c>
      <c r="C2762" s="124">
        <v>1</v>
      </c>
      <c r="D2762" s="11">
        <f>ROUND(АТС!E522*$D$791*$D$792/100,2)</f>
        <v>44.04</v>
      </c>
      <c r="E2762" s="11">
        <f>ROUND(АТС!E522*$E$791*$E$792/100,2)</f>
        <v>40.479999999999997</v>
      </c>
      <c r="F2762" s="11">
        <f>ROUND(АТС!E522*$F$791*$F$792/100,2)</f>
        <v>27.55</v>
      </c>
      <c r="G2762" s="11">
        <f>ROUND(АТС!E522*$G$791*$G$792/100,2)</f>
        <v>16.12</v>
      </c>
    </row>
    <row r="2763" spans="1:7" x14ac:dyDescent="0.25">
      <c r="A2763" s="257"/>
      <c r="B2763" s="121">
        <f t="shared" si="44"/>
        <v>42937.083330000001</v>
      </c>
      <c r="C2763" s="124">
        <v>2</v>
      </c>
      <c r="D2763" s="11">
        <f>ROUND(АТС!E523*$D$791*$D$792/100,2)</f>
        <v>53.75</v>
      </c>
      <c r="E2763" s="11">
        <f>ROUND(АТС!E523*$E$791*$E$792/100,2)</f>
        <v>49.4</v>
      </c>
      <c r="F2763" s="11">
        <f>ROUND(АТС!E523*$F$791*$F$792/100,2)</f>
        <v>33.619999999999997</v>
      </c>
      <c r="G2763" s="11">
        <f>ROUND(АТС!E523*$G$791*$G$792/100,2)</f>
        <v>19.68</v>
      </c>
    </row>
    <row r="2764" spans="1:7" x14ac:dyDescent="0.25">
      <c r="A2764" s="257"/>
      <c r="B2764" s="123">
        <f t="shared" si="44"/>
        <v>42937.125</v>
      </c>
      <c r="C2764" s="124">
        <v>3</v>
      </c>
      <c r="D2764" s="11">
        <f>ROUND(АТС!E524*$D$791*$D$792/100,2)</f>
        <v>152.44999999999999</v>
      </c>
      <c r="E2764" s="11">
        <f>ROUND(АТС!E524*$E$791*$E$792/100,2)</f>
        <v>140.11000000000001</v>
      </c>
      <c r="F2764" s="11">
        <f>ROUND(АТС!E524*$F$791*$F$792/100,2)</f>
        <v>95.37</v>
      </c>
      <c r="G2764" s="11">
        <f>ROUND(АТС!E524*$G$791*$G$792/100,2)</f>
        <v>55.81</v>
      </c>
    </row>
    <row r="2765" spans="1:7" x14ac:dyDescent="0.25">
      <c r="A2765" s="257"/>
      <c r="B2765" s="121">
        <f t="shared" si="44"/>
        <v>42937.166669999999</v>
      </c>
      <c r="C2765" s="124">
        <v>4</v>
      </c>
      <c r="D2765" s="11">
        <f>ROUND(АТС!E525*$D$791*$D$792/100,2)</f>
        <v>153.30000000000001</v>
      </c>
      <c r="E2765" s="11">
        <f>ROUND(АТС!E525*$E$791*$E$792/100,2)</f>
        <v>140.9</v>
      </c>
      <c r="F2765" s="11">
        <f>ROUND(АТС!E525*$F$791*$F$792/100,2)</f>
        <v>95.9</v>
      </c>
      <c r="G2765" s="11">
        <f>ROUND(АТС!E525*$G$791*$G$792/100,2)</f>
        <v>56.13</v>
      </c>
    </row>
    <row r="2766" spans="1:7" x14ac:dyDescent="0.25">
      <c r="A2766" s="257"/>
      <c r="B2766" s="123">
        <f t="shared" si="44"/>
        <v>42937.208330000001</v>
      </c>
      <c r="C2766" s="124">
        <v>5</v>
      </c>
      <c r="D2766" s="11">
        <f>ROUND(АТС!E526*$D$791*$D$792/100,2)</f>
        <v>6.01</v>
      </c>
      <c r="E2766" s="11">
        <f>ROUND(АТС!E526*$E$791*$E$792/100,2)</f>
        <v>5.52</v>
      </c>
      <c r="F2766" s="11">
        <f>ROUND(АТС!E526*$F$791*$F$792/100,2)</f>
        <v>3.76</v>
      </c>
      <c r="G2766" s="11">
        <f>ROUND(АТС!E526*$G$791*$G$792/100,2)</f>
        <v>2.2000000000000002</v>
      </c>
    </row>
    <row r="2767" spans="1:7" x14ac:dyDescent="0.25">
      <c r="A2767" s="257"/>
      <c r="B2767" s="121">
        <f t="shared" si="44"/>
        <v>42937.25</v>
      </c>
      <c r="C2767" s="124">
        <v>6</v>
      </c>
      <c r="D2767" s="11">
        <f>ROUND(АТС!E527*$D$791*$D$792/100,2)</f>
        <v>24.93</v>
      </c>
      <c r="E2767" s="11">
        <f>ROUND(АТС!E527*$E$791*$E$792/100,2)</f>
        <v>22.91</v>
      </c>
      <c r="F2767" s="11">
        <f>ROUND(АТС!E527*$F$791*$F$792/100,2)</f>
        <v>15.6</v>
      </c>
      <c r="G2767" s="11">
        <f>ROUND(АТС!E527*$G$791*$G$792/100,2)</f>
        <v>9.1300000000000008</v>
      </c>
    </row>
    <row r="2768" spans="1:7" x14ac:dyDescent="0.25">
      <c r="A2768" s="257"/>
      <c r="B2768" s="123">
        <f t="shared" si="44"/>
        <v>42937.291669999999</v>
      </c>
      <c r="C2768" s="124">
        <v>7</v>
      </c>
      <c r="D2768" s="11">
        <f>ROUND(АТС!E528*$D$791*$D$792/100,2)</f>
        <v>0</v>
      </c>
      <c r="E2768" s="11">
        <f>ROUND(АТС!E528*$E$791*$E$792/100,2)</f>
        <v>0</v>
      </c>
      <c r="F2768" s="11">
        <f>ROUND(АТС!E528*$F$791*$F$792/100,2)</f>
        <v>0</v>
      </c>
      <c r="G2768" s="11">
        <f>ROUND(АТС!E528*$G$791*$G$792/100,2)</f>
        <v>0</v>
      </c>
    </row>
    <row r="2769" spans="1:7" x14ac:dyDescent="0.25">
      <c r="A2769" s="257"/>
      <c r="B2769" s="121">
        <f t="shared" si="44"/>
        <v>42937.333330000001</v>
      </c>
      <c r="C2769" s="124">
        <v>8</v>
      </c>
      <c r="D2769" s="11">
        <f>ROUND(АТС!E529*$D$791*$D$792/100,2)</f>
        <v>0</v>
      </c>
      <c r="E2769" s="11">
        <f>ROUND(АТС!E529*$E$791*$E$792/100,2)</f>
        <v>0</v>
      </c>
      <c r="F2769" s="11">
        <f>ROUND(АТС!E529*$F$791*$F$792/100,2)</f>
        <v>0</v>
      </c>
      <c r="G2769" s="11">
        <f>ROUND(АТС!E529*$G$791*$G$792/100,2)</f>
        <v>0</v>
      </c>
    </row>
    <row r="2770" spans="1:7" x14ac:dyDescent="0.25">
      <c r="A2770" s="257"/>
      <c r="B2770" s="123">
        <f t="shared" si="44"/>
        <v>42937.375</v>
      </c>
      <c r="C2770" s="124">
        <v>9</v>
      </c>
      <c r="D2770" s="11">
        <f>ROUND(АТС!E530*$D$791*$D$792/100,2)</f>
        <v>3.43</v>
      </c>
      <c r="E2770" s="11">
        <f>ROUND(АТС!E530*$E$791*$E$792/100,2)</f>
        <v>3.15</v>
      </c>
      <c r="F2770" s="11">
        <f>ROUND(АТС!E530*$F$791*$F$792/100,2)</f>
        <v>2.15</v>
      </c>
      <c r="G2770" s="11">
        <f>ROUND(АТС!E530*$G$791*$G$792/100,2)</f>
        <v>1.26</v>
      </c>
    </row>
    <row r="2771" spans="1:7" x14ac:dyDescent="0.25">
      <c r="A2771" s="257"/>
      <c r="B2771" s="121">
        <f t="shared" si="44"/>
        <v>42937.416669999999</v>
      </c>
      <c r="C2771" s="124">
        <v>10</v>
      </c>
      <c r="D2771" s="11">
        <f>ROUND(АТС!E531*$D$791*$D$792/100,2)</f>
        <v>11.59</v>
      </c>
      <c r="E2771" s="11">
        <f>ROUND(АТС!E531*$E$791*$E$792/100,2)</f>
        <v>10.66</v>
      </c>
      <c r="F2771" s="11">
        <f>ROUND(АТС!E531*$F$791*$F$792/100,2)</f>
        <v>7.25</v>
      </c>
      <c r="G2771" s="11">
        <f>ROUND(АТС!E531*$G$791*$G$792/100,2)</f>
        <v>4.24</v>
      </c>
    </row>
    <row r="2772" spans="1:7" x14ac:dyDescent="0.25">
      <c r="A2772" s="257"/>
      <c r="B2772" s="123">
        <f t="shared" si="44"/>
        <v>42937.458330000001</v>
      </c>
      <c r="C2772" s="124">
        <v>11</v>
      </c>
      <c r="D2772" s="11">
        <f>ROUND(АТС!E532*$D$791*$D$792/100,2)</f>
        <v>21.21</v>
      </c>
      <c r="E2772" s="11">
        <f>ROUND(АТС!E532*$E$791*$E$792/100,2)</f>
        <v>19.489999999999998</v>
      </c>
      <c r="F2772" s="11">
        <f>ROUND(АТС!E532*$F$791*$F$792/100,2)</f>
        <v>13.27</v>
      </c>
      <c r="G2772" s="11">
        <f>ROUND(АТС!E532*$G$791*$G$792/100,2)</f>
        <v>7.77</v>
      </c>
    </row>
    <row r="2773" spans="1:7" x14ac:dyDescent="0.25">
      <c r="A2773" s="257"/>
      <c r="B2773" s="121">
        <f t="shared" si="44"/>
        <v>42937.5</v>
      </c>
      <c r="C2773" s="124">
        <v>12</v>
      </c>
      <c r="D2773" s="11">
        <f>ROUND(АТС!E533*$D$791*$D$792/100,2)</f>
        <v>26.91</v>
      </c>
      <c r="E2773" s="11">
        <f>ROUND(АТС!E533*$E$791*$E$792/100,2)</f>
        <v>24.73</v>
      </c>
      <c r="F2773" s="11">
        <f>ROUND(АТС!E533*$F$791*$F$792/100,2)</f>
        <v>16.829999999999998</v>
      </c>
      <c r="G2773" s="11">
        <f>ROUND(АТС!E533*$G$791*$G$792/100,2)</f>
        <v>9.85</v>
      </c>
    </row>
    <row r="2774" spans="1:7" x14ac:dyDescent="0.25">
      <c r="A2774" s="257"/>
      <c r="B2774" s="123">
        <f t="shared" si="44"/>
        <v>42937.541669999999</v>
      </c>
      <c r="C2774" s="124">
        <v>13</v>
      </c>
      <c r="D2774" s="11">
        <f>ROUND(АТС!E534*$D$791*$D$792/100,2)</f>
        <v>29.34</v>
      </c>
      <c r="E2774" s="11">
        <f>ROUND(АТС!E534*$E$791*$E$792/100,2)</f>
        <v>26.97</v>
      </c>
      <c r="F2774" s="11">
        <f>ROUND(АТС!E534*$F$791*$F$792/100,2)</f>
        <v>18.350000000000001</v>
      </c>
      <c r="G2774" s="11">
        <f>ROUND(АТС!E534*$G$791*$G$792/100,2)</f>
        <v>10.74</v>
      </c>
    </row>
    <row r="2775" spans="1:7" x14ac:dyDescent="0.25">
      <c r="A2775" s="257"/>
      <c r="B2775" s="121">
        <f t="shared" si="44"/>
        <v>42937.583330000001</v>
      </c>
      <c r="C2775" s="124">
        <v>14</v>
      </c>
      <c r="D2775" s="11">
        <f>ROUND(АТС!E535*$D$791*$D$792/100,2)</f>
        <v>39.369999999999997</v>
      </c>
      <c r="E2775" s="11">
        <f>ROUND(АТС!E535*$E$791*$E$792/100,2)</f>
        <v>36.18</v>
      </c>
      <c r="F2775" s="11">
        <f>ROUND(АТС!E535*$F$791*$F$792/100,2)</f>
        <v>24.63</v>
      </c>
      <c r="G2775" s="11">
        <f>ROUND(АТС!E535*$G$791*$G$792/100,2)</f>
        <v>14.41</v>
      </c>
    </row>
    <row r="2776" spans="1:7" x14ac:dyDescent="0.25">
      <c r="A2776" s="257"/>
      <c r="B2776" s="123">
        <f t="shared" si="44"/>
        <v>42937.625</v>
      </c>
      <c r="C2776" s="124">
        <v>15</v>
      </c>
      <c r="D2776" s="11">
        <f>ROUND(АТС!E536*$D$791*$D$792/100,2)</f>
        <v>37.770000000000003</v>
      </c>
      <c r="E2776" s="11">
        <f>ROUND(АТС!E536*$E$791*$E$792/100,2)</f>
        <v>34.72</v>
      </c>
      <c r="F2776" s="11">
        <f>ROUND(АТС!E536*$F$791*$F$792/100,2)</f>
        <v>23.63</v>
      </c>
      <c r="G2776" s="11">
        <f>ROUND(АТС!E536*$G$791*$G$792/100,2)</f>
        <v>13.83</v>
      </c>
    </row>
    <row r="2777" spans="1:7" x14ac:dyDescent="0.25">
      <c r="A2777" s="257"/>
      <c r="B2777" s="121">
        <f t="shared" si="44"/>
        <v>42937.666669999999</v>
      </c>
      <c r="C2777" s="124">
        <v>16</v>
      </c>
      <c r="D2777" s="11">
        <f>ROUND(АТС!E537*$D$791*$D$792/100,2)</f>
        <v>35.880000000000003</v>
      </c>
      <c r="E2777" s="11">
        <f>ROUND(АТС!E537*$E$791*$E$792/100,2)</f>
        <v>32.979999999999997</v>
      </c>
      <c r="F2777" s="11">
        <f>ROUND(АТС!E537*$F$791*$F$792/100,2)</f>
        <v>22.45</v>
      </c>
      <c r="G2777" s="11">
        <f>ROUND(АТС!E537*$G$791*$G$792/100,2)</f>
        <v>13.14</v>
      </c>
    </row>
    <row r="2778" spans="1:7" x14ac:dyDescent="0.25">
      <c r="A2778" s="257"/>
      <c r="B2778" s="123">
        <f t="shared" si="44"/>
        <v>42937.708330000001</v>
      </c>
      <c r="C2778" s="124">
        <v>17</v>
      </c>
      <c r="D2778" s="11">
        <f>ROUND(АТС!E538*$D$791*$D$792/100,2)</f>
        <v>33.96</v>
      </c>
      <c r="E2778" s="11">
        <f>ROUND(АТС!E538*$E$791*$E$792/100,2)</f>
        <v>31.21</v>
      </c>
      <c r="F2778" s="11">
        <f>ROUND(АТС!E538*$F$791*$F$792/100,2)</f>
        <v>21.24</v>
      </c>
      <c r="G2778" s="11">
        <f>ROUND(АТС!E538*$G$791*$G$792/100,2)</f>
        <v>12.43</v>
      </c>
    </row>
    <row r="2779" spans="1:7" x14ac:dyDescent="0.25">
      <c r="A2779" s="257"/>
      <c r="B2779" s="121">
        <f t="shared" si="44"/>
        <v>42937.75</v>
      </c>
      <c r="C2779" s="124">
        <v>18</v>
      </c>
      <c r="D2779" s="11">
        <f>ROUND(АТС!E539*$D$791*$D$792/100,2)</f>
        <v>23.04</v>
      </c>
      <c r="E2779" s="11">
        <f>ROUND(АТС!E539*$E$791*$E$792/100,2)</f>
        <v>21.18</v>
      </c>
      <c r="F2779" s="11">
        <f>ROUND(АТС!E539*$F$791*$F$792/100,2)</f>
        <v>14.41</v>
      </c>
      <c r="G2779" s="11">
        <f>ROUND(АТС!E539*$G$791*$G$792/100,2)</f>
        <v>8.44</v>
      </c>
    </row>
    <row r="2780" spans="1:7" x14ac:dyDescent="0.25">
      <c r="A2780" s="257"/>
      <c r="B2780" s="123">
        <f t="shared" si="44"/>
        <v>42937.791669999999</v>
      </c>
      <c r="C2780" s="124">
        <v>19</v>
      </c>
      <c r="D2780" s="11">
        <f>ROUND(АТС!E540*$D$791*$D$792/100,2)</f>
        <v>10.47</v>
      </c>
      <c r="E2780" s="11">
        <f>ROUND(АТС!E540*$E$791*$E$792/100,2)</f>
        <v>9.6300000000000008</v>
      </c>
      <c r="F2780" s="11">
        <f>ROUND(АТС!E540*$F$791*$F$792/100,2)</f>
        <v>6.55</v>
      </c>
      <c r="G2780" s="11">
        <f>ROUND(АТС!E540*$G$791*$G$792/100,2)</f>
        <v>3.83</v>
      </c>
    </row>
    <row r="2781" spans="1:7" x14ac:dyDescent="0.25">
      <c r="A2781" s="257"/>
      <c r="B2781" s="121">
        <f t="shared" si="44"/>
        <v>42937.833330000001</v>
      </c>
      <c r="C2781" s="124">
        <v>20</v>
      </c>
      <c r="D2781" s="11">
        <f>ROUND(АТС!E541*$D$791*$D$792/100,2)</f>
        <v>0</v>
      </c>
      <c r="E2781" s="11">
        <f>ROUND(АТС!E541*$E$791*$E$792/100,2)</f>
        <v>0</v>
      </c>
      <c r="F2781" s="11">
        <f>ROUND(АТС!E541*$F$791*$F$792/100,2)</f>
        <v>0</v>
      </c>
      <c r="G2781" s="11">
        <f>ROUND(АТС!E541*$G$791*$G$792/100,2)</f>
        <v>0</v>
      </c>
    </row>
    <row r="2782" spans="1:7" x14ac:dyDescent="0.25">
      <c r="A2782" s="257"/>
      <c r="B2782" s="123">
        <f t="shared" si="44"/>
        <v>42937.875</v>
      </c>
      <c r="C2782" s="124">
        <v>21</v>
      </c>
      <c r="D2782" s="11">
        <f>ROUND(АТС!E542*$D$791*$D$792/100,2)</f>
        <v>34.97</v>
      </c>
      <c r="E2782" s="11">
        <f>ROUND(АТС!E542*$E$791*$E$792/100,2)</f>
        <v>32.14</v>
      </c>
      <c r="F2782" s="11">
        <f>ROUND(АТС!E542*$F$791*$F$792/100,2)</f>
        <v>21.88</v>
      </c>
      <c r="G2782" s="11">
        <f>ROUND(АТС!E542*$G$791*$G$792/100,2)</f>
        <v>12.8</v>
      </c>
    </row>
    <row r="2783" spans="1:7" x14ac:dyDescent="0.25">
      <c r="A2783" s="257"/>
      <c r="B2783" s="121">
        <f t="shared" si="44"/>
        <v>42937.916669999999</v>
      </c>
      <c r="C2783" s="124">
        <v>22</v>
      </c>
      <c r="D2783" s="11">
        <f>ROUND(АТС!E543*$D$791*$D$792/100,2)</f>
        <v>79.099999999999994</v>
      </c>
      <c r="E2783" s="11">
        <f>ROUND(АТС!E543*$E$791*$E$792/100,2)</f>
        <v>72.7</v>
      </c>
      <c r="F2783" s="11">
        <f>ROUND(АТС!E543*$F$791*$F$792/100,2)</f>
        <v>49.48</v>
      </c>
      <c r="G2783" s="11">
        <f>ROUND(АТС!E543*$G$791*$G$792/100,2)</f>
        <v>28.96</v>
      </c>
    </row>
    <row r="2784" spans="1:7" x14ac:dyDescent="0.25">
      <c r="A2784" s="257"/>
      <c r="B2784" s="123">
        <f t="shared" si="44"/>
        <v>42937.958330000001</v>
      </c>
      <c r="C2784" s="124">
        <v>23</v>
      </c>
      <c r="D2784" s="11">
        <f>ROUND(АТС!E544*$D$791*$D$792/100,2)</f>
        <v>142.05000000000001</v>
      </c>
      <c r="E2784" s="11">
        <f>ROUND(АТС!E544*$E$791*$E$792/100,2)</f>
        <v>130.56</v>
      </c>
      <c r="F2784" s="11">
        <f>ROUND(АТС!E544*$F$791*$F$792/100,2)</f>
        <v>88.86</v>
      </c>
      <c r="G2784" s="11">
        <f>ROUND(АТС!E544*$G$791*$G$792/100,2)</f>
        <v>52.01</v>
      </c>
    </row>
    <row r="2785" spans="1:7" x14ac:dyDescent="0.25">
      <c r="A2785" s="257"/>
      <c r="B2785" s="121">
        <f t="shared" si="44"/>
        <v>42938</v>
      </c>
      <c r="C2785" s="124">
        <v>0</v>
      </c>
      <c r="D2785" s="11">
        <f>ROUND(АТС!E545*$D$791*$D$792/100,2)</f>
        <v>32.770000000000003</v>
      </c>
      <c r="E2785" s="11">
        <f>ROUND(АТС!E545*$E$791*$E$792/100,2)</f>
        <v>30.12</v>
      </c>
      <c r="F2785" s="11">
        <f>ROUND(АТС!E545*$F$791*$F$792/100,2)</f>
        <v>20.5</v>
      </c>
      <c r="G2785" s="11">
        <f>ROUND(АТС!E545*$G$791*$G$792/100,2)</f>
        <v>12</v>
      </c>
    </row>
    <row r="2786" spans="1:7" x14ac:dyDescent="0.25">
      <c r="A2786" s="257"/>
      <c r="B2786" s="123">
        <f t="shared" si="44"/>
        <v>42938.041669999999</v>
      </c>
      <c r="C2786" s="124">
        <v>1</v>
      </c>
      <c r="D2786" s="11">
        <f>ROUND(АТС!E546*$D$791*$D$792/100,2)</f>
        <v>39.39</v>
      </c>
      <c r="E2786" s="11">
        <f>ROUND(АТС!E546*$E$791*$E$792/100,2)</f>
        <v>36.200000000000003</v>
      </c>
      <c r="F2786" s="11">
        <f>ROUND(АТС!E546*$F$791*$F$792/100,2)</f>
        <v>24.64</v>
      </c>
      <c r="G2786" s="11">
        <f>ROUND(АТС!E546*$G$791*$G$792/100,2)</f>
        <v>14.42</v>
      </c>
    </row>
    <row r="2787" spans="1:7" x14ac:dyDescent="0.25">
      <c r="A2787" s="257"/>
      <c r="B2787" s="121">
        <f t="shared" si="44"/>
        <v>42938.083330000001</v>
      </c>
      <c r="C2787" s="124">
        <v>2</v>
      </c>
      <c r="D2787" s="11">
        <f>ROUND(АТС!E547*$D$791*$D$792/100,2)</f>
        <v>31.02</v>
      </c>
      <c r="E2787" s="11">
        <f>ROUND(АТС!E547*$E$791*$E$792/100,2)</f>
        <v>28.51</v>
      </c>
      <c r="F2787" s="11">
        <f>ROUND(АТС!E547*$F$791*$F$792/100,2)</f>
        <v>19.41</v>
      </c>
      <c r="G2787" s="11">
        <f>ROUND(АТС!E547*$G$791*$G$792/100,2)</f>
        <v>11.36</v>
      </c>
    </row>
    <row r="2788" spans="1:7" x14ac:dyDescent="0.25">
      <c r="A2788" s="257"/>
      <c r="B2788" s="123">
        <f t="shared" si="44"/>
        <v>42938.125</v>
      </c>
      <c r="C2788" s="124">
        <v>3</v>
      </c>
      <c r="D2788" s="11">
        <f>ROUND(АТС!E548*$D$791*$D$792/100,2)</f>
        <v>9.2899999999999991</v>
      </c>
      <c r="E2788" s="11">
        <f>ROUND(АТС!E548*$E$791*$E$792/100,2)</f>
        <v>8.5399999999999991</v>
      </c>
      <c r="F2788" s="11">
        <f>ROUND(АТС!E548*$F$791*$F$792/100,2)</f>
        <v>5.81</v>
      </c>
      <c r="G2788" s="11">
        <f>ROUND(АТС!E548*$G$791*$G$792/100,2)</f>
        <v>3.4</v>
      </c>
    </row>
    <row r="2789" spans="1:7" x14ac:dyDescent="0.25">
      <c r="A2789" s="257"/>
      <c r="B2789" s="121">
        <f t="shared" si="44"/>
        <v>42938.166669999999</v>
      </c>
      <c r="C2789" s="124">
        <v>4</v>
      </c>
      <c r="D2789" s="11">
        <f>ROUND(АТС!E549*$D$791*$D$792/100,2)</f>
        <v>1.44</v>
      </c>
      <c r="E2789" s="11">
        <f>ROUND(АТС!E549*$E$791*$E$792/100,2)</f>
        <v>1.33</v>
      </c>
      <c r="F2789" s="11">
        <f>ROUND(АТС!E549*$F$791*$F$792/100,2)</f>
        <v>0.9</v>
      </c>
      <c r="G2789" s="11">
        <f>ROUND(АТС!E549*$G$791*$G$792/100,2)</f>
        <v>0.53</v>
      </c>
    </row>
    <row r="2790" spans="1:7" x14ac:dyDescent="0.25">
      <c r="A2790" s="257"/>
      <c r="B2790" s="123">
        <f t="shared" si="44"/>
        <v>42938.208330000001</v>
      </c>
      <c r="C2790" s="124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57"/>
      <c r="B2791" s="121">
        <f t="shared" si="44"/>
        <v>42938.25</v>
      </c>
      <c r="C2791" s="124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57"/>
      <c r="B2792" s="123">
        <f t="shared" si="44"/>
        <v>42938.291669999999</v>
      </c>
      <c r="C2792" s="124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57"/>
      <c r="B2793" s="121">
        <f t="shared" si="44"/>
        <v>42938.333330000001</v>
      </c>
      <c r="C2793" s="124">
        <v>8</v>
      </c>
      <c r="D2793" s="11">
        <f>ROUND(АТС!E553*$D$791*$D$792/100,2)</f>
        <v>0</v>
      </c>
      <c r="E2793" s="11">
        <f>ROUND(АТС!E553*$E$791*$E$792/100,2)</f>
        <v>0</v>
      </c>
      <c r="F2793" s="11">
        <f>ROUND(АТС!E553*$F$791*$F$792/100,2)</f>
        <v>0</v>
      </c>
      <c r="G2793" s="11">
        <f>ROUND(АТС!E553*$G$791*$G$792/100,2)</f>
        <v>0</v>
      </c>
    </row>
    <row r="2794" spans="1:7" x14ac:dyDescent="0.25">
      <c r="A2794" s="257"/>
      <c r="B2794" s="123">
        <f t="shared" si="44"/>
        <v>42938.375</v>
      </c>
      <c r="C2794" s="124">
        <v>9</v>
      </c>
      <c r="D2794" s="11">
        <f>ROUND(АТС!E554*$D$791*$D$792/100,2)</f>
        <v>0</v>
      </c>
      <c r="E2794" s="11">
        <f>ROUND(АТС!E554*$E$791*$E$792/100,2)</f>
        <v>0</v>
      </c>
      <c r="F2794" s="11">
        <f>ROUND(АТС!E554*$F$791*$F$792/100,2)</f>
        <v>0</v>
      </c>
      <c r="G2794" s="11">
        <f>ROUND(АТС!E554*$G$791*$G$792/100,2)</f>
        <v>0</v>
      </c>
    </row>
    <row r="2795" spans="1:7" x14ac:dyDescent="0.25">
      <c r="A2795" s="257"/>
      <c r="B2795" s="121">
        <f t="shared" si="44"/>
        <v>42938.416669999999</v>
      </c>
      <c r="C2795" s="124">
        <v>10</v>
      </c>
      <c r="D2795" s="11">
        <f>ROUND(АТС!E555*$D$791*$D$792/100,2)</f>
        <v>0</v>
      </c>
      <c r="E2795" s="11">
        <f>ROUND(АТС!E555*$E$791*$E$792/100,2)</f>
        <v>0</v>
      </c>
      <c r="F2795" s="11">
        <f>ROUND(АТС!E555*$F$791*$F$792/100,2)</f>
        <v>0</v>
      </c>
      <c r="G2795" s="11">
        <f>ROUND(АТС!E555*$G$791*$G$792/100,2)</f>
        <v>0</v>
      </c>
    </row>
    <row r="2796" spans="1:7" x14ac:dyDescent="0.25">
      <c r="A2796" s="257"/>
      <c r="B2796" s="123">
        <f t="shared" si="44"/>
        <v>42938.458330000001</v>
      </c>
      <c r="C2796" s="124">
        <v>11</v>
      </c>
      <c r="D2796" s="11">
        <f>ROUND(АТС!E556*$D$791*$D$792/100,2)</f>
        <v>0</v>
      </c>
      <c r="E2796" s="11">
        <f>ROUND(АТС!E556*$E$791*$E$792/100,2)</f>
        <v>0</v>
      </c>
      <c r="F2796" s="11">
        <f>ROUND(АТС!E556*$F$791*$F$792/100,2)</f>
        <v>0</v>
      </c>
      <c r="G2796" s="11">
        <f>ROUND(АТС!E556*$G$791*$G$792/100,2)</f>
        <v>0</v>
      </c>
    </row>
    <row r="2797" spans="1:7" x14ac:dyDescent="0.25">
      <c r="A2797" s="257"/>
      <c r="B2797" s="121">
        <f t="shared" si="44"/>
        <v>42938.5</v>
      </c>
      <c r="C2797" s="124">
        <v>12</v>
      </c>
      <c r="D2797" s="11">
        <f>ROUND(АТС!E557*$D$791*$D$792/100,2)</f>
        <v>0</v>
      </c>
      <c r="E2797" s="11">
        <f>ROUND(АТС!E557*$E$791*$E$792/100,2)</f>
        <v>0</v>
      </c>
      <c r="F2797" s="11">
        <f>ROUND(АТС!E557*$F$791*$F$792/100,2)</f>
        <v>0</v>
      </c>
      <c r="G2797" s="11">
        <f>ROUND(АТС!E557*$G$791*$G$792/100,2)</f>
        <v>0</v>
      </c>
    </row>
    <row r="2798" spans="1:7" x14ac:dyDescent="0.25">
      <c r="A2798" s="257"/>
      <c r="B2798" s="123">
        <f t="shared" si="44"/>
        <v>42938.541669999999</v>
      </c>
      <c r="C2798" s="124">
        <v>13</v>
      </c>
      <c r="D2798" s="11">
        <f>ROUND(АТС!E558*$D$791*$D$792/100,2)</f>
        <v>0</v>
      </c>
      <c r="E2798" s="11">
        <f>ROUND(АТС!E558*$E$791*$E$792/100,2)</f>
        <v>0</v>
      </c>
      <c r="F2798" s="11">
        <f>ROUND(АТС!E558*$F$791*$F$792/100,2)</f>
        <v>0</v>
      </c>
      <c r="G2798" s="11">
        <f>ROUND(АТС!E558*$G$791*$G$792/100,2)</f>
        <v>0</v>
      </c>
    </row>
    <row r="2799" spans="1:7" x14ac:dyDescent="0.25">
      <c r="A2799" s="257"/>
      <c r="B2799" s="121">
        <f t="shared" si="44"/>
        <v>42938.583330000001</v>
      </c>
      <c r="C2799" s="124">
        <v>14</v>
      </c>
      <c r="D2799" s="11">
        <f>ROUND(АТС!E559*$D$791*$D$792/100,2)</f>
        <v>0</v>
      </c>
      <c r="E2799" s="11">
        <f>ROUND(АТС!E559*$E$791*$E$792/100,2)</f>
        <v>0</v>
      </c>
      <c r="F2799" s="11">
        <f>ROUND(АТС!E559*$F$791*$F$792/100,2)</f>
        <v>0</v>
      </c>
      <c r="G2799" s="11">
        <f>ROUND(АТС!E559*$G$791*$G$792/100,2)</f>
        <v>0</v>
      </c>
    </row>
    <row r="2800" spans="1:7" x14ac:dyDescent="0.25">
      <c r="A2800" s="257"/>
      <c r="B2800" s="123">
        <f t="shared" si="44"/>
        <v>42938.625</v>
      </c>
      <c r="C2800" s="124">
        <v>15</v>
      </c>
      <c r="D2800" s="11">
        <f>ROUND(АТС!E560*$D$791*$D$792/100,2)</f>
        <v>0</v>
      </c>
      <c r="E2800" s="11">
        <f>ROUND(АТС!E560*$E$791*$E$792/100,2)</f>
        <v>0</v>
      </c>
      <c r="F2800" s="11">
        <f>ROUND(АТС!E560*$F$791*$F$792/100,2)</f>
        <v>0</v>
      </c>
      <c r="G2800" s="11">
        <f>ROUND(АТС!E560*$G$791*$G$792/100,2)</f>
        <v>0</v>
      </c>
    </row>
    <row r="2801" spans="1:7" x14ac:dyDescent="0.25">
      <c r="A2801" s="257"/>
      <c r="B2801" s="121">
        <f t="shared" si="44"/>
        <v>42938.666669999999</v>
      </c>
      <c r="C2801" s="124">
        <v>16</v>
      </c>
      <c r="D2801" s="11">
        <f>ROUND(АТС!E561*$D$791*$D$792/100,2)</f>
        <v>0.03</v>
      </c>
      <c r="E2801" s="11">
        <f>ROUND(АТС!E561*$E$791*$E$792/100,2)</f>
        <v>0.02</v>
      </c>
      <c r="F2801" s="11">
        <f>ROUND(АТС!E561*$F$791*$F$792/100,2)</f>
        <v>0.02</v>
      </c>
      <c r="G2801" s="11">
        <f>ROUND(АТС!E561*$G$791*$G$792/100,2)</f>
        <v>0.01</v>
      </c>
    </row>
    <row r="2802" spans="1:7" x14ac:dyDescent="0.25">
      <c r="A2802" s="257"/>
      <c r="B2802" s="123">
        <f t="shared" si="44"/>
        <v>42938.708330000001</v>
      </c>
      <c r="C2802" s="124">
        <v>17</v>
      </c>
      <c r="D2802" s="11">
        <f>ROUND(АТС!E562*$D$791*$D$792/100,2)</f>
        <v>8.5399999999999991</v>
      </c>
      <c r="E2802" s="11">
        <f>ROUND(АТС!E562*$E$791*$E$792/100,2)</f>
        <v>7.85</v>
      </c>
      <c r="F2802" s="11">
        <f>ROUND(АТС!E562*$F$791*$F$792/100,2)</f>
        <v>5.34</v>
      </c>
      <c r="G2802" s="11">
        <f>ROUND(АТС!E562*$G$791*$G$792/100,2)</f>
        <v>3.13</v>
      </c>
    </row>
    <row r="2803" spans="1:7" x14ac:dyDescent="0.25">
      <c r="A2803" s="257"/>
      <c r="B2803" s="121">
        <f t="shared" si="44"/>
        <v>42938.75</v>
      </c>
      <c r="C2803" s="124">
        <v>18</v>
      </c>
      <c r="D2803" s="11">
        <f>ROUND(АТС!E563*$D$791*$D$792/100,2)</f>
        <v>9.9</v>
      </c>
      <c r="E2803" s="11">
        <f>ROUND(АТС!E563*$E$791*$E$792/100,2)</f>
        <v>9.1</v>
      </c>
      <c r="F2803" s="11">
        <f>ROUND(АТС!E563*$F$791*$F$792/100,2)</f>
        <v>6.19</v>
      </c>
      <c r="G2803" s="11">
        <f>ROUND(АТС!E563*$G$791*$G$792/100,2)</f>
        <v>3.62</v>
      </c>
    </row>
    <row r="2804" spans="1:7" x14ac:dyDescent="0.25">
      <c r="A2804" s="257"/>
      <c r="B2804" s="123">
        <f t="shared" si="44"/>
        <v>42938.791669999999</v>
      </c>
      <c r="C2804" s="124">
        <v>19</v>
      </c>
      <c r="D2804" s="11">
        <f>ROUND(АТС!E564*$D$791*$D$792/100,2)</f>
        <v>0</v>
      </c>
      <c r="E2804" s="11">
        <f>ROUND(АТС!E564*$E$791*$E$792/100,2)</f>
        <v>0</v>
      </c>
      <c r="F2804" s="11">
        <f>ROUND(АТС!E564*$F$791*$F$792/100,2)</f>
        <v>0</v>
      </c>
      <c r="G2804" s="11">
        <f>ROUND(АТС!E564*$G$791*$G$792/100,2)</f>
        <v>0</v>
      </c>
    </row>
    <row r="2805" spans="1:7" x14ac:dyDescent="0.25">
      <c r="A2805" s="257"/>
      <c r="B2805" s="121">
        <f t="shared" si="44"/>
        <v>42938.833330000001</v>
      </c>
      <c r="C2805" s="124">
        <v>20</v>
      </c>
      <c r="D2805" s="11">
        <f>ROUND(АТС!E565*$D$791*$D$792/100,2)</f>
        <v>0</v>
      </c>
      <c r="E2805" s="11">
        <f>ROUND(АТС!E565*$E$791*$E$792/100,2)</f>
        <v>0</v>
      </c>
      <c r="F2805" s="11">
        <f>ROUND(АТС!E565*$F$791*$F$792/100,2)</f>
        <v>0</v>
      </c>
      <c r="G2805" s="11">
        <f>ROUND(АТС!E565*$G$791*$G$792/100,2)</f>
        <v>0</v>
      </c>
    </row>
    <row r="2806" spans="1:7" x14ac:dyDescent="0.25">
      <c r="A2806" s="257"/>
      <c r="B2806" s="123">
        <f t="shared" si="44"/>
        <v>42938.875</v>
      </c>
      <c r="C2806" s="124">
        <v>21</v>
      </c>
      <c r="D2806" s="11">
        <f>ROUND(АТС!E566*$D$791*$D$792/100,2)</f>
        <v>16.98</v>
      </c>
      <c r="E2806" s="11">
        <f>ROUND(АТС!E566*$E$791*$E$792/100,2)</f>
        <v>15.61</v>
      </c>
      <c r="F2806" s="11">
        <f>ROUND(АТС!E566*$F$791*$F$792/100,2)</f>
        <v>10.62</v>
      </c>
      <c r="G2806" s="11">
        <f>ROUND(АТС!E566*$G$791*$G$792/100,2)</f>
        <v>6.22</v>
      </c>
    </row>
    <row r="2807" spans="1:7" x14ac:dyDescent="0.25">
      <c r="A2807" s="257"/>
      <c r="B2807" s="121">
        <f t="shared" si="44"/>
        <v>42938.916669999999</v>
      </c>
      <c r="C2807" s="124">
        <v>22</v>
      </c>
      <c r="D2807" s="11">
        <f>ROUND(АТС!E567*$D$791*$D$792/100,2)</f>
        <v>131.63</v>
      </c>
      <c r="E2807" s="11">
        <f>ROUND(АТС!E567*$E$791*$E$792/100,2)</f>
        <v>120.97</v>
      </c>
      <c r="F2807" s="11">
        <f>ROUND(АТС!E567*$F$791*$F$792/100,2)</f>
        <v>82.34</v>
      </c>
      <c r="G2807" s="11">
        <f>ROUND(АТС!E567*$G$791*$G$792/100,2)</f>
        <v>48.19</v>
      </c>
    </row>
    <row r="2808" spans="1:7" x14ac:dyDescent="0.25">
      <c r="A2808" s="257"/>
      <c r="B2808" s="123">
        <f t="shared" si="44"/>
        <v>42938.958330000001</v>
      </c>
      <c r="C2808" s="124">
        <v>23</v>
      </c>
      <c r="D2808" s="11">
        <f>ROUND(АТС!E568*$D$791*$D$792/100,2)</f>
        <v>75.8</v>
      </c>
      <c r="E2808" s="11">
        <f>ROUND(АТС!E568*$E$791*$E$792/100,2)</f>
        <v>69.66</v>
      </c>
      <c r="F2808" s="11">
        <f>ROUND(АТС!E568*$F$791*$F$792/100,2)</f>
        <v>47.42</v>
      </c>
      <c r="G2808" s="11">
        <f>ROUND(АТС!E568*$G$791*$G$792/100,2)</f>
        <v>27.75</v>
      </c>
    </row>
    <row r="2809" spans="1:7" x14ac:dyDescent="0.25">
      <c r="A2809" s="257"/>
      <c r="B2809" s="121">
        <f t="shared" si="44"/>
        <v>42939</v>
      </c>
      <c r="C2809" s="124">
        <v>0</v>
      </c>
      <c r="D2809" s="11">
        <f>ROUND(АТС!E569*$D$791*$D$792/100,2)</f>
        <v>64.22</v>
      </c>
      <c r="E2809" s="11">
        <f>ROUND(АТС!E569*$E$791*$E$792/100,2)</f>
        <v>59.02</v>
      </c>
      <c r="F2809" s="11">
        <f>ROUND(АТС!E569*$F$791*$F$792/100,2)</f>
        <v>40.18</v>
      </c>
      <c r="G2809" s="11">
        <f>ROUND(АТС!E569*$G$791*$G$792/100,2)</f>
        <v>23.51</v>
      </c>
    </row>
    <row r="2810" spans="1:7" x14ac:dyDescent="0.25">
      <c r="A2810" s="257"/>
      <c r="B2810" s="123">
        <f t="shared" si="44"/>
        <v>42939.041669999999</v>
      </c>
      <c r="C2810" s="124">
        <v>1</v>
      </c>
      <c r="D2810" s="11">
        <f>ROUND(АТС!E570*$D$791*$D$792/100,2)</f>
        <v>32.51</v>
      </c>
      <c r="E2810" s="11">
        <f>ROUND(АТС!E570*$E$791*$E$792/100,2)</f>
        <v>29.88</v>
      </c>
      <c r="F2810" s="11">
        <f>ROUND(АТС!E570*$F$791*$F$792/100,2)</f>
        <v>20.34</v>
      </c>
      <c r="G2810" s="11">
        <f>ROUND(АТС!E570*$G$791*$G$792/100,2)</f>
        <v>11.9</v>
      </c>
    </row>
    <row r="2811" spans="1:7" x14ac:dyDescent="0.25">
      <c r="A2811" s="257"/>
      <c r="B2811" s="121">
        <f t="shared" si="44"/>
        <v>42939.083330000001</v>
      </c>
      <c r="C2811" s="124">
        <v>2</v>
      </c>
      <c r="D2811" s="11">
        <f>ROUND(АТС!E571*$D$791*$D$792/100,2)</f>
        <v>13.69</v>
      </c>
      <c r="E2811" s="11">
        <f>ROUND(АТС!E571*$E$791*$E$792/100,2)</f>
        <v>12.58</v>
      </c>
      <c r="F2811" s="11">
        <f>ROUND(АТС!E571*$F$791*$F$792/100,2)</f>
        <v>8.56</v>
      </c>
      <c r="G2811" s="11">
        <f>ROUND(АТС!E571*$G$791*$G$792/100,2)</f>
        <v>5.01</v>
      </c>
    </row>
    <row r="2812" spans="1:7" x14ac:dyDescent="0.25">
      <c r="A2812" s="257"/>
      <c r="B2812" s="123">
        <f t="shared" si="44"/>
        <v>42939.125</v>
      </c>
      <c r="C2812" s="124">
        <v>3</v>
      </c>
      <c r="D2812" s="11">
        <f>ROUND(АТС!E572*$D$791*$D$792/100,2)</f>
        <v>33.909999999999997</v>
      </c>
      <c r="E2812" s="11">
        <f>ROUND(АТС!E572*$E$791*$E$792/100,2)</f>
        <v>31.16</v>
      </c>
      <c r="F2812" s="11">
        <f>ROUND(АТС!E572*$F$791*$F$792/100,2)</f>
        <v>21.21</v>
      </c>
      <c r="G2812" s="11">
        <f>ROUND(АТС!E572*$G$791*$G$792/100,2)</f>
        <v>12.41</v>
      </c>
    </row>
    <row r="2813" spans="1:7" x14ac:dyDescent="0.25">
      <c r="A2813" s="257"/>
      <c r="B2813" s="121">
        <f t="shared" si="44"/>
        <v>42939.166669999999</v>
      </c>
      <c r="C2813" s="124">
        <v>4</v>
      </c>
      <c r="D2813" s="11">
        <f>ROUND(АТС!E573*$D$791*$D$792/100,2)</f>
        <v>24.55</v>
      </c>
      <c r="E2813" s="11">
        <f>ROUND(АТС!E573*$E$791*$E$792/100,2)</f>
        <v>22.56</v>
      </c>
      <c r="F2813" s="11">
        <f>ROUND(АТС!E573*$F$791*$F$792/100,2)</f>
        <v>15.35</v>
      </c>
      <c r="G2813" s="11">
        <f>ROUND(АТС!E573*$G$791*$G$792/100,2)</f>
        <v>8.99</v>
      </c>
    </row>
    <row r="2814" spans="1:7" x14ac:dyDescent="0.25">
      <c r="A2814" s="257"/>
      <c r="B2814" s="123">
        <f t="shared" si="44"/>
        <v>42939.208330000001</v>
      </c>
      <c r="C2814" s="124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57"/>
      <c r="B2815" s="121">
        <f t="shared" si="44"/>
        <v>42939.25</v>
      </c>
      <c r="C2815" s="124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57"/>
      <c r="B2816" s="123">
        <f t="shared" si="44"/>
        <v>42939.291669999999</v>
      </c>
      <c r="C2816" s="124">
        <v>7</v>
      </c>
      <c r="D2816" s="11">
        <f>ROUND(АТС!E576*$D$791*$D$792/100,2)</f>
        <v>21.43</v>
      </c>
      <c r="E2816" s="11">
        <f>ROUND(АТС!E576*$E$791*$E$792/100,2)</f>
        <v>19.690000000000001</v>
      </c>
      <c r="F2816" s="11">
        <f>ROUND(АТС!E576*$F$791*$F$792/100,2)</f>
        <v>13.41</v>
      </c>
      <c r="G2816" s="11">
        <f>ROUND(АТС!E576*$G$791*$G$792/100,2)</f>
        <v>7.85</v>
      </c>
    </row>
    <row r="2817" spans="1:7" x14ac:dyDescent="0.25">
      <c r="A2817" s="257"/>
      <c r="B2817" s="121">
        <f t="shared" si="44"/>
        <v>42939.333330000001</v>
      </c>
      <c r="C2817" s="124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57"/>
      <c r="B2818" s="123">
        <f t="shared" ref="B2818:B2881" si="45">B2794+1</f>
        <v>42939.375</v>
      </c>
      <c r="C2818" s="124">
        <v>9</v>
      </c>
      <c r="D2818" s="11">
        <f>ROUND(АТС!E578*$D$791*$D$792/100,2)</f>
        <v>2.2200000000000002</v>
      </c>
      <c r="E2818" s="11">
        <f>ROUND(АТС!E578*$E$791*$E$792/100,2)</f>
        <v>2.04</v>
      </c>
      <c r="F2818" s="11">
        <f>ROUND(АТС!E578*$F$791*$F$792/100,2)</f>
        <v>1.39</v>
      </c>
      <c r="G2818" s="11">
        <f>ROUND(АТС!E578*$G$791*$G$792/100,2)</f>
        <v>0.81</v>
      </c>
    </row>
    <row r="2819" spans="1:7" x14ac:dyDescent="0.25">
      <c r="A2819" s="257"/>
      <c r="B2819" s="121">
        <f t="shared" si="45"/>
        <v>42939.416669999999</v>
      </c>
      <c r="C2819" s="124">
        <v>10</v>
      </c>
      <c r="D2819" s="11">
        <f>ROUND(АТС!E579*$D$791*$D$792/100,2)</f>
        <v>26.7</v>
      </c>
      <c r="E2819" s="11">
        <f>ROUND(АТС!E579*$E$791*$E$792/100,2)</f>
        <v>24.54</v>
      </c>
      <c r="F2819" s="11">
        <f>ROUND(АТС!E579*$F$791*$F$792/100,2)</f>
        <v>16.71</v>
      </c>
      <c r="G2819" s="11">
        <f>ROUND(АТС!E579*$G$791*$G$792/100,2)</f>
        <v>9.7799999999999994</v>
      </c>
    </row>
    <row r="2820" spans="1:7" x14ac:dyDescent="0.25">
      <c r="A2820" s="257"/>
      <c r="B2820" s="123">
        <f t="shared" si="45"/>
        <v>42939.458330000001</v>
      </c>
      <c r="C2820" s="124">
        <v>11</v>
      </c>
      <c r="D2820" s="11">
        <f>ROUND(АТС!E580*$D$791*$D$792/100,2)</f>
        <v>42.65</v>
      </c>
      <c r="E2820" s="11">
        <f>ROUND(АТС!E580*$E$791*$E$792/100,2)</f>
        <v>39.200000000000003</v>
      </c>
      <c r="F2820" s="11">
        <f>ROUND(АТС!E580*$F$791*$F$792/100,2)</f>
        <v>26.68</v>
      </c>
      <c r="G2820" s="11">
        <f>ROUND(АТС!E580*$G$791*$G$792/100,2)</f>
        <v>15.61</v>
      </c>
    </row>
    <row r="2821" spans="1:7" x14ac:dyDescent="0.25">
      <c r="A2821" s="257"/>
      <c r="B2821" s="121">
        <f t="shared" si="45"/>
        <v>42939.5</v>
      </c>
      <c r="C2821" s="124">
        <v>12</v>
      </c>
      <c r="D2821" s="11">
        <f>ROUND(АТС!E581*$D$791*$D$792/100,2)</f>
        <v>32.97</v>
      </c>
      <c r="E2821" s="11">
        <f>ROUND(АТС!E581*$E$791*$E$792/100,2)</f>
        <v>30.3</v>
      </c>
      <c r="F2821" s="11">
        <f>ROUND(АТС!E581*$F$791*$F$792/100,2)</f>
        <v>20.63</v>
      </c>
      <c r="G2821" s="11">
        <f>ROUND(АТС!E581*$G$791*$G$792/100,2)</f>
        <v>12.07</v>
      </c>
    </row>
    <row r="2822" spans="1:7" x14ac:dyDescent="0.25">
      <c r="A2822" s="257"/>
      <c r="B2822" s="123">
        <f t="shared" si="45"/>
        <v>42939.541669999999</v>
      </c>
      <c r="C2822" s="124">
        <v>13</v>
      </c>
      <c r="D2822" s="11">
        <f>ROUND(АТС!E582*$D$791*$D$792/100,2)</f>
        <v>41.05</v>
      </c>
      <c r="E2822" s="11">
        <f>ROUND(АТС!E582*$E$791*$E$792/100,2)</f>
        <v>37.729999999999997</v>
      </c>
      <c r="F2822" s="11">
        <f>ROUND(АТС!E582*$F$791*$F$792/100,2)</f>
        <v>25.68</v>
      </c>
      <c r="G2822" s="11">
        <f>ROUND(АТС!E582*$G$791*$G$792/100,2)</f>
        <v>15.03</v>
      </c>
    </row>
    <row r="2823" spans="1:7" x14ac:dyDescent="0.25">
      <c r="A2823" s="257"/>
      <c r="B2823" s="121">
        <f t="shared" si="45"/>
        <v>42939.583330000001</v>
      </c>
      <c r="C2823" s="124">
        <v>14</v>
      </c>
      <c r="D2823" s="11">
        <f>ROUND(АТС!E583*$D$791*$D$792/100,2)</f>
        <v>47.06</v>
      </c>
      <c r="E2823" s="11">
        <f>ROUND(АТС!E583*$E$791*$E$792/100,2)</f>
        <v>43.25</v>
      </c>
      <c r="F2823" s="11">
        <f>ROUND(АТС!E583*$F$791*$F$792/100,2)</f>
        <v>29.44</v>
      </c>
      <c r="G2823" s="11">
        <f>ROUND(АТС!E583*$G$791*$G$792/100,2)</f>
        <v>17.23</v>
      </c>
    </row>
    <row r="2824" spans="1:7" x14ac:dyDescent="0.25">
      <c r="A2824" s="257"/>
      <c r="B2824" s="123">
        <f t="shared" si="45"/>
        <v>42939.625</v>
      </c>
      <c r="C2824" s="124">
        <v>15</v>
      </c>
      <c r="D2824" s="11">
        <f>ROUND(АТС!E584*$D$791*$D$792/100,2)</f>
        <v>46.88</v>
      </c>
      <c r="E2824" s="11">
        <f>ROUND(АТС!E584*$E$791*$E$792/100,2)</f>
        <v>43.08</v>
      </c>
      <c r="F2824" s="11">
        <f>ROUND(АТС!E584*$F$791*$F$792/100,2)</f>
        <v>29.32</v>
      </c>
      <c r="G2824" s="11">
        <f>ROUND(АТС!E584*$G$791*$G$792/100,2)</f>
        <v>17.16</v>
      </c>
    </row>
    <row r="2825" spans="1:7" x14ac:dyDescent="0.25">
      <c r="A2825" s="257"/>
      <c r="B2825" s="121">
        <f t="shared" si="45"/>
        <v>42939.666669999999</v>
      </c>
      <c r="C2825" s="124">
        <v>16</v>
      </c>
      <c r="D2825" s="11">
        <f>ROUND(АТС!E585*$D$791*$D$792/100,2)</f>
        <v>53.23</v>
      </c>
      <c r="E2825" s="11">
        <f>ROUND(АТС!E585*$E$791*$E$792/100,2)</f>
        <v>48.92</v>
      </c>
      <c r="F2825" s="11">
        <f>ROUND(АТС!E585*$F$791*$F$792/100,2)</f>
        <v>33.299999999999997</v>
      </c>
      <c r="G2825" s="11">
        <f>ROUND(АТС!E585*$G$791*$G$792/100,2)</f>
        <v>19.489999999999998</v>
      </c>
    </row>
    <row r="2826" spans="1:7" x14ac:dyDescent="0.25">
      <c r="A2826" s="257"/>
      <c r="B2826" s="123">
        <f t="shared" si="45"/>
        <v>42939.708330000001</v>
      </c>
      <c r="C2826" s="124">
        <v>17</v>
      </c>
      <c r="D2826" s="11">
        <f>ROUND(АТС!E586*$D$791*$D$792/100,2)</f>
        <v>58.49</v>
      </c>
      <c r="E2826" s="11">
        <f>ROUND(АТС!E586*$E$791*$E$792/100,2)</f>
        <v>53.75</v>
      </c>
      <c r="F2826" s="11">
        <f>ROUND(АТС!E586*$F$791*$F$792/100,2)</f>
        <v>36.590000000000003</v>
      </c>
      <c r="G2826" s="11">
        <f>ROUND(АТС!E586*$G$791*$G$792/100,2)</f>
        <v>21.41</v>
      </c>
    </row>
    <row r="2827" spans="1:7" x14ac:dyDescent="0.25">
      <c r="A2827" s="257"/>
      <c r="B2827" s="121">
        <f t="shared" si="45"/>
        <v>42939.75</v>
      </c>
      <c r="C2827" s="124">
        <v>18</v>
      </c>
      <c r="D2827" s="11">
        <f>ROUND(АТС!E587*$D$791*$D$792/100,2)</f>
        <v>72.23</v>
      </c>
      <c r="E2827" s="11">
        <f>ROUND(АТС!E587*$E$791*$E$792/100,2)</f>
        <v>66.39</v>
      </c>
      <c r="F2827" s="11">
        <f>ROUND(АТС!E587*$F$791*$F$792/100,2)</f>
        <v>45.19</v>
      </c>
      <c r="G2827" s="11">
        <f>ROUND(АТС!E587*$G$791*$G$792/100,2)</f>
        <v>26.45</v>
      </c>
    </row>
    <row r="2828" spans="1:7" x14ac:dyDescent="0.25">
      <c r="A2828" s="257"/>
      <c r="B2828" s="123">
        <f t="shared" si="45"/>
        <v>42939.791669999999</v>
      </c>
      <c r="C2828" s="124">
        <v>19</v>
      </c>
      <c r="D2828" s="11">
        <f>ROUND(АТС!E588*$D$791*$D$792/100,2)</f>
        <v>24.93</v>
      </c>
      <c r="E2828" s="11">
        <f>ROUND(АТС!E588*$E$791*$E$792/100,2)</f>
        <v>22.91</v>
      </c>
      <c r="F2828" s="11">
        <f>ROUND(АТС!E588*$F$791*$F$792/100,2)</f>
        <v>15.6</v>
      </c>
      <c r="G2828" s="11">
        <f>ROUND(АТС!E588*$G$791*$G$792/100,2)</f>
        <v>9.1300000000000008</v>
      </c>
    </row>
    <row r="2829" spans="1:7" x14ac:dyDescent="0.25">
      <c r="A2829" s="257"/>
      <c r="B2829" s="121">
        <f t="shared" si="45"/>
        <v>42939.833330000001</v>
      </c>
      <c r="C2829" s="124">
        <v>20</v>
      </c>
      <c r="D2829" s="11">
        <f>ROUND(АТС!E589*$D$791*$D$792/100,2)</f>
        <v>21.48</v>
      </c>
      <c r="E2829" s="11">
        <f>ROUND(АТС!E589*$E$791*$E$792/100,2)</f>
        <v>19.739999999999998</v>
      </c>
      <c r="F2829" s="11">
        <f>ROUND(АТС!E589*$F$791*$F$792/100,2)</f>
        <v>13.43</v>
      </c>
      <c r="G2829" s="11">
        <f>ROUND(АТС!E589*$G$791*$G$792/100,2)</f>
        <v>7.86</v>
      </c>
    </row>
    <row r="2830" spans="1:7" x14ac:dyDescent="0.25">
      <c r="A2830" s="257"/>
      <c r="B2830" s="123">
        <f t="shared" si="45"/>
        <v>42939.875</v>
      </c>
      <c r="C2830" s="124">
        <v>21</v>
      </c>
      <c r="D2830" s="11">
        <f>ROUND(АТС!E590*$D$791*$D$792/100,2)</f>
        <v>58.78</v>
      </c>
      <c r="E2830" s="11">
        <f>ROUND(АТС!E590*$E$791*$E$792/100,2)</f>
        <v>54.02</v>
      </c>
      <c r="F2830" s="11">
        <f>ROUND(АТС!E590*$F$791*$F$792/100,2)</f>
        <v>36.770000000000003</v>
      </c>
      <c r="G2830" s="11">
        <f>ROUND(АТС!E590*$G$791*$G$792/100,2)</f>
        <v>21.52</v>
      </c>
    </row>
    <row r="2831" spans="1:7" x14ac:dyDescent="0.25">
      <c r="A2831" s="257"/>
      <c r="B2831" s="121">
        <f t="shared" si="45"/>
        <v>42939.916669999999</v>
      </c>
      <c r="C2831" s="124">
        <v>22</v>
      </c>
      <c r="D2831" s="11">
        <f>ROUND(АТС!E591*$D$791*$D$792/100,2)</f>
        <v>142.12</v>
      </c>
      <c r="E2831" s="11">
        <f>ROUND(АТС!E591*$E$791*$E$792/100,2)</f>
        <v>130.62</v>
      </c>
      <c r="F2831" s="11">
        <f>ROUND(АТС!E591*$F$791*$F$792/100,2)</f>
        <v>88.91</v>
      </c>
      <c r="G2831" s="11">
        <f>ROUND(АТС!E591*$G$791*$G$792/100,2)</f>
        <v>52.03</v>
      </c>
    </row>
    <row r="2832" spans="1:7" x14ac:dyDescent="0.25">
      <c r="A2832" s="257"/>
      <c r="B2832" s="123">
        <f t="shared" si="45"/>
        <v>42939.958330000001</v>
      </c>
      <c r="C2832" s="124">
        <v>23</v>
      </c>
      <c r="D2832" s="11">
        <f>ROUND(АТС!E592*$D$791*$D$792/100,2)</f>
        <v>134.05000000000001</v>
      </c>
      <c r="E2832" s="11">
        <f>ROUND(АТС!E592*$E$791*$E$792/100,2)</f>
        <v>123.2</v>
      </c>
      <c r="F2832" s="11">
        <f>ROUND(АТС!E592*$F$791*$F$792/100,2)</f>
        <v>83.86</v>
      </c>
      <c r="G2832" s="11">
        <f>ROUND(АТС!E592*$G$791*$G$792/100,2)</f>
        <v>49.08</v>
      </c>
    </row>
    <row r="2833" spans="1:7" x14ac:dyDescent="0.25">
      <c r="A2833" s="257"/>
      <c r="B2833" s="121">
        <f t="shared" si="45"/>
        <v>42940</v>
      </c>
      <c r="C2833" s="124">
        <v>0</v>
      </c>
      <c r="D2833" s="11">
        <f>ROUND(АТС!E593*$D$791*$D$792/100,2)</f>
        <v>43.27</v>
      </c>
      <c r="E2833" s="11">
        <f>ROUND(АТС!E593*$E$791*$E$792/100,2)</f>
        <v>39.770000000000003</v>
      </c>
      <c r="F2833" s="11">
        <f>ROUND(АТС!E593*$F$791*$F$792/100,2)</f>
        <v>27.07</v>
      </c>
      <c r="G2833" s="11">
        <f>ROUND(АТС!E593*$G$791*$G$792/100,2)</f>
        <v>15.84</v>
      </c>
    </row>
    <row r="2834" spans="1:7" x14ac:dyDescent="0.25">
      <c r="A2834" s="257"/>
      <c r="B2834" s="123">
        <f t="shared" si="45"/>
        <v>42940.041669999999</v>
      </c>
      <c r="C2834" s="124">
        <v>1</v>
      </c>
      <c r="D2834" s="11">
        <f>ROUND(АТС!E594*$D$791*$D$792/100,2)</f>
        <v>14.75</v>
      </c>
      <c r="E2834" s="11">
        <f>ROUND(АТС!E594*$E$791*$E$792/100,2)</f>
        <v>13.55</v>
      </c>
      <c r="F2834" s="11">
        <f>ROUND(АТС!E594*$F$791*$F$792/100,2)</f>
        <v>9.23</v>
      </c>
      <c r="G2834" s="11">
        <f>ROUND(АТС!E594*$G$791*$G$792/100,2)</f>
        <v>5.4</v>
      </c>
    </row>
    <row r="2835" spans="1:7" x14ac:dyDescent="0.25">
      <c r="A2835" s="257"/>
      <c r="B2835" s="121">
        <f t="shared" si="45"/>
        <v>42940.083330000001</v>
      </c>
      <c r="C2835" s="124">
        <v>2</v>
      </c>
      <c r="D2835" s="11">
        <f>ROUND(АТС!E595*$D$791*$D$792/100,2)</f>
        <v>38.24</v>
      </c>
      <c r="E2835" s="11">
        <f>ROUND(АТС!E595*$E$791*$E$792/100,2)</f>
        <v>35.14</v>
      </c>
      <c r="F2835" s="11">
        <f>ROUND(АТС!E595*$F$791*$F$792/100,2)</f>
        <v>23.92</v>
      </c>
      <c r="G2835" s="11">
        <f>ROUND(АТС!E595*$G$791*$G$792/100,2)</f>
        <v>14</v>
      </c>
    </row>
    <row r="2836" spans="1:7" x14ac:dyDescent="0.25">
      <c r="A2836" s="257"/>
      <c r="B2836" s="123">
        <f t="shared" si="45"/>
        <v>42940.125</v>
      </c>
      <c r="C2836" s="124">
        <v>3</v>
      </c>
      <c r="D2836" s="11">
        <f>ROUND(АТС!E596*$D$791*$D$792/100,2)</f>
        <v>30.96</v>
      </c>
      <c r="E2836" s="11">
        <f>ROUND(АТС!E596*$E$791*$E$792/100,2)</f>
        <v>28.46</v>
      </c>
      <c r="F2836" s="11">
        <f>ROUND(АТС!E596*$F$791*$F$792/100,2)</f>
        <v>19.37</v>
      </c>
      <c r="G2836" s="11">
        <f>ROUND(АТС!E596*$G$791*$G$792/100,2)</f>
        <v>11.34</v>
      </c>
    </row>
    <row r="2837" spans="1:7" x14ac:dyDescent="0.25">
      <c r="A2837" s="257"/>
      <c r="B2837" s="121">
        <f t="shared" si="45"/>
        <v>42940.166669999999</v>
      </c>
      <c r="C2837" s="124">
        <v>4</v>
      </c>
      <c r="D2837" s="11">
        <f>ROUND(АТС!E597*$D$791*$D$792/100,2)</f>
        <v>2.4500000000000002</v>
      </c>
      <c r="E2837" s="11">
        <f>ROUND(АТС!E597*$E$791*$E$792/100,2)</f>
        <v>2.25</v>
      </c>
      <c r="F2837" s="11">
        <f>ROUND(АТС!E597*$F$791*$F$792/100,2)</f>
        <v>1.53</v>
      </c>
      <c r="G2837" s="11">
        <f>ROUND(АТС!E597*$G$791*$G$792/100,2)</f>
        <v>0.9</v>
      </c>
    </row>
    <row r="2838" spans="1:7" x14ac:dyDescent="0.25">
      <c r="A2838" s="257"/>
      <c r="B2838" s="123">
        <f t="shared" si="45"/>
        <v>42940.208330000001</v>
      </c>
      <c r="C2838" s="124">
        <v>5</v>
      </c>
      <c r="D2838" s="11">
        <f>ROUND(АТС!E598*$D$791*$D$792/100,2)</f>
        <v>2.38</v>
      </c>
      <c r="E2838" s="11">
        <f>ROUND(АТС!E598*$E$791*$E$792/100,2)</f>
        <v>2.19</v>
      </c>
      <c r="F2838" s="11">
        <f>ROUND(АТС!E598*$F$791*$F$792/100,2)</f>
        <v>1.49</v>
      </c>
      <c r="G2838" s="11">
        <f>ROUND(АТС!E598*$G$791*$G$792/100,2)</f>
        <v>0.87</v>
      </c>
    </row>
    <row r="2839" spans="1:7" x14ac:dyDescent="0.25">
      <c r="A2839" s="257"/>
      <c r="B2839" s="121">
        <f t="shared" si="45"/>
        <v>42940.25</v>
      </c>
      <c r="C2839" s="124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57"/>
      <c r="B2840" s="123">
        <f t="shared" si="45"/>
        <v>42940.291669999999</v>
      </c>
      <c r="C2840" s="124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57"/>
      <c r="B2841" s="121">
        <f t="shared" si="45"/>
        <v>42940.333330000001</v>
      </c>
      <c r="C2841" s="124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57"/>
      <c r="B2842" s="123">
        <f t="shared" si="45"/>
        <v>42940.375</v>
      </c>
      <c r="C2842" s="124">
        <v>9</v>
      </c>
      <c r="D2842" s="11">
        <f>ROUND(АТС!E602*$D$791*$D$792/100,2)</f>
        <v>12.83</v>
      </c>
      <c r="E2842" s="11">
        <f>ROUND(АТС!E602*$E$791*$E$792/100,2)</f>
        <v>11.79</v>
      </c>
      <c r="F2842" s="11">
        <f>ROUND(АТС!E602*$F$791*$F$792/100,2)</f>
        <v>8.02</v>
      </c>
      <c r="G2842" s="11">
        <f>ROUND(АТС!E602*$G$791*$G$792/100,2)</f>
        <v>4.7</v>
      </c>
    </row>
    <row r="2843" spans="1:7" x14ac:dyDescent="0.25">
      <c r="A2843" s="257"/>
      <c r="B2843" s="121">
        <f t="shared" si="45"/>
        <v>42940.416669999999</v>
      </c>
      <c r="C2843" s="124">
        <v>10</v>
      </c>
      <c r="D2843" s="11">
        <f>ROUND(АТС!E603*$D$791*$D$792/100,2)</f>
        <v>4.92</v>
      </c>
      <c r="E2843" s="11">
        <f>ROUND(АТС!E603*$E$791*$E$792/100,2)</f>
        <v>4.53</v>
      </c>
      <c r="F2843" s="11">
        <f>ROUND(АТС!E603*$F$791*$F$792/100,2)</f>
        <v>3.08</v>
      </c>
      <c r="G2843" s="11">
        <f>ROUND(АТС!E603*$G$791*$G$792/100,2)</f>
        <v>1.8</v>
      </c>
    </row>
    <row r="2844" spans="1:7" x14ac:dyDescent="0.25">
      <c r="A2844" s="257"/>
      <c r="B2844" s="123">
        <f t="shared" si="45"/>
        <v>42940.458330000001</v>
      </c>
      <c r="C2844" s="124">
        <v>11</v>
      </c>
      <c r="D2844" s="11">
        <f>ROUND(АТС!E604*$D$791*$D$792/100,2)</f>
        <v>3.07</v>
      </c>
      <c r="E2844" s="11">
        <f>ROUND(АТС!E604*$E$791*$E$792/100,2)</f>
        <v>2.82</v>
      </c>
      <c r="F2844" s="11">
        <f>ROUND(АТС!E604*$F$791*$F$792/100,2)</f>
        <v>1.92</v>
      </c>
      <c r="G2844" s="11">
        <f>ROUND(АТС!E604*$G$791*$G$792/100,2)</f>
        <v>1.1200000000000001</v>
      </c>
    </row>
    <row r="2845" spans="1:7" x14ac:dyDescent="0.25">
      <c r="A2845" s="257"/>
      <c r="B2845" s="121">
        <f t="shared" si="45"/>
        <v>42940.5</v>
      </c>
      <c r="C2845" s="124">
        <v>12</v>
      </c>
      <c r="D2845" s="11">
        <f>ROUND(АТС!E605*$D$791*$D$792/100,2)</f>
        <v>0</v>
      </c>
      <c r="E2845" s="11">
        <f>ROUND(АТС!E605*$E$791*$E$792/100,2)</f>
        <v>0</v>
      </c>
      <c r="F2845" s="11">
        <f>ROUND(АТС!E605*$F$791*$F$792/100,2)</f>
        <v>0</v>
      </c>
      <c r="G2845" s="11">
        <f>ROUND(АТС!E605*$G$791*$G$792/100,2)</f>
        <v>0</v>
      </c>
    </row>
    <row r="2846" spans="1:7" x14ac:dyDescent="0.25">
      <c r="A2846" s="257"/>
      <c r="B2846" s="123">
        <f t="shared" si="45"/>
        <v>42940.541669999999</v>
      </c>
      <c r="C2846" s="124">
        <v>13</v>
      </c>
      <c r="D2846" s="11">
        <f>ROUND(АТС!E606*$D$791*$D$792/100,2)</f>
        <v>0.66</v>
      </c>
      <c r="E2846" s="11">
        <f>ROUND(АТС!E606*$E$791*$E$792/100,2)</f>
        <v>0.61</v>
      </c>
      <c r="F2846" s="11">
        <f>ROUND(АТС!E606*$F$791*$F$792/100,2)</f>
        <v>0.41</v>
      </c>
      <c r="G2846" s="11">
        <f>ROUND(АТС!E606*$G$791*$G$792/100,2)</f>
        <v>0.24</v>
      </c>
    </row>
    <row r="2847" spans="1:7" x14ac:dyDescent="0.25">
      <c r="A2847" s="257"/>
      <c r="B2847" s="121">
        <f t="shared" si="45"/>
        <v>42940.583330000001</v>
      </c>
      <c r="C2847" s="124">
        <v>14</v>
      </c>
      <c r="D2847" s="11">
        <f>ROUND(АТС!E607*$D$791*$D$792/100,2)</f>
        <v>2.95</v>
      </c>
      <c r="E2847" s="11">
        <f>ROUND(АТС!E607*$E$791*$E$792/100,2)</f>
        <v>2.71</v>
      </c>
      <c r="F2847" s="11">
        <f>ROUND(АТС!E607*$F$791*$F$792/100,2)</f>
        <v>1.84</v>
      </c>
      <c r="G2847" s="11">
        <f>ROUND(АТС!E607*$G$791*$G$792/100,2)</f>
        <v>1.08</v>
      </c>
    </row>
    <row r="2848" spans="1:7" x14ac:dyDescent="0.25">
      <c r="A2848" s="257"/>
      <c r="B2848" s="123">
        <f t="shared" si="45"/>
        <v>42940.625</v>
      </c>
      <c r="C2848" s="124">
        <v>15</v>
      </c>
      <c r="D2848" s="11">
        <f>ROUND(АТС!E608*$D$791*$D$792/100,2)</f>
        <v>5.25</v>
      </c>
      <c r="E2848" s="11">
        <f>ROUND(АТС!E608*$E$791*$E$792/100,2)</f>
        <v>4.82</v>
      </c>
      <c r="F2848" s="11">
        <f>ROUND(АТС!E608*$F$791*$F$792/100,2)</f>
        <v>3.28</v>
      </c>
      <c r="G2848" s="11">
        <f>ROUND(АТС!E608*$G$791*$G$792/100,2)</f>
        <v>1.92</v>
      </c>
    </row>
    <row r="2849" spans="1:7" x14ac:dyDescent="0.25">
      <c r="A2849" s="257"/>
      <c r="B2849" s="121">
        <f t="shared" si="45"/>
        <v>42940.666669999999</v>
      </c>
      <c r="C2849" s="124">
        <v>16</v>
      </c>
      <c r="D2849" s="11">
        <f>ROUND(АТС!E609*$D$791*$D$792/100,2)</f>
        <v>0</v>
      </c>
      <c r="E2849" s="11">
        <f>ROUND(АТС!E609*$E$791*$E$792/100,2)</f>
        <v>0</v>
      </c>
      <c r="F2849" s="11">
        <f>ROUND(АТС!E609*$F$791*$F$792/100,2)</f>
        <v>0</v>
      </c>
      <c r="G2849" s="11">
        <f>ROUND(АТС!E609*$G$791*$G$792/100,2)</f>
        <v>0</v>
      </c>
    </row>
    <row r="2850" spans="1:7" x14ac:dyDescent="0.25">
      <c r="A2850" s="257"/>
      <c r="B2850" s="123">
        <f t="shared" si="45"/>
        <v>42940.708330000001</v>
      </c>
      <c r="C2850" s="124">
        <v>17</v>
      </c>
      <c r="D2850" s="11">
        <f>ROUND(АТС!E610*$D$791*$D$792/100,2)</f>
        <v>2.79</v>
      </c>
      <c r="E2850" s="11">
        <f>ROUND(АТС!E610*$E$791*$E$792/100,2)</f>
        <v>2.57</v>
      </c>
      <c r="F2850" s="11">
        <f>ROUND(АТС!E610*$F$791*$F$792/100,2)</f>
        <v>1.75</v>
      </c>
      <c r="G2850" s="11">
        <f>ROUND(АТС!E610*$G$791*$G$792/100,2)</f>
        <v>1.02</v>
      </c>
    </row>
    <row r="2851" spans="1:7" x14ac:dyDescent="0.25">
      <c r="A2851" s="257"/>
      <c r="B2851" s="121">
        <f t="shared" si="45"/>
        <v>42940.75</v>
      </c>
      <c r="C2851" s="124">
        <v>18</v>
      </c>
      <c r="D2851" s="11">
        <f>ROUND(АТС!E611*$D$791*$D$792/100,2)</f>
        <v>0</v>
      </c>
      <c r="E2851" s="11">
        <f>ROUND(АТС!E611*$E$791*$E$792/100,2)</f>
        <v>0</v>
      </c>
      <c r="F2851" s="11">
        <f>ROUND(АТС!E611*$F$791*$F$792/100,2)</f>
        <v>0</v>
      </c>
      <c r="G2851" s="11">
        <f>ROUND(АТС!E611*$G$791*$G$792/100,2)</f>
        <v>0</v>
      </c>
    </row>
    <row r="2852" spans="1:7" x14ac:dyDescent="0.25">
      <c r="A2852" s="257"/>
      <c r="B2852" s="123">
        <f t="shared" si="45"/>
        <v>42940.791669999999</v>
      </c>
      <c r="C2852" s="124">
        <v>19</v>
      </c>
      <c r="D2852" s="11">
        <f>ROUND(АТС!E612*$D$791*$D$792/100,2)</f>
        <v>0</v>
      </c>
      <c r="E2852" s="11">
        <f>ROUND(АТС!E612*$E$791*$E$792/100,2)</f>
        <v>0</v>
      </c>
      <c r="F2852" s="11">
        <f>ROUND(АТС!E612*$F$791*$F$792/100,2)</f>
        <v>0</v>
      </c>
      <c r="G2852" s="11">
        <f>ROUND(АТС!E612*$G$791*$G$792/100,2)</f>
        <v>0</v>
      </c>
    </row>
    <row r="2853" spans="1:7" x14ac:dyDescent="0.25">
      <c r="A2853" s="257"/>
      <c r="B2853" s="121">
        <f t="shared" si="45"/>
        <v>42940.833330000001</v>
      </c>
      <c r="C2853" s="124">
        <v>20</v>
      </c>
      <c r="D2853" s="11">
        <f>ROUND(АТС!E613*$D$791*$D$792/100,2)</f>
        <v>0</v>
      </c>
      <c r="E2853" s="11">
        <f>ROUND(АТС!E613*$E$791*$E$792/100,2)</f>
        <v>0</v>
      </c>
      <c r="F2853" s="11">
        <f>ROUND(АТС!E613*$F$791*$F$792/100,2)</f>
        <v>0</v>
      </c>
      <c r="G2853" s="11">
        <f>ROUND(АТС!E613*$G$791*$G$792/100,2)</f>
        <v>0</v>
      </c>
    </row>
    <row r="2854" spans="1:7" x14ac:dyDescent="0.25">
      <c r="A2854" s="257"/>
      <c r="B2854" s="123">
        <f t="shared" si="45"/>
        <v>42940.875</v>
      </c>
      <c r="C2854" s="124">
        <v>21</v>
      </c>
      <c r="D2854" s="11">
        <f>ROUND(АТС!E614*$D$791*$D$792/100,2)</f>
        <v>31.15</v>
      </c>
      <c r="E2854" s="11">
        <f>ROUND(АТС!E614*$E$791*$E$792/100,2)</f>
        <v>28.63</v>
      </c>
      <c r="F2854" s="11">
        <f>ROUND(АТС!E614*$F$791*$F$792/100,2)</f>
        <v>19.489999999999998</v>
      </c>
      <c r="G2854" s="11">
        <f>ROUND(АТС!E614*$G$791*$G$792/100,2)</f>
        <v>11.4</v>
      </c>
    </row>
    <row r="2855" spans="1:7" x14ac:dyDescent="0.25">
      <c r="A2855" s="257"/>
      <c r="B2855" s="121">
        <f t="shared" si="45"/>
        <v>42940.916669999999</v>
      </c>
      <c r="C2855" s="124">
        <v>22</v>
      </c>
      <c r="D2855" s="11">
        <f>ROUND(АТС!E615*$D$791*$D$792/100,2)</f>
        <v>76.56</v>
      </c>
      <c r="E2855" s="11">
        <f>ROUND(АТС!E615*$E$791*$E$792/100,2)</f>
        <v>70.36</v>
      </c>
      <c r="F2855" s="11">
        <f>ROUND(АТС!E615*$F$791*$F$792/100,2)</f>
        <v>47.89</v>
      </c>
      <c r="G2855" s="11">
        <f>ROUND(АТС!E615*$G$791*$G$792/100,2)</f>
        <v>28.03</v>
      </c>
    </row>
    <row r="2856" spans="1:7" x14ac:dyDescent="0.25">
      <c r="A2856" s="257"/>
      <c r="B2856" s="123">
        <f t="shared" si="45"/>
        <v>42940.958330000001</v>
      </c>
      <c r="C2856" s="124">
        <v>23</v>
      </c>
      <c r="D2856" s="11">
        <f>ROUND(АТС!E616*$D$791*$D$792/100,2)</f>
        <v>58.73</v>
      </c>
      <c r="E2856" s="11">
        <f>ROUND(АТС!E616*$E$791*$E$792/100,2)</f>
        <v>53.98</v>
      </c>
      <c r="F2856" s="11">
        <f>ROUND(АТС!E616*$F$791*$F$792/100,2)</f>
        <v>36.74</v>
      </c>
      <c r="G2856" s="11">
        <f>ROUND(АТС!E616*$G$791*$G$792/100,2)</f>
        <v>21.5</v>
      </c>
    </row>
    <row r="2857" spans="1:7" x14ac:dyDescent="0.25">
      <c r="A2857" s="257"/>
      <c r="B2857" s="121">
        <f t="shared" si="45"/>
        <v>42941</v>
      </c>
      <c r="C2857" s="124">
        <v>0</v>
      </c>
      <c r="D2857" s="11">
        <f>ROUND(АТС!E617*$D$791*$D$792/100,2)</f>
        <v>35.28</v>
      </c>
      <c r="E2857" s="11">
        <f>ROUND(АТС!E617*$E$791*$E$792/100,2)</f>
        <v>32.43</v>
      </c>
      <c r="F2857" s="11">
        <f>ROUND(АТС!E617*$F$791*$F$792/100,2)</f>
        <v>22.07</v>
      </c>
      <c r="G2857" s="11">
        <f>ROUND(АТС!E617*$G$791*$G$792/100,2)</f>
        <v>12.92</v>
      </c>
    </row>
    <row r="2858" spans="1:7" x14ac:dyDescent="0.25">
      <c r="A2858" s="257"/>
      <c r="B2858" s="123">
        <f t="shared" si="45"/>
        <v>42941.041669999999</v>
      </c>
      <c r="C2858" s="124">
        <v>1</v>
      </c>
      <c r="D2858" s="11">
        <f>ROUND(АТС!E618*$D$791*$D$792/100,2)</f>
        <v>24.98</v>
      </c>
      <c r="E2858" s="11">
        <f>ROUND(АТС!E618*$E$791*$E$792/100,2)</f>
        <v>22.96</v>
      </c>
      <c r="F2858" s="11">
        <f>ROUND(АТС!E618*$F$791*$F$792/100,2)</f>
        <v>15.63</v>
      </c>
      <c r="G2858" s="11">
        <f>ROUND(АТС!E618*$G$791*$G$792/100,2)</f>
        <v>9.14</v>
      </c>
    </row>
    <row r="2859" spans="1:7" x14ac:dyDescent="0.25">
      <c r="A2859" s="257"/>
      <c r="B2859" s="121">
        <f t="shared" si="45"/>
        <v>42941.083330000001</v>
      </c>
      <c r="C2859" s="124">
        <v>2</v>
      </c>
      <c r="D2859" s="11">
        <f>ROUND(АТС!E619*$D$791*$D$792/100,2)</f>
        <v>11.48</v>
      </c>
      <c r="E2859" s="11">
        <f>ROUND(АТС!E619*$E$791*$E$792/100,2)</f>
        <v>10.55</v>
      </c>
      <c r="F2859" s="11">
        <f>ROUND(АТС!E619*$F$791*$F$792/100,2)</f>
        <v>7.18</v>
      </c>
      <c r="G2859" s="11">
        <f>ROUND(АТС!E619*$G$791*$G$792/100,2)</f>
        <v>4.2</v>
      </c>
    </row>
    <row r="2860" spans="1:7" x14ac:dyDescent="0.25">
      <c r="A2860" s="257"/>
      <c r="B2860" s="123">
        <f t="shared" si="45"/>
        <v>42941.125</v>
      </c>
      <c r="C2860" s="124">
        <v>3</v>
      </c>
      <c r="D2860" s="11">
        <f>ROUND(АТС!E620*$D$791*$D$792/100,2)</f>
        <v>160.16999999999999</v>
      </c>
      <c r="E2860" s="11">
        <f>ROUND(АТС!E620*$E$791*$E$792/100,2)</f>
        <v>147.21</v>
      </c>
      <c r="F2860" s="11">
        <f>ROUND(АТС!E620*$F$791*$F$792/100,2)</f>
        <v>100.2</v>
      </c>
      <c r="G2860" s="11">
        <f>ROUND(АТС!E620*$G$791*$G$792/100,2)</f>
        <v>58.64</v>
      </c>
    </row>
    <row r="2861" spans="1:7" x14ac:dyDescent="0.25">
      <c r="A2861" s="257"/>
      <c r="B2861" s="121">
        <f t="shared" si="45"/>
        <v>42941.166669999999</v>
      </c>
      <c r="C2861" s="124">
        <v>4</v>
      </c>
      <c r="D2861" s="11">
        <f>ROUND(АТС!E621*$D$791*$D$792/100,2)</f>
        <v>153.94</v>
      </c>
      <c r="E2861" s="11">
        <f>ROUND(АТС!E621*$E$791*$E$792/100,2)</f>
        <v>141.47999999999999</v>
      </c>
      <c r="F2861" s="11">
        <f>ROUND(АТС!E621*$F$791*$F$792/100,2)</f>
        <v>96.3</v>
      </c>
      <c r="G2861" s="11">
        <f>ROUND(АТС!E621*$G$791*$G$792/100,2)</f>
        <v>56.36</v>
      </c>
    </row>
    <row r="2862" spans="1:7" x14ac:dyDescent="0.25">
      <c r="A2862" s="257"/>
      <c r="B2862" s="123">
        <f t="shared" si="45"/>
        <v>42941.208330000001</v>
      </c>
      <c r="C2862" s="124">
        <v>5</v>
      </c>
      <c r="D2862" s="11">
        <f>ROUND(АТС!E622*$D$791*$D$792/100,2)</f>
        <v>0.4</v>
      </c>
      <c r="E2862" s="11">
        <f>ROUND(АТС!E622*$E$791*$E$792/100,2)</f>
        <v>0.37</v>
      </c>
      <c r="F2862" s="11">
        <f>ROUND(АТС!E622*$F$791*$F$792/100,2)</f>
        <v>0.25</v>
      </c>
      <c r="G2862" s="11">
        <f>ROUND(АТС!E622*$G$791*$G$792/100,2)</f>
        <v>0.15</v>
      </c>
    </row>
    <row r="2863" spans="1:7" x14ac:dyDescent="0.25">
      <c r="A2863" s="257"/>
      <c r="B2863" s="121">
        <f t="shared" si="45"/>
        <v>42941.25</v>
      </c>
      <c r="C2863" s="124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57"/>
      <c r="B2864" s="123">
        <f t="shared" si="45"/>
        <v>42941.291669999999</v>
      </c>
      <c r="C2864" s="124">
        <v>7</v>
      </c>
      <c r="D2864" s="11">
        <f>ROUND(АТС!E624*$D$791*$D$792/100,2)</f>
        <v>0</v>
      </c>
      <c r="E2864" s="11">
        <f>ROUND(АТС!E624*$E$791*$E$792/100,2)</f>
        <v>0</v>
      </c>
      <c r="F2864" s="11">
        <f>ROUND(АТС!E624*$F$791*$F$792/100,2)</f>
        <v>0</v>
      </c>
      <c r="G2864" s="11">
        <f>ROUND(АТС!E624*$G$791*$G$792/100,2)</f>
        <v>0</v>
      </c>
    </row>
    <row r="2865" spans="1:7" x14ac:dyDescent="0.25">
      <c r="A2865" s="257"/>
      <c r="B2865" s="121">
        <f t="shared" si="45"/>
        <v>42941.333330000001</v>
      </c>
      <c r="C2865" s="124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57"/>
      <c r="B2866" s="123">
        <f t="shared" si="45"/>
        <v>42941.375</v>
      </c>
      <c r="C2866" s="124">
        <v>9</v>
      </c>
      <c r="D2866" s="11">
        <f>ROUND(АТС!E626*$D$791*$D$792/100,2)</f>
        <v>0</v>
      </c>
      <c r="E2866" s="11">
        <f>ROUND(АТС!E626*$E$791*$E$792/100,2)</f>
        <v>0</v>
      </c>
      <c r="F2866" s="11">
        <f>ROUND(АТС!E626*$F$791*$F$792/100,2)</f>
        <v>0</v>
      </c>
      <c r="G2866" s="11">
        <f>ROUND(АТС!E626*$G$791*$G$792/100,2)</f>
        <v>0</v>
      </c>
    </row>
    <row r="2867" spans="1:7" x14ac:dyDescent="0.25">
      <c r="A2867" s="257"/>
      <c r="B2867" s="121">
        <f t="shared" si="45"/>
        <v>42941.416669999999</v>
      </c>
      <c r="C2867" s="124">
        <v>10</v>
      </c>
      <c r="D2867" s="11">
        <f>ROUND(АТС!E627*$D$791*$D$792/100,2)</f>
        <v>9.33</v>
      </c>
      <c r="E2867" s="11">
        <f>ROUND(АТС!E627*$E$791*$E$792/100,2)</f>
        <v>8.57</v>
      </c>
      <c r="F2867" s="11">
        <f>ROUND(АТС!E627*$F$791*$F$792/100,2)</f>
        <v>5.83</v>
      </c>
      <c r="G2867" s="11">
        <f>ROUND(АТС!E627*$G$791*$G$792/100,2)</f>
        <v>3.41</v>
      </c>
    </row>
    <row r="2868" spans="1:7" x14ac:dyDescent="0.25">
      <c r="A2868" s="257"/>
      <c r="B2868" s="123">
        <f t="shared" si="45"/>
        <v>42941.458330000001</v>
      </c>
      <c r="C2868" s="124">
        <v>11</v>
      </c>
      <c r="D2868" s="11">
        <f>ROUND(АТС!E628*$D$791*$D$792/100,2)</f>
        <v>12.19</v>
      </c>
      <c r="E2868" s="11">
        <f>ROUND(АТС!E628*$E$791*$E$792/100,2)</f>
        <v>11.2</v>
      </c>
      <c r="F2868" s="11">
        <f>ROUND(АТС!E628*$F$791*$F$792/100,2)</f>
        <v>7.62</v>
      </c>
      <c r="G2868" s="11">
        <f>ROUND(АТС!E628*$G$791*$G$792/100,2)</f>
        <v>4.46</v>
      </c>
    </row>
    <row r="2869" spans="1:7" x14ac:dyDescent="0.25">
      <c r="A2869" s="257"/>
      <c r="B2869" s="121">
        <f t="shared" si="45"/>
        <v>42941.5</v>
      </c>
      <c r="C2869" s="124">
        <v>12</v>
      </c>
      <c r="D2869" s="11">
        <f>ROUND(АТС!E629*$D$791*$D$792/100,2)</f>
        <v>0.18</v>
      </c>
      <c r="E2869" s="11">
        <f>ROUND(АТС!E629*$E$791*$E$792/100,2)</f>
        <v>0.16</v>
      </c>
      <c r="F2869" s="11">
        <f>ROUND(АТС!E629*$F$791*$F$792/100,2)</f>
        <v>0.11</v>
      </c>
      <c r="G2869" s="11">
        <f>ROUND(АТС!E629*$G$791*$G$792/100,2)</f>
        <v>7.0000000000000007E-2</v>
      </c>
    </row>
    <row r="2870" spans="1:7" x14ac:dyDescent="0.25">
      <c r="A2870" s="257"/>
      <c r="B2870" s="123">
        <f t="shared" si="45"/>
        <v>42941.541669999999</v>
      </c>
      <c r="C2870" s="124">
        <v>13</v>
      </c>
      <c r="D2870" s="11">
        <f>ROUND(АТС!E630*$D$791*$D$792/100,2)</f>
        <v>0</v>
      </c>
      <c r="E2870" s="11">
        <f>ROUND(АТС!E630*$E$791*$E$792/100,2)</f>
        <v>0</v>
      </c>
      <c r="F2870" s="11">
        <f>ROUND(АТС!E630*$F$791*$F$792/100,2)</f>
        <v>0</v>
      </c>
      <c r="G2870" s="11">
        <f>ROUND(АТС!E630*$G$791*$G$792/100,2)</f>
        <v>0</v>
      </c>
    </row>
    <row r="2871" spans="1:7" x14ac:dyDescent="0.25">
      <c r="A2871" s="257"/>
      <c r="B2871" s="121">
        <f t="shared" si="45"/>
        <v>42941.583330000001</v>
      </c>
      <c r="C2871" s="124">
        <v>14</v>
      </c>
      <c r="D2871" s="11">
        <f>ROUND(АТС!E631*$D$791*$D$792/100,2)</f>
        <v>0.66</v>
      </c>
      <c r="E2871" s="11">
        <f>ROUND(АТС!E631*$E$791*$E$792/100,2)</f>
        <v>0.61</v>
      </c>
      <c r="F2871" s="11">
        <f>ROUND(АТС!E631*$F$791*$F$792/100,2)</f>
        <v>0.41</v>
      </c>
      <c r="G2871" s="11">
        <f>ROUND(АТС!E631*$G$791*$G$792/100,2)</f>
        <v>0.24</v>
      </c>
    </row>
    <row r="2872" spans="1:7" x14ac:dyDescent="0.25">
      <c r="A2872" s="257"/>
      <c r="B2872" s="123">
        <f t="shared" si="45"/>
        <v>42941.625</v>
      </c>
      <c r="C2872" s="124">
        <v>15</v>
      </c>
      <c r="D2872" s="11">
        <f>ROUND(АТС!E632*$D$791*$D$792/100,2)</f>
        <v>10.59</v>
      </c>
      <c r="E2872" s="11">
        <f>ROUND(АТС!E632*$E$791*$E$792/100,2)</f>
        <v>9.73</v>
      </c>
      <c r="F2872" s="11">
        <f>ROUND(АТС!E632*$F$791*$F$792/100,2)</f>
        <v>6.62</v>
      </c>
      <c r="G2872" s="11">
        <f>ROUND(АТС!E632*$G$791*$G$792/100,2)</f>
        <v>3.88</v>
      </c>
    </row>
    <row r="2873" spans="1:7" x14ac:dyDescent="0.25">
      <c r="A2873" s="257"/>
      <c r="B2873" s="121">
        <f t="shared" si="45"/>
        <v>42941.666669999999</v>
      </c>
      <c r="C2873" s="124">
        <v>16</v>
      </c>
      <c r="D2873" s="11">
        <f>ROUND(АТС!E633*$D$791*$D$792/100,2)</f>
        <v>8.82</v>
      </c>
      <c r="E2873" s="11">
        <f>ROUND(АТС!E633*$E$791*$E$792/100,2)</f>
        <v>8.11</v>
      </c>
      <c r="F2873" s="11">
        <f>ROUND(АТС!E633*$F$791*$F$792/100,2)</f>
        <v>5.52</v>
      </c>
      <c r="G2873" s="11">
        <f>ROUND(АТС!E633*$G$791*$G$792/100,2)</f>
        <v>3.23</v>
      </c>
    </row>
    <row r="2874" spans="1:7" x14ac:dyDescent="0.25">
      <c r="A2874" s="257"/>
      <c r="B2874" s="123">
        <f t="shared" si="45"/>
        <v>42941.708330000001</v>
      </c>
      <c r="C2874" s="124">
        <v>17</v>
      </c>
      <c r="D2874" s="11">
        <f>ROUND(АТС!E634*$D$791*$D$792/100,2)</f>
        <v>16.309999999999999</v>
      </c>
      <c r="E2874" s="11">
        <f>ROUND(АТС!E634*$E$791*$E$792/100,2)</f>
        <v>14.99</v>
      </c>
      <c r="F2874" s="11">
        <f>ROUND(АТС!E634*$F$791*$F$792/100,2)</f>
        <v>10.199999999999999</v>
      </c>
      <c r="G2874" s="11">
        <f>ROUND(АТС!E634*$G$791*$G$792/100,2)</f>
        <v>5.97</v>
      </c>
    </row>
    <row r="2875" spans="1:7" x14ac:dyDescent="0.25">
      <c r="A2875" s="257"/>
      <c r="B2875" s="121">
        <f t="shared" si="45"/>
        <v>42941.75</v>
      </c>
      <c r="C2875" s="124">
        <v>18</v>
      </c>
      <c r="D2875" s="11">
        <f>ROUND(АТС!E635*$D$791*$D$792/100,2)</f>
        <v>39.69</v>
      </c>
      <c r="E2875" s="11">
        <f>ROUND(АТС!E635*$E$791*$E$792/100,2)</f>
        <v>36.479999999999997</v>
      </c>
      <c r="F2875" s="11">
        <f>ROUND(АТС!E635*$F$791*$F$792/100,2)</f>
        <v>24.83</v>
      </c>
      <c r="G2875" s="11">
        <f>ROUND(АТС!E635*$G$791*$G$792/100,2)</f>
        <v>14.53</v>
      </c>
    </row>
    <row r="2876" spans="1:7" x14ac:dyDescent="0.25">
      <c r="A2876" s="257"/>
      <c r="B2876" s="123">
        <f t="shared" si="45"/>
        <v>42941.791669999999</v>
      </c>
      <c r="C2876" s="124">
        <v>19</v>
      </c>
      <c r="D2876" s="11">
        <f>ROUND(АТС!E636*$D$791*$D$792/100,2)</f>
        <v>42.93</v>
      </c>
      <c r="E2876" s="11">
        <f>ROUND(АТС!E636*$E$791*$E$792/100,2)</f>
        <v>39.46</v>
      </c>
      <c r="F2876" s="11">
        <f>ROUND(АТС!E636*$F$791*$F$792/100,2)</f>
        <v>26.86</v>
      </c>
      <c r="G2876" s="11">
        <f>ROUND(АТС!E636*$G$791*$G$792/100,2)</f>
        <v>15.72</v>
      </c>
    </row>
    <row r="2877" spans="1:7" x14ac:dyDescent="0.25">
      <c r="A2877" s="257"/>
      <c r="B2877" s="121">
        <f t="shared" si="45"/>
        <v>42941.833330000001</v>
      </c>
      <c r="C2877" s="124">
        <v>20</v>
      </c>
      <c r="D2877" s="11">
        <f>ROUND(АТС!E637*$D$791*$D$792/100,2)</f>
        <v>18.22</v>
      </c>
      <c r="E2877" s="11">
        <f>ROUND(АТС!E637*$E$791*$E$792/100,2)</f>
        <v>16.739999999999998</v>
      </c>
      <c r="F2877" s="11">
        <f>ROUND(АТС!E637*$F$791*$F$792/100,2)</f>
        <v>11.4</v>
      </c>
      <c r="G2877" s="11">
        <f>ROUND(АТС!E637*$G$791*$G$792/100,2)</f>
        <v>6.67</v>
      </c>
    </row>
    <row r="2878" spans="1:7" x14ac:dyDescent="0.25">
      <c r="A2878" s="257"/>
      <c r="B2878" s="123">
        <f t="shared" si="45"/>
        <v>42941.875</v>
      </c>
      <c r="C2878" s="124">
        <v>21</v>
      </c>
      <c r="D2878" s="11">
        <f>ROUND(АТС!E638*$D$791*$D$792/100,2)</f>
        <v>65.8</v>
      </c>
      <c r="E2878" s="11">
        <f>ROUND(АТС!E638*$E$791*$E$792/100,2)</f>
        <v>60.48</v>
      </c>
      <c r="F2878" s="11">
        <f>ROUND(АТС!E638*$F$791*$F$792/100,2)</f>
        <v>41.16</v>
      </c>
      <c r="G2878" s="11">
        <f>ROUND(АТС!E638*$G$791*$G$792/100,2)</f>
        <v>24.09</v>
      </c>
    </row>
    <row r="2879" spans="1:7" x14ac:dyDescent="0.25">
      <c r="A2879" s="257"/>
      <c r="B2879" s="121">
        <f t="shared" si="45"/>
        <v>42941.916669999999</v>
      </c>
      <c r="C2879" s="124">
        <v>22</v>
      </c>
      <c r="D2879" s="11">
        <f>ROUND(АТС!E639*$D$791*$D$792/100,2)</f>
        <v>97.56</v>
      </c>
      <c r="E2879" s="11">
        <f>ROUND(АТС!E639*$E$791*$E$792/100,2)</f>
        <v>89.66</v>
      </c>
      <c r="F2879" s="11">
        <f>ROUND(АТС!E639*$F$791*$F$792/100,2)</f>
        <v>61.03</v>
      </c>
      <c r="G2879" s="11">
        <f>ROUND(АТС!E639*$G$791*$G$792/100,2)</f>
        <v>35.72</v>
      </c>
    </row>
    <row r="2880" spans="1:7" x14ac:dyDescent="0.25">
      <c r="A2880" s="257"/>
      <c r="B2880" s="123">
        <f t="shared" si="45"/>
        <v>42941.958330000001</v>
      </c>
      <c r="C2880" s="124">
        <v>23</v>
      </c>
      <c r="D2880" s="11">
        <f>ROUND(АТС!E640*$D$791*$D$792/100,2)</f>
        <v>85.88</v>
      </c>
      <c r="E2880" s="11">
        <f>ROUND(АТС!E640*$E$791*$E$792/100,2)</f>
        <v>78.930000000000007</v>
      </c>
      <c r="F2880" s="11">
        <f>ROUND(АТС!E640*$F$791*$F$792/100,2)</f>
        <v>53.72</v>
      </c>
      <c r="G2880" s="11">
        <f>ROUND(АТС!E640*$G$791*$G$792/100,2)</f>
        <v>31.44</v>
      </c>
    </row>
    <row r="2881" spans="1:7" x14ac:dyDescent="0.25">
      <c r="A2881" s="257"/>
      <c r="B2881" s="123">
        <f t="shared" si="45"/>
        <v>42942</v>
      </c>
      <c r="C2881" s="124">
        <v>0</v>
      </c>
      <c r="D2881" s="35">
        <f>ROUND(АТС!E641*$D$791*$D$792/100,2)</f>
        <v>35.08</v>
      </c>
      <c r="E2881" s="35">
        <f>ROUND(АТС!E641*$E$791*$E$792/100,2)</f>
        <v>32.24</v>
      </c>
      <c r="F2881" s="35">
        <f>ROUND(АТС!E641*$F$791*$F$792/100,2)</f>
        <v>21.95</v>
      </c>
      <c r="G2881" s="35">
        <f>ROUND(АТС!E641*$G$791*$G$792/100,2)</f>
        <v>12.84</v>
      </c>
    </row>
    <row r="2882" spans="1:7" x14ac:dyDescent="0.25">
      <c r="A2882" s="257"/>
      <c r="B2882" s="123">
        <f t="shared" ref="B2882:B2945" si="46">B2858+1</f>
        <v>42942.041669999999</v>
      </c>
      <c r="C2882" s="124">
        <v>1</v>
      </c>
      <c r="D2882" s="35">
        <f>ROUND(АТС!E642*$D$791*$D$792/100,2)</f>
        <v>47.23</v>
      </c>
      <c r="E2882" s="35">
        <f>ROUND(АТС!E642*$E$791*$E$792/100,2)</f>
        <v>43.41</v>
      </c>
      <c r="F2882" s="35">
        <f>ROUND(АТС!E642*$F$791*$F$792/100,2)</f>
        <v>29.55</v>
      </c>
      <c r="G2882" s="35">
        <f>ROUND(АТС!E642*$G$791*$G$792/100,2)</f>
        <v>17.29</v>
      </c>
    </row>
    <row r="2883" spans="1:7" x14ac:dyDescent="0.25">
      <c r="A2883" s="257"/>
      <c r="B2883" s="123">
        <f t="shared" si="46"/>
        <v>42942.083330000001</v>
      </c>
      <c r="C2883" s="124">
        <v>2</v>
      </c>
      <c r="D2883" s="35">
        <f>ROUND(АТС!E643*$D$791*$D$792/100,2)</f>
        <v>34.06</v>
      </c>
      <c r="E2883" s="35">
        <f>ROUND(АТС!E643*$E$791*$E$792/100,2)</f>
        <v>31.31</v>
      </c>
      <c r="F2883" s="35">
        <f>ROUND(АТС!E643*$F$791*$F$792/100,2)</f>
        <v>21.31</v>
      </c>
      <c r="G2883" s="35">
        <f>ROUND(АТС!E643*$G$791*$G$792/100,2)</f>
        <v>12.47</v>
      </c>
    </row>
    <row r="2884" spans="1:7" x14ac:dyDescent="0.25">
      <c r="A2884" s="257"/>
      <c r="B2884" s="123">
        <f t="shared" si="46"/>
        <v>42942.125</v>
      </c>
      <c r="C2884" s="124">
        <v>3</v>
      </c>
      <c r="D2884" s="35">
        <f>ROUND(АТС!E644*$D$791*$D$792/100,2)</f>
        <v>0</v>
      </c>
      <c r="E2884" s="35">
        <f>ROUND(АТС!E644*$E$791*$E$792/100,2)</f>
        <v>0</v>
      </c>
      <c r="F2884" s="35">
        <f>ROUND(АТС!E644*$F$791*$F$792/100,2)</f>
        <v>0</v>
      </c>
      <c r="G2884" s="35">
        <f>ROUND(АТС!E644*$G$791*$G$792/100,2)</f>
        <v>0</v>
      </c>
    </row>
    <row r="2885" spans="1:7" x14ac:dyDescent="0.25">
      <c r="A2885" s="257"/>
      <c r="B2885" s="123">
        <f t="shared" si="46"/>
        <v>42942.166669999999</v>
      </c>
      <c r="C2885" s="124">
        <v>4</v>
      </c>
      <c r="D2885" s="35">
        <f>ROUND(АТС!E645*$D$791*$D$792/100,2)</f>
        <v>0</v>
      </c>
      <c r="E2885" s="35">
        <f>ROUND(АТС!E645*$E$791*$E$792/100,2)</f>
        <v>0</v>
      </c>
      <c r="F2885" s="35">
        <f>ROUND(АТС!E645*$F$791*$F$792/100,2)</f>
        <v>0</v>
      </c>
      <c r="G2885" s="35">
        <f>ROUND(АТС!E645*$G$791*$G$792/100,2)</f>
        <v>0</v>
      </c>
    </row>
    <row r="2886" spans="1:7" x14ac:dyDescent="0.25">
      <c r="A2886" s="257"/>
      <c r="B2886" s="123">
        <f t="shared" si="46"/>
        <v>42942.208330000001</v>
      </c>
      <c r="C2886" s="124">
        <v>5</v>
      </c>
      <c r="D2886" s="35">
        <f>ROUND(АТС!E646*$D$791*$D$792/100,2)</f>
        <v>0</v>
      </c>
      <c r="E2886" s="35">
        <f>ROUND(АТС!E646*$E$791*$E$792/100,2)</f>
        <v>0</v>
      </c>
      <c r="F2886" s="35">
        <f>ROUND(АТС!E646*$F$791*$F$792/100,2)</f>
        <v>0</v>
      </c>
      <c r="G2886" s="35">
        <f>ROUND(АТС!E646*$G$791*$G$792/100,2)</f>
        <v>0</v>
      </c>
    </row>
    <row r="2887" spans="1:7" x14ac:dyDescent="0.25">
      <c r="A2887" s="257"/>
      <c r="B2887" s="123">
        <f t="shared" si="46"/>
        <v>42942.25</v>
      </c>
      <c r="C2887" s="124">
        <v>6</v>
      </c>
      <c r="D2887" s="35">
        <f>ROUND(АТС!E647*$D$791*$D$792/100,2)</f>
        <v>0</v>
      </c>
      <c r="E2887" s="35">
        <f>ROUND(АТС!E647*$E$791*$E$792/100,2)</f>
        <v>0</v>
      </c>
      <c r="F2887" s="35">
        <f>ROUND(АТС!E647*$F$791*$F$792/100,2)</f>
        <v>0</v>
      </c>
      <c r="G2887" s="35">
        <f>ROUND(АТС!E647*$G$791*$G$792/100,2)</f>
        <v>0</v>
      </c>
    </row>
    <row r="2888" spans="1:7" x14ac:dyDescent="0.25">
      <c r="A2888" s="257"/>
      <c r="B2888" s="123">
        <f t="shared" si="46"/>
        <v>42942.291669999999</v>
      </c>
      <c r="C2888" s="124">
        <v>7</v>
      </c>
      <c r="D2888" s="35">
        <f>ROUND(АТС!E648*$D$791*$D$792/100,2)</f>
        <v>0</v>
      </c>
      <c r="E2888" s="35">
        <f>ROUND(АТС!E648*$E$791*$E$792/100,2)</f>
        <v>0</v>
      </c>
      <c r="F2888" s="35">
        <f>ROUND(АТС!E648*$F$791*$F$792/100,2)</f>
        <v>0</v>
      </c>
      <c r="G2888" s="35">
        <f>ROUND(АТС!E648*$G$791*$G$792/100,2)</f>
        <v>0</v>
      </c>
    </row>
    <row r="2889" spans="1:7" x14ac:dyDescent="0.25">
      <c r="A2889" s="257"/>
      <c r="B2889" s="123">
        <f t="shared" si="46"/>
        <v>42942.333330000001</v>
      </c>
      <c r="C2889" s="124">
        <v>8</v>
      </c>
      <c r="D2889" s="35">
        <f>ROUND(АТС!E649*$D$791*$D$792/100,2)</f>
        <v>0</v>
      </c>
      <c r="E2889" s="35">
        <f>ROUND(АТС!E649*$E$791*$E$792/100,2)</f>
        <v>0</v>
      </c>
      <c r="F2889" s="35">
        <f>ROUND(АТС!E649*$F$791*$F$792/100,2)</f>
        <v>0</v>
      </c>
      <c r="G2889" s="35">
        <f>ROUND(АТС!E649*$G$791*$G$792/100,2)</f>
        <v>0</v>
      </c>
    </row>
    <row r="2890" spans="1:7" x14ac:dyDescent="0.25">
      <c r="A2890" s="257"/>
      <c r="B2890" s="123">
        <f t="shared" si="46"/>
        <v>42942.375</v>
      </c>
      <c r="C2890" s="124">
        <v>9</v>
      </c>
      <c r="D2890" s="35">
        <f>ROUND(АТС!E650*$D$791*$D$792/100,2)</f>
        <v>0</v>
      </c>
      <c r="E2890" s="35">
        <f>ROUND(АТС!E650*$E$791*$E$792/100,2)</f>
        <v>0</v>
      </c>
      <c r="F2890" s="35">
        <f>ROUND(АТС!E650*$F$791*$F$792/100,2)</f>
        <v>0</v>
      </c>
      <c r="G2890" s="35">
        <f>ROUND(АТС!E650*$G$791*$G$792/100,2)</f>
        <v>0</v>
      </c>
    </row>
    <row r="2891" spans="1:7" x14ac:dyDescent="0.25">
      <c r="A2891" s="257"/>
      <c r="B2891" s="123">
        <f t="shared" si="46"/>
        <v>42942.416669999999</v>
      </c>
      <c r="C2891" s="124">
        <v>10</v>
      </c>
      <c r="D2891" s="35">
        <f>ROUND(АТС!E651*$D$791*$D$792/100,2)</f>
        <v>0</v>
      </c>
      <c r="E2891" s="35">
        <f>ROUND(АТС!E651*$E$791*$E$792/100,2)</f>
        <v>0</v>
      </c>
      <c r="F2891" s="35">
        <f>ROUND(АТС!E651*$F$791*$F$792/100,2)</f>
        <v>0</v>
      </c>
      <c r="G2891" s="35">
        <f>ROUND(АТС!E651*$G$791*$G$792/100,2)</f>
        <v>0</v>
      </c>
    </row>
    <row r="2892" spans="1:7" x14ac:dyDescent="0.25">
      <c r="A2892" s="257"/>
      <c r="B2892" s="123">
        <f t="shared" si="46"/>
        <v>42942.458330000001</v>
      </c>
      <c r="C2892" s="124">
        <v>11</v>
      </c>
      <c r="D2892" s="35">
        <f>ROUND(АТС!E652*$D$791*$D$792/100,2)</f>
        <v>1.8</v>
      </c>
      <c r="E2892" s="35">
        <f>ROUND(АТС!E652*$E$791*$E$792/100,2)</f>
        <v>1.65</v>
      </c>
      <c r="F2892" s="35">
        <f>ROUND(АТС!E652*$F$791*$F$792/100,2)</f>
        <v>1.1299999999999999</v>
      </c>
      <c r="G2892" s="35">
        <f>ROUND(АТС!E652*$G$791*$G$792/100,2)</f>
        <v>0.66</v>
      </c>
    </row>
    <row r="2893" spans="1:7" x14ac:dyDescent="0.25">
      <c r="A2893" s="257"/>
      <c r="B2893" s="123">
        <f t="shared" si="46"/>
        <v>42942.5</v>
      </c>
      <c r="C2893" s="124">
        <v>12</v>
      </c>
      <c r="D2893" s="35">
        <f>ROUND(АТС!E653*$D$791*$D$792/100,2)</f>
        <v>0</v>
      </c>
      <c r="E2893" s="35">
        <f>ROUND(АТС!E653*$E$791*$E$792/100,2)</f>
        <v>0</v>
      </c>
      <c r="F2893" s="35">
        <f>ROUND(АТС!E653*$F$791*$F$792/100,2)</f>
        <v>0</v>
      </c>
      <c r="G2893" s="35">
        <f>ROUND(АТС!E653*$G$791*$G$792/100,2)</f>
        <v>0</v>
      </c>
    </row>
    <row r="2894" spans="1:7" x14ac:dyDescent="0.25">
      <c r="A2894" s="257"/>
      <c r="B2894" s="123">
        <f t="shared" si="46"/>
        <v>42942.541669999999</v>
      </c>
      <c r="C2894" s="124">
        <v>13</v>
      </c>
      <c r="D2894" s="35">
        <f>ROUND(АТС!E654*$D$791*$D$792/100,2)</f>
        <v>0</v>
      </c>
      <c r="E2894" s="35">
        <f>ROUND(АТС!E654*$E$791*$E$792/100,2)</f>
        <v>0</v>
      </c>
      <c r="F2894" s="35">
        <f>ROUND(АТС!E654*$F$791*$F$792/100,2)</f>
        <v>0</v>
      </c>
      <c r="G2894" s="35">
        <f>ROUND(АТС!E654*$G$791*$G$792/100,2)</f>
        <v>0</v>
      </c>
    </row>
    <row r="2895" spans="1:7" x14ac:dyDescent="0.25">
      <c r="A2895" s="257"/>
      <c r="B2895" s="123">
        <f t="shared" si="46"/>
        <v>42942.583330000001</v>
      </c>
      <c r="C2895" s="124">
        <v>14</v>
      </c>
      <c r="D2895" s="35">
        <f>ROUND(АТС!E655*$D$791*$D$792/100,2)</f>
        <v>0</v>
      </c>
      <c r="E2895" s="35">
        <f>ROUND(АТС!E655*$E$791*$E$792/100,2)</f>
        <v>0</v>
      </c>
      <c r="F2895" s="35">
        <f>ROUND(АТС!E655*$F$791*$F$792/100,2)</f>
        <v>0</v>
      </c>
      <c r="G2895" s="35">
        <f>ROUND(АТС!E655*$G$791*$G$792/100,2)</f>
        <v>0</v>
      </c>
    </row>
    <row r="2896" spans="1:7" x14ac:dyDescent="0.25">
      <c r="A2896" s="257"/>
      <c r="B2896" s="123">
        <f t="shared" si="46"/>
        <v>42942.625</v>
      </c>
      <c r="C2896" s="124">
        <v>15</v>
      </c>
      <c r="D2896" s="35">
        <f>ROUND(АТС!E656*$D$791*$D$792/100,2)</f>
        <v>0</v>
      </c>
      <c r="E2896" s="35">
        <f>ROUND(АТС!E656*$E$791*$E$792/100,2)</f>
        <v>0</v>
      </c>
      <c r="F2896" s="35">
        <f>ROUND(АТС!E656*$F$791*$F$792/100,2)</f>
        <v>0</v>
      </c>
      <c r="G2896" s="35">
        <f>ROUND(АТС!E656*$G$791*$G$792/100,2)</f>
        <v>0</v>
      </c>
    </row>
    <row r="2897" spans="1:7" x14ac:dyDescent="0.25">
      <c r="A2897" s="257"/>
      <c r="B2897" s="123">
        <f t="shared" si="46"/>
        <v>42942.666669999999</v>
      </c>
      <c r="C2897" s="124">
        <v>16</v>
      </c>
      <c r="D2897" s="35">
        <f>ROUND(АТС!E657*$D$791*$D$792/100,2)</f>
        <v>0</v>
      </c>
      <c r="E2897" s="35">
        <f>ROUND(АТС!E657*$E$791*$E$792/100,2)</f>
        <v>0</v>
      </c>
      <c r="F2897" s="35">
        <f>ROUND(АТС!E657*$F$791*$F$792/100,2)</f>
        <v>0</v>
      </c>
      <c r="G2897" s="35">
        <f>ROUND(АТС!E657*$G$791*$G$792/100,2)</f>
        <v>0</v>
      </c>
    </row>
    <row r="2898" spans="1:7" x14ac:dyDescent="0.25">
      <c r="A2898" s="257"/>
      <c r="B2898" s="123">
        <f t="shared" si="46"/>
        <v>42942.708330000001</v>
      </c>
      <c r="C2898" s="124">
        <v>17</v>
      </c>
      <c r="D2898" s="35">
        <f>ROUND(АТС!E658*$D$791*$D$792/100,2)</f>
        <v>0</v>
      </c>
      <c r="E2898" s="35">
        <f>ROUND(АТС!E658*$E$791*$E$792/100,2)</f>
        <v>0</v>
      </c>
      <c r="F2898" s="35">
        <f>ROUND(АТС!E658*$F$791*$F$792/100,2)</f>
        <v>0</v>
      </c>
      <c r="G2898" s="35">
        <f>ROUND(АТС!E658*$G$791*$G$792/100,2)</f>
        <v>0</v>
      </c>
    </row>
    <row r="2899" spans="1:7" x14ac:dyDescent="0.25">
      <c r="A2899" s="257"/>
      <c r="B2899" s="123">
        <f t="shared" si="46"/>
        <v>42942.75</v>
      </c>
      <c r="C2899" s="124">
        <v>18</v>
      </c>
      <c r="D2899" s="35">
        <f>ROUND(АТС!E659*$D$791*$D$792/100,2)</f>
        <v>0</v>
      </c>
      <c r="E2899" s="35">
        <f>ROUND(АТС!E659*$E$791*$E$792/100,2)</f>
        <v>0</v>
      </c>
      <c r="F2899" s="35">
        <f>ROUND(АТС!E659*$F$791*$F$792/100,2)</f>
        <v>0</v>
      </c>
      <c r="G2899" s="35">
        <f>ROUND(АТС!E659*$G$791*$G$792/100,2)</f>
        <v>0</v>
      </c>
    </row>
    <row r="2900" spans="1:7" x14ac:dyDescent="0.25">
      <c r="A2900" s="257"/>
      <c r="B2900" s="123">
        <f t="shared" si="46"/>
        <v>42942.791669999999</v>
      </c>
      <c r="C2900" s="124">
        <v>19</v>
      </c>
      <c r="D2900" s="35">
        <f>ROUND(АТС!E660*$D$791*$D$792/100,2)</f>
        <v>23.35</v>
      </c>
      <c r="E2900" s="35">
        <f>ROUND(АТС!E660*$E$791*$E$792/100,2)</f>
        <v>21.46</v>
      </c>
      <c r="F2900" s="35">
        <f>ROUND(АТС!E660*$F$791*$F$792/100,2)</f>
        <v>14.61</v>
      </c>
      <c r="G2900" s="35">
        <f>ROUND(АТС!E660*$G$791*$G$792/100,2)</f>
        <v>8.5500000000000007</v>
      </c>
    </row>
    <row r="2901" spans="1:7" x14ac:dyDescent="0.25">
      <c r="A2901" s="257"/>
      <c r="B2901" s="123">
        <f t="shared" si="46"/>
        <v>42942.833330000001</v>
      </c>
      <c r="C2901" s="124">
        <v>20</v>
      </c>
      <c r="D2901" s="35">
        <f>ROUND(АТС!E661*$D$791*$D$792/100,2)</f>
        <v>0</v>
      </c>
      <c r="E2901" s="35">
        <f>ROUND(АТС!E661*$E$791*$E$792/100,2)</f>
        <v>0</v>
      </c>
      <c r="F2901" s="35">
        <f>ROUND(АТС!E661*$F$791*$F$792/100,2)</f>
        <v>0</v>
      </c>
      <c r="G2901" s="35">
        <f>ROUND(АТС!E661*$G$791*$G$792/100,2)</f>
        <v>0</v>
      </c>
    </row>
    <row r="2902" spans="1:7" x14ac:dyDescent="0.25">
      <c r="A2902" s="257"/>
      <c r="B2902" s="123">
        <f t="shared" si="46"/>
        <v>42942.875</v>
      </c>
      <c r="C2902" s="124">
        <v>21</v>
      </c>
      <c r="D2902" s="35">
        <f>ROUND(АТС!E662*$D$791*$D$792/100,2)</f>
        <v>3.51</v>
      </c>
      <c r="E2902" s="35">
        <f>ROUND(АТС!E662*$E$791*$E$792/100,2)</f>
        <v>3.23</v>
      </c>
      <c r="F2902" s="35">
        <f>ROUND(АТС!E662*$F$791*$F$792/100,2)</f>
        <v>2.2000000000000002</v>
      </c>
      <c r="G2902" s="35">
        <f>ROUND(АТС!E662*$G$791*$G$792/100,2)</f>
        <v>1.29</v>
      </c>
    </row>
    <row r="2903" spans="1:7" x14ac:dyDescent="0.25">
      <c r="A2903" s="257"/>
      <c r="B2903" s="123">
        <f t="shared" si="46"/>
        <v>42942.916669999999</v>
      </c>
      <c r="C2903" s="124">
        <v>22</v>
      </c>
      <c r="D2903" s="35">
        <f>ROUND(АТС!E663*$D$791*$D$792/100,2)</f>
        <v>97.7</v>
      </c>
      <c r="E2903" s="35">
        <f>ROUND(АТС!E663*$E$791*$E$792/100,2)</f>
        <v>89.79</v>
      </c>
      <c r="F2903" s="35">
        <f>ROUND(АТС!E663*$F$791*$F$792/100,2)</f>
        <v>61.12</v>
      </c>
      <c r="G2903" s="35">
        <f>ROUND(АТС!E663*$G$791*$G$792/100,2)</f>
        <v>35.770000000000003</v>
      </c>
    </row>
    <row r="2904" spans="1:7" x14ac:dyDescent="0.25">
      <c r="A2904" s="257"/>
      <c r="B2904" s="123">
        <f t="shared" si="46"/>
        <v>42942.958330000001</v>
      </c>
      <c r="C2904" s="124">
        <v>23</v>
      </c>
      <c r="D2904" s="35">
        <f>ROUND(АТС!E664*$D$791*$D$792/100,2)</f>
        <v>40.25</v>
      </c>
      <c r="E2904" s="35">
        <f>ROUND(АТС!E664*$E$791*$E$792/100,2)</f>
        <v>37</v>
      </c>
      <c r="F2904" s="35">
        <f>ROUND(АТС!E664*$F$791*$F$792/100,2)</f>
        <v>25.18</v>
      </c>
      <c r="G2904" s="35">
        <f>ROUND(АТС!E664*$G$791*$G$792/100,2)</f>
        <v>14.74</v>
      </c>
    </row>
    <row r="2905" spans="1:7" x14ac:dyDescent="0.25">
      <c r="A2905" s="257"/>
      <c r="B2905" s="123">
        <f t="shared" si="46"/>
        <v>42943</v>
      </c>
      <c r="C2905" s="124">
        <v>0</v>
      </c>
      <c r="D2905" s="35">
        <f>ROUND(АТС!E665*$D$791*$D$792/100,2)</f>
        <v>98.96</v>
      </c>
      <c r="E2905" s="35">
        <f>ROUND(АТС!E665*$E$791*$E$792/100,2)</f>
        <v>90.95</v>
      </c>
      <c r="F2905" s="35">
        <f>ROUND(АТС!E665*$F$791*$F$792/100,2)</f>
        <v>61.9</v>
      </c>
      <c r="G2905" s="35">
        <f>ROUND(АТС!E665*$G$791*$G$792/100,2)</f>
        <v>36.229999999999997</v>
      </c>
    </row>
    <row r="2906" spans="1:7" x14ac:dyDescent="0.25">
      <c r="A2906" s="257"/>
      <c r="B2906" s="123">
        <f t="shared" si="46"/>
        <v>42943.041669999999</v>
      </c>
      <c r="C2906" s="124">
        <v>1</v>
      </c>
      <c r="D2906" s="35">
        <f>ROUND(АТС!E666*$D$791*$D$792/100,2)</f>
        <v>52.39</v>
      </c>
      <c r="E2906" s="35">
        <f>ROUND(АТС!E666*$E$791*$E$792/100,2)</f>
        <v>48.15</v>
      </c>
      <c r="F2906" s="35">
        <f>ROUND(АТС!E666*$F$791*$F$792/100,2)</f>
        <v>32.770000000000003</v>
      </c>
      <c r="G2906" s="35">
        <f>ROUND(АТС!E666*$G$791*$G$792/100,2)</f>
        <v>19.18</v>
      </c>
    </row>
    <row r="2907" spans="1:7" x14ac:dyDescent="0.25">
      <c r="A2907" s="257"/>
      <c r="B2907" s="123">
        <f t="shared" si="46"/>
        <v>42943.083330000001</v>
      </c>
      <c r="C2907" s="124">
        <v>2</v>
      </c>
      <c r="D2907" s="35">
        <f>ROUND(АТС!E667*$D$791*$D$792/100,2)</f>
        <v>55.64</v>
      </c>
      <c r="E2907" s="35">
        <f>ROUND(АТС!E667*$E$791*$E$792/100,2)</f>
        <v>51.13</v>
      </c>
      <c r="F2907" s="35">
        <f>ROUND(АТС!E667*$F$791*$F$792/100,2)</f>
        <v>34.799999999999997</v>
      </c>
      <c r="G2907" s="35">
        <f>ROUND(АТС!E667*$G$791*$G$792/100,2)</f>
        <v>20.37</v>
      </c>
    </row>
    <row r="2908" spans="1:7" x14ac:dyDescent="0.25">
      <c r="A2908" s="257"/>
      <c r="B2908" s="123">
        <f t="shared" si="46"/>
        <v>42943.125</v>
      </c>
      <c r="C2908" s="124">
        <v>3</v>
      </c>
      <c r="D2908" s="35">
        <f>ROUND(АТС!E668*$D$791*$D$792/100,2)</f>
        <v>38.5</v>
      </c>
      <c r="E2908" s="35">
        <f>ROUND(АТС!E668*$E$791*$E$792/100,2)</f>
        <v>35.39</v>
      </c>
      <c r="F2908" s="35">
        <f>ROUND(АТС!E668*$F$791*$F$792/100,2)</f>
        <v>24.09</v>
      </c>
      <c r="G2908" s="35">
        <f>ROUND(АТС!E668*$G$791*$G$792/100,2)</f>
        <v>14.1</v>
      </c>
    </row>
    <row r="2909" spans="1:7" x14ac:dyDescent="0.25">
      <c r="A2909" s="257"/>
      <c r="B2909" s="123">
        <f t="shared" si="46"/>
        <v>42943.166669999999</v>
      </c>
      <c r="C2909" s="124">
        <v>4</v>
      </c>
      <c r="D2909" s="35">
        <f>ROUND(АТС!E669*$D$791*$D$792/100,2)</f>
        <v>0</v>
      </c>
      <c r="E2909" s="35">
        <f>ROUND(АТС!E669*$E$791*$E$792/100,2)</f>
        <v>0</v>
      </c>
      <c r="F2909" s="35">
        <f>ROUND(АТС!E669*$F$791*$F$792/100,2)</f>
        <v>0</v>
      </c>
      <c r="G2909" s="35">
        <f>ROUND(АТС!E669*$G$791*$G$792/100,2)</f>
        <v>0</v>
      </c>
    </row>
    <row r="2910" spans="1:7" x14ac:dyDescent="0.25">
      <c r="A2910" s="257"/>
      <c r="B2910" s="123">
        <f t="shared" si="46"/>
        <v>42943.208330000001</v>
      </c>
      <c r="C2910" s="124">
        <v>5</v>
      </c>
      <c r="D2910" s="35">
        <f>ROUND(АТС!E670*$D$791*$D$792/100,2)</f>
        <v>0</v>
      </c>
      <c r="E2910" s="35">
        <f>ROUND(АТС!E670*$E$791*$E$792/100,2)</f>
        <v>0</v>
      </c>
      <c r="F2910" s="35">
        <f>ROUND(АТС!E670*$F$791*$F$792/100,2)</f>
        <v>0</v>
      </c>
      <c r="G2910" s="35">
        <f>ROUND(АТС!E670*$G$791*$G$792/100,2)</f>
        <v>0</v>
      </c>
    </row>
    <row r="2911" spans="1:7" x14ac:dyDescent="0.25">
      <c r="A2911" s="257"/>
      <c r="B2911" s="123">
        <f t="shared" si="46"/>
        <v>42943.25</v>
      </c>
      <c r="C2911" s="124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57"/>
      <c r="B2912" s="123">
        <f t="shared" si="46"/>
        <v>42943.291669999999</v>
      </c>
      <c r="C2912" s="124">
        <v>7</v>
      </c>
      <c r="D2912" s="35">
        <f>ROUND(АТС!E672*$D$791*$D$792/100,2)</f>
        <v>0</v>
      </c>
      <c r="E2912" s="35">
        <f>ROUND(АТС!E672*$E$791*$E$792/100,2)</f>
        <v>0</v>
      </c>
      <c r="F2912" s="35">
        <f>ROUND(АТС!E672*$F$791*$F$792/100,2)</f>
        <v>0</v>
      </c>
      <c r="G2912" s="35">
        <f>ROUND(АТС!E672*$G$791*$G$792/100,2)</f>
        <v>0</v>
      </c>
    </row>
    <row r="2913" spans="1:7" x14ac:dyDescent="0.25">
      <c r="A2913" s="257"/>
      <c r="B2913" s="123">
        <f t="shared" si="46"/>
        <v>42943.333330000001</v>
      </c>
      <c r="C2913" s="124">
        <v>8</v>
      </c>
      <c r="D2913" s="35">
        <f>ROUND(АТС!E673*$D$791*$D$792/100,2)</f>
        <v>0</v>
      </c>
      <c r="E2913" s="35">
        <f>ROUND(АТС!E673*$E$791*$E$792/100,2)</f>
        <v>0</v>
      </c>
      <c r="F2913" s="35">
        <f>ROUND(АТС!E673*$F$791*$F$792/100,2)</f>
        <v>0</v>
      </c>
      <c r="G2913" s="35">
        <f>ROUND(АТС!E673*$G$791*$G$792/100,2)</f>
        <v>0</v>
      </c>
    </row>
    <row r="2914" spans="1:7" x14ac:dyDescent="0.25">
      <c r="A2914" s="257"/>
      <c r="B2914" s="123">
        <f t="shared" si="46"/>
        <v>42943.375</v>
      </c>
      <c r="C2914" s="124">
        <v>9</v>
      </c>
      <c r="D2914" s="35">
        <f>ROUND(АТС!E674*$D$791*$D$792/100,2)</f>
        <v>0</v>
      </c>
      <c r="E2914" s="35">
        <f>ROUND(АТС!E674*$E$791*$E$792/100,2)</f>
        <v>0</v>
      </c>
      <c r="F2914" s="35">
        <f>ROUND(АТС!E674*$F$791*$F$792/100,2)</f>
        <v>0</v>
      </c>
      <c r="G2914" s="35">
        <f>ROUND(АТС!E674*$G$791*$G$792/100,2)</f>
        <v>0</v>
      </c>
    </row>
    <row r="2915" spans="1:7" x14ac:dyDescent="0.25">
      <c r="A2915" s="257"/>
      <c r="B2915" s="123">
        <f t="shared" si="46"/>
        <v>42943.416669999999</v>
      </c>
      <c r="C2915" s="124">
        <v>10</v>
      </c>
      <c r="D2915" s="35">
        <f>ROUND(АТС!E675*$D$791*$D$792/100,2)</f>
        <v>0</v>
      </c>
      <c r="E2915" s="35">
        <f>ROUND(АТС!E675*$E$791*$E$792/100,2)</f>
        <v>0</v>
      </c>
      <c r="F2915" s="35">
        <f>ROUND(АТС!E675*$F$791*$F$792/100,2)</f>
        <v>0</v>
      </c>
      <c r="G2915" s="35">
        <f>ROUND(АТС!E675*$G$791*$G$792/100,2)</f>
        <v>0</v>
      </c>
    </row>
    <row r="2916" spans="1:7" x14ac:dyDescent="0.25">
      <c r="A2916" s="257"/>
      <c r="B2916" s="123">
        <f t="shared" si="46"/>
        <v>42943.458330000001</v>
      </c>
      <c r="C2916" s="124">
        <v>11</v>
      </c>
      <c r="D2916" s="35">
        <f>ROUND(АТС!E676*$D$791*$D$792/100,2)</f>
        <v>0</v>
      </c>
      <c r="E2916" s="35">
        <f>ROUND(АТС!E676*$E$791*$E$792/100,2)</f>
        <v>0</v>
      </c>
      <c r="F2916" s="35">
        <f>ROUND(АТС!E676*$F$791*$F$792/100,2)</f>
        <v>0</v>
      </c>
      <c r="G2916" s="35">
        <f>ROUND(АТС!E676*$G$791*$G$792/100,2)</f>
        <v>0</v>
      </c>
    </row>
    <row r="2917" spans="1:7" x14ac:dyDescent="0.25">
      <c r="A2917" s="257"/>
      <c r="B2917" s="123">
        <f t="shared" si="46"/>
        <v>42943.5</v>
      </c>
      <c r="C2917" s="124">
        <v>12</v>
      </c>
      <c r="D2917" s="35">
        <f>ROUND(АТС!E677*$D$791*$D$792/100,2)</f>
        <v>0</v>
      </c>
      <c r="E2917" s="35">
        <f>ROUND(АТС!E677*$E$791*$E$792/100,2)</f>
        <v>0</v>
      </c>
      <c r="F2917" s="35">
        <f>ROUND(АТС!E677*$F$791*$F$792/100,2)</f>
        <v>0</v>
      </c>
      <c r="G2917" s="35">
        <f>ROUND(АТС!E677*$G$791*$G$792/100,2)</f>
        <v>0</v>
      </c>
    </row>
    <row r="2918" spans="1:7" x14ac:dyDescent="0.25">
      <c r="A2918" s="257"/>
      <c r="B2918" s="123">
        <f t="shared" si="46"/>
        <v>42943.541669999999</v>
      </c>
      <c r="C2918" s="124">
        <v>13</v>
      </c>
      <c r="D2918" s="35">
        <f>ROUND(АТС!E678*$D$791*$D$792/100,2)</f>
        <v>0</v>
      </c>
      <c r="E2918" s="35">
        <f>ROUND(АТС!E678*$E$791*$E$792/100,2)</f>
        <v>0</v>
      </c>
      <c r="F2918" s="35">
        <f>ROUND(АТС!E678*$F$791*$F$792/100,2)</f>
        <v>0</v>
      </c>
      <c r="G2918" s="35">
        <f>ROUND(АТС!E678*$G$791*$G$792/100,2)</f>
        <v>0</v>
      </c>
    </row>
    <row r="2919" spans="1:7" x14ac:dyDescent="0.25">
      <c r="A2919" s="257"/>
      <c r="B2919" s="123">
        <f t="shared" si="46"/>
        <v>42943.583330000001</v>
      </c>
      <c r="C2919" s="124">
        <v>14</v>
      </c>
      <c r="D2919" s="35">
        <f>ROUND(АТС!E679*$D$791*$D$792/100,2)</f>
        <v>0</v>
      </c>
      <c r="E2919" s="35">
        <f>ROUND(АТС!E679*$E$791*$E$792/100,2)</f>
        <v>0</v>
      </c>
      <c r="F2919" s="35">
        <f>ROUND(АТС!E679*$F$791*$F$792/100,2)</f>
        <v>0</v>
      </c>
      <c r="G2919" s="35">
        <f>ROUND(АТС!E679*$G$791*$G$792/100,2)</f>
        <v>0</v>
      </c>
    </row>
    <row r="2920" spans="1:7" x14ac:dyDescent="0.25">
      <c r="A2920" s="257"/>
      <c r="B2920" s="123">
        <f t="shared" si="46"/>
        <v>42943.625</v>
      </c>
      <c r="C2920" s="124">
        <v>15</v>
      </c>
      <c r="D2920" s="35">
        <f>ROUND(АТС!E680*$D$791*$D$792/100,2)</f>
        <v>0</v>
      </c>
      <c r="E2920" s="35">
        <f>ROUND(АТС!E680*$E$791*$E$792/100,2)</f>
        <v>0</v>
      </c>
      <c r="F2920" s="35">
        <f>ROUND(АТС!E680*$F$791*$F$792/100,2)</f>
        <v>0</v>
      </c>
      <c r="G2920" s="35">
        <f>ROUND(АТС!E680*$G$791*$G$792/100,2)</f>
        <v>0</v>
      </c>
    </row>
    <row r="2921" spans="1:7" x14ac:dyDescent="0.25">
      <c r="A2921" s="257"/>
      <c r="B2921" s="123">
        <f t="shared" si="46"/>
        <v>42943.666669999999</v>
      </c>
      <c r="C2921" s="124">
        <v>16</v>
      </c>
      <c r="D2921" s="35">
        <f>ROUND(АТС!E681*$D$791*$D$792/100,2)</f>
        <v>0</v>
      </c>
      <c r="E2921" s="35">
        <f>ROUND(АТС!E681*$E$791*$E$792/100,2)</f>
        <v>0</v>
      </c>
      <c r="F2921" s="35">
        <f>ROUND(АТС!E681*$F$791*$F$792/100,2)</f>
        <v>0</v>
      </c>
      <c r="G2921" s="35">
        <f>ROUND(АТС!E681*$G$791*$G$792/100,2)</f>
        <v>0</v>
      </c>
    </row>
    <row r="2922" spans="1:7" x14ac:dyDescent="0.25">
      <c r="A2922" s="257"/>
      <c r="B2922" s="123">
        <f t="shared" si="46"/>
        <v>42943.708330000001</v>
      </c>
      <c r="C2922" s="124">
        <v>17</v>
      </c>
      <c r="D2922" s="35">
        <f>ROUND(АТС!E682*$D$791*$D$792/100,2)</f>
        <v>0</v>
      </c>
      <c r="E2922" s="35">
        <f>ROUND(АТС!E682*$E$791*$E$792/100,2)</f>
        <v>0</v>
      </c>
      <c r="F2922" s="35">
        <f>ROUND(АТС!E682*$F$791*$F$792/100,2)</f>
        <v>0</v>
      </c>
      <c r="G2922" s="35">
        <f>ROUND(АТС!E682*$G$791*$G$792/100,2)</f>
        <v>0</v>
      </c>
    </row>
    <row r="2923" spans="1:7" x14ac:dyDescent="0.25">
      <c r="A2923" s="257"/>
      <c r="B2923" s="123">
        <f t="shared" si="46"/>
        <v>42943.75</v>
      </c>
      <c r="C2923" s="124">
        <v>18</v>
      </c>
      <c r="D2923" s="35">
        <f>ROUND(АТС!E683*$D$791*$D$792/100,2)</f>
        <v>0</v>
      </c>
      <c r="E2923" s="35">
        <f>ROUND(АТС!E683*$E$791*$E$792/100,2)</f>
        <v>0</v>
      </c>
      <c r="F2923" s="35">
        <f>ROUND(АТС!E683*$F$791*$F$792/100,2)</f>
        <v>0</v>
      </c>
      <c r="G2923" s="35">
        <f>ROUND(АТС!E683*$G$791*$G$792/100,2)</f>
        <v>0</v>
      </c>
    </row>
    <row r="2924" spans="1:7" x14ac:dyDescent="0.25">
      <c r="A2924" s="257"/>
      <c r="B2924" s="123">
        <f t="shared" si="46"/>
        <v>42943.791669999999</v>
      </c>
      <c r="C2924" s="124">
        <v>19</v>
      </c>
      <c r="D2924" s="35">
        <f>ROUND(АТС!E684*$D$791*$D$792/100,2)</f>
        <v>0</v>
      </c>
      <c r="E2924" s="35">
        <f>ROUND(АТС!E684*$E$791*$E$792/100,2)</f>
        <v>0</v>
      </c>
      <c r="F2924" s="35">
        <f>ROUND(АТС!E684*$F$791*$F$792/100,2)</f>
        <v>0</v>
      </c>
      <c r="G2924" s="35">
        <f>ROUND(АТС!E684*$G$791*$G$792/100,2)</f>
        <v>0</v>
      </c>
    </row>
    <row r="2925" spans="1:7" x14ac:dyDescent="0.25">
      <c r="A2925" s="257"/>
      <c r="B2925" s="123">
        <f t="shared" si="46"/>
        <v>42943.833330000001</v>
      </c>
      <c r="C2925" s="124">
        <v>20</v>
      </c>
      <c r="D2925" s="35">
        <f>ROUND(АТС!E685*$D$791*$D$792/100,2)</f>
        <v>0</v>
      </c>
      <c r="E2925" s="35">
        <f>ROUND(АТС!E685*$E$791*$E$792/100,2)</f>
        <v>0</v>
      </c>
      <c r="F2925" s="35">
        <f>ROUND(АТС!E685*$F$791*$F$792/100,2)</f>
        <v>0</v>
      </c>
      <c r="G2925" s="35">
        <f>ROUND(АТС!E685*$G$791*$G$792/100,2)</f>
        <v>0</v>
      </c>
    </row>
    <row r="2926" spans="1:7" x14ac:dyDescent="0.25">
      <c r="A2926" s="257"/>
      <c r="B2926" s="123">
        <f t="shared" si="46"/>
        <v>42943.875</v>
      </c>
      <c r="C2926" s="124">
        <v>21</v>
      </c>
      <c r="D2926" s="35">
        <f>ROUND(АТС!E686*$D$791*$D$792/100,2)</f>
        <v>9.7899999999999991</v>
      </c>
      <c r="E2926" s="35">
        <f>ROUND(АТС!E686*$E$791*$E$792/100,2)</f>
        <v>9</v>
      </c>
      <c r="F2926" s="35">
        <f>ROUND(АТС!E686*$F$791*$F$792/100,2)</f>
        <v>6.12</v>
      </c>
      <c r="G2926" s="35">
        <f>ROUND(АТС!E686*$G$791*$G$792/100,2)</f>
        <v>3.58</v>
      </c>
    </row>
    <row r="2927" spans="1:7" x14ac:dyDescent="0.25">
      <c r="A2927" s="257"/>
      <c r="B2927" s="123">
        <f t="shared" si="46"/>
        <v>42943.916669999999</v>
      </c>
      <c r="C2927" s="124">
        <v>22</v>
      </c>
      <c r="D2927" s="35">
        <f>ROUND(АТС!E687*$D$791*$D$792/100,2)</f>
        <v>90.9</v>
      </c>
      <c r="E2927" s="35">
        <f>ROUND(АТС!E687*$E$791*$E$792/100,2)</f>
        <v>83.54</v>
      </c>
      <c r="F2927" s="35">
        <f>ROUND(АТС!E687*$F$791*$F$792/100,2)</f>
        <v>56.86</v>
      </c>
      <c r="G2927" s="35">
        <f>ROUND(АТС!E687*$G$791*$G$792/100,2)</f>
        <v>33.28</v>
      </c>
    </row>
    <row r="2928" spans="1:7" x14ac:dyDescent="0.25">
      <c r="A2928" s="257"/>
      <c r="B2928" s="123">
        <f t="shared" si="46"/>
        <v>42943.958330000001</v>
      </c>
      <c r="C2928" s="124">
        <v>23</v>
      </c>
      <c r="D2928" s="35">
        <f>ROUND(АТС!E688*$D$791*$D$792/100,2)</f>
        <v>89</v>
      </c>
      <c r="E2928" s="35">
        <f>ROUND(АТС!E688*$E$791*$E$792/100,2)</f>
        <v>81.8</v>
      </c>
      <c r="F2928" s="35">
        <f>ROUND(АТС!E688*$F$791*$F$792/100,2)</f>
        <v>55.68</v>
      </c>
      <c r="G2928" s="35">
        <f>ROUND(АТС!E688*$G$791*$G$792/100,2)</f>
        <v>32.58</v>
      </c>
    </row>
    <row r="2929" spans="1:7" x14ac:dyDescent="0.25">
      <c r="A2929" s="257"/>
      <c r="B2929" s="123">
        <f t="shared" si="46"/>
        <v>42944</v>
      </c>
      <c r="C2929" s="124">
        <v>0</v>
      </c>
      <c r="D2929" s="35">
        <f>ROUND(АТС!E689*$D$791*$D$792/100,2)</f>
        <v>25.86</v>
      </c>
      <c r="E2929" s="35">
        <f>ROUND(АТС!E689*$E$791*$E$792/100,2)</f>
        <v>23.77</v>
      </c>
      <c r="F2929" s="35">
        <f>ROUND(АТС!E689*$F$791*$F$792/100,2)</f>
        <v>16.18</v>
      </c>
      <c r="G2929" s="35">
        <f>ROUND(АТС!E689*$G$791*$G$792/100,2)</f>
        <v>9.4700000000000006</v>
      </c>
    </row>
    <row r="2930" spans="1:7" x14ac:dyDescent="0.25">
      <c r="A2930" s="257"/>
      <c r="B2930" s="123">
        <f t="shared" si="46"/>
        <v>42944.041669999999</v>
      </c>
      <c r="C2930" s="124">
        <v>1</v>
      </c>
      <c r="D2930" s="35">
        <f>ROUND(АТС!E690*$D$791*$D$792/100,2)</f>
        <v>44.17</v>
      </c>
      <c r="E2930" s="35">
        <f>ROUND(АТС!E690*$E$791*$E$792/100,2)</f>
        <v>40.590000000000003</v>
      </c>
      <c r="F2930" s="35">
        <f>ROUND(АТС!E690*$F$791*$F$792/100,2)</f>
        <v>27.63</v>
      </c>
      <c r="G2930" s="35">
        <f>ROUND(АТС!E690*$G$791*$G$792/100,2)</f>
        <v>16.170000000000002</v>
      </c>
    </row>
    <row r="2931" spans="1:7" x14ac:dyDescent="0.25">
      <c r="A2931" s="257"/>
      <c r="B2931" s="123">
        <f t="shared" si="46"/>
        <v>42944.083330000001</v>
      </c>
      <c r="C2931" s="124">
        <v>2</v>
      </c>
      <c r="D2931" s="35">
        <f>ROUND(АТС!E691*$D$791*$D$792/100,2)</f>
        <v>21.63</v>
      </c>
      <c r="E2931" s="35">
        <f>ROUND(АТС!E691*$E$791*$E$792/100,2)</f>
        <v>19.88</v>
      </c>
      <c r="F2931" s="35">
        <f>ROUND(АТС!E691*$F$791*$F$792/100,2)</f>
        <v>13.53</v>
      </c>
      <c r="G2931" s="35">
        <f>ROUND(АТС!E691*$G$791*$G$792/100,2)</f>
        <v>7.92</v>
      </c>
    </row>
    <row r="2932" spans="1:7" x14ac:dyDescent="0.25">
      <c r="A2932" s="257"/>
      <c r="B2932" s="123">
        <f t="shared" si="46"/>
        <v>42944.125</v>
      </c>
      <c r="C2932" s="124">
        <v>3</v>
      </c>
      <c r="D2932" s="35">
        <f>ROUND(АТС!E692*$D$791*$D$792/100,2)</f>
        <v>6.44</v>
      </c>
      <c r="E2932" s="35">
        <f>ROUND(АТС!E692*$E$791*$E$792/100,2)</f>
        <v>5.92</v>
      </c>
      <c r="F2932" s="35">
        <f>ROUND(АТС!E692*$F$791*$F$792/100,2)</f>
        <v>4.03</v>
      </c>
      <c r="G2932" s="35">
        <f>ROUND(АТС!E692*$G$791*$G$792/100,2)</f>
        <v>2.36</v>
      </c>
    </row>
    <row r="2933" spans="1:7" x14ac:dyDescent="0.25">
      <c r="A2933" s="257"/>
      <c r="B2933" s="123">
        <f t="shared" si="46"/>
        <v>42944.166669999999</v>
      </c>
      <c r="C2933" s="124">
        <v>4</v>
      </c>
      <c r="D2933" s="35">
        <f>ROUND(АТС!E693*$D$791*$D$792/100,2)</f>
        <v>0</v>
      </c>
      <c r="E2933" s="35">
        <f>ROUND(АТС!E693*$E$791*$E$792/100,2)</f>
        <v>0</v>
      </c>
      <c r="F2933" s="35">
        <f>ROUND(АТС!E693*$F$791*$F$792/100,2)</f>
        <v>0</v>
      </c>
      <c r="G2933" s="35">
        <f>ROUND(АТС!E693*$G$791*$G$792/100,2)</f>
        <v>0</v>
      </c>
    </row>
    <row r="2934" spans="1:7" x14ac:dyDescent="0.25">
      <c r="A2934" s="257"/>
      <c r="B2934" s="123">
        <f t="shared" si="46"/>
        <v>42944.208330000001</v>
      </c>
      <c r="C2934" s="124">
        <v>5</v>
      </c>
      <c r="D2934" s="35">
        <f>ROUND(АТС!E694*$D$791*$D$792/100,2)</f>
        <v>0</v>
      </c>
      <c r="E2934" s="35">
        <f>ROUND(АТС!E694*$E$791*$E$792/100,2)</f>
        <v>0</v>
      </c>
      <c r="F2934" s="35">
        <f>ROUND(АТС!E694*$F$791*$F$792/100,2)</f>
        <v>0</v>
      </c>
      <c r="G2934" s="35">
        <f>ROUND(АТС!E694*$G$791*$G$792/100,2)</f>
        <v>0</v>
      </c>
    </row>
    <row r="2935" spans="1:7" x14ac:dyDescent="0.25">
      <c r="A2935" s="257"/>
      <c r="B2935" s="123">
        <f t="shared" si="46"/>
        <v>42944.25</v>
      </c>
      <c r="C2935" s="124">
        <v>6</v>
      </c>
      <c r="D2935" s="35">
        <f>ROUND(АТС!E695*$D$791*$D$792/100,2)</f>
        <v>0</v>
      </c>
      <c r="E2935" s="35">
        <f>ROUND(АТС!E695*$E$791*$E$792/100,2)</f>
        <v>0</v>
      </c>
      <c r="F2935" s="35">
        <f>ROUND(АТС!E695*$F$791*$F$792/100,2)</f>
        <v>0</v>
      </c>
      <c r="G2935" s="35">
        <f>ROUND(АТС!E695*$G$791*$G$792/100,2)</f>
        <v>0</v>
      </c>
    </row>
    <row r="2936" spans="1:7" x14ac:dyDescent="0.25">
      <c r="A2936" s="257"/>
      <c r="B2936" s="123">
        <f t="shared" si="46"/>
        <v>42944.291669999999</v>
      </c>
      <c r="C2936" s="124">
        <v>7</v>
      </c>
      <c r="D2936" s="35">
        <f>ROUND(АТС!E696*$D$791*$D$792/100,2)</f>
        <v>0</v>
      </c>
      <c r="E2936" s="35">
        <f>ROUND(АТС!E696*$E$791*$E$792/100,2)</f>
        <v>0</v>
      </c>
      <c r="F2936" s="35">
        <f>ROUND(АТС!E696*$F$791*$F$792/100,2)</f>
        <v>0</v>
      </c>
      <c r="G2936" s="35">
        <f>ROUND(АТС!E696*$G$791*$G$792/100,2)</f>
        <v>0</v>
      </c>
    </row>
    <row r="2937" spans="1:7" x14ac:dyDescent="0.25">
      <c r="A2937" s="257"/>
      <c r="B2937" s="123">
        <f t="shared" si="46"/>
        <v>42944.333330000001</v>
      </c>
      <c r="C2937" s="124">
        <v>8</v>
      </c>
      <c r="D2937" s="35">
        <f>ROUND(АТС!E697*$D$791*$D$792/100,2)</f>
        <v>0</v>
      </c>
      <c r="E2937" s="35">
        <f>ROUND(АТС!E697*$E$791*$E$792/100,2)</f>
        <v>0</v>
      </c>
      <c r="F2937" s="35">
        <f>ROUND(АТС!E697*$F$791*$F$792/100,2)</f>
        <v>0</v>
      </c>
      <c r="G2937" s="35">
        <f>ROUND(АТС!E697*$G$791*$G$792/100,2)</f>
        <v>0</v>
      </c>
    </row>
    <row r="2938" spans="1:7" x14ac:dyDescent="0.25">
      <c r="A2938" s="257"/>
      <c r="B2938" s="123">
        <f t="shared" si="46"/>
        <v>42944.375</v>
      </c>
      <c r="C2938" s="124">
        <v>9</v>
      </c>
      <c r="D2938" s="35">
        <f>ROUND(АТС!E698*$D$791*$D$792/100,2)</f>
        <v>0</v>
      </c>
      <c r="E2938" s="35">
        <f>ROUND(АТС!E698*$E$791*$E$792/100,2)</f>
        <v>0</v>
      </c>
      <c r="F2938" s="35">
        <f>ROUND(АТС!E698*$F$791*$F$792/100,2)</f>
        <v>0</v>
      </c>
      <c r="G2938" s="35">
        <f>ROUND(АТС!E698*$G$791*$G$792/100,2)</f>
        <v>0</v>
      </c>
    </row>
    <row r="2939" spans="1:7" x14ac:dyDescent="0.25">
      <c r="A2939" s="257"/>
      <c r="B2939" s="123">
        <f t="shared" si="46"/>
        <v>42944.416669999999</v>
      </c>
      <c r="C2939" s="124">
        <v>10</v>
      </c>
      <c r="D2939" s="35">
        <f>ROUND(АТС!E699*$D$791*$D$792/100,2)</f>
        <v>0</v>
      </c>
      <c r="E2939" s="35">
        <f>ROUND(АТС!E699*$E$791*$E$792/100,2)</f>
        <v>0</v>
      </c>
      <c r="F2939" s="35">
        <f>ROUND(АТС!E699*$F$791*$F$792/100,2)</f>
        <v>0</v>
      </c>
      <c r="G2939" s="35">
        <f>ROUND(АТС!E699*$G$791*$G$792/100,2)</f>
        <v>0</v>
      </c>
    </row>
    <row r="2940" spans="1:7" x14ac:dyDescent="0.25">
      <c r="A2940" s="257"/>
      <c r="B2940" s="123">
        <f t="shared" si="46"/>
        <v>42944.458330000001</v>
      </c>
      <c r="C2940" s="124">
        <v>11</v>
      </c>
      <c r="D2940" s="35">
        <f>ROUND(АТС!E700*$D$791*$D$792/100,2)</f>
        <v>1.1299999999999999</v>
      </c>
      <c r="E2940" s="35">
        <f>ROUND(АТС!E700*$E$791*$E$792/100,2)</f>
        <v>1.04</v>
      </c>
      <c r="F2940" s="35">
        <f>ROUND(АТС!E700*$F$791*$F$792/100,2)</f>
        <v>0.71</v>
      </c>
      <c r="G2940" s="35">
        <f>ROUND(АТС!E700*$G$791*$G$792/100,2)</f>
        <v>0.41</v>
      </c>
    </row>
    <row r="2941" spans="1:7" x14ac:dyDescent="0.25">
      <c r="A2941" s="257"/>
      <c r="B2941" s="123">
        <f t="shared" si="46"/>
        <v>42944.5</v>
      </c>
      <c r="C2941" s="124">
        <v>12</v>
      </c>
      <c r="D2941" s="35">
        <f>ROUND(АТС!E701*$D$791*$D$792/100,2)</f>
        <v>0</v>
      </c>
      <c r="E2941" s="35">
        <f>ROUND(АТС!E701*$E$791*$E$792/100,2)</f>
        <v>0</v>
      </c>
      <c r="F2941" s="35">
        <f>ROUND(АТС!E701*$F$791*$F$792/100,2)</f>
        <v>0</v>
      </c>
      <c r="G2941" s="35">
        <f>ROUND(АТС!E701*$G$791*$G$792/100,2)</f>
        <v>0</v>
      </c>
    </row>
    <row r="2942" spans="1:7" x14ac:dyDescent="0.25">
      <c r="A2942" s="257"/>
      <c r="B2942" s="123">
        <f t="shared" si="46"/>
        <v>42944.541669999999</v>
      </c>
      <c r="C2942" s="124">
        <v>13</v>
      </c>
      <c r="D2942" s="35">
        <f>ROUND(АТС!E702*$D$791*$D$792/100,2)</f>
        <v>0</v>
      </c>
      <c r="E2942" s="35">
        <f>ROUND(АТС!E702*$E$791*$E$792/100,2)</f>
        <v>0</v>
      </c>
      <c r="F2942" s="35">
        <f>ROUND(АТС!E702*$F$791*$F$792/100,2)</f>
        <v>0</v>
      </c>
      <c r="G2942" s="35">
        <f>ROUND(АТС!E702*$G$791*$G$792/100,2)</f>
        <v>0</v>
      </c>
    </row>
    <row r="2943" spans="1:7" x14ac:dyDescent="0.25">
      <c r="A2943" s="257"/>
      <c r="B2943" s="123">
        <f t="shared" si="46"/>
        <v>42944.583330000001</v>
      </c>
      <c r="C2943" s="124">
        <v>14</v>
      </c>
      <c r="D2943" s="35">
        <f>ROUND(АТС!E703*$D$791*$D$792/100,2)</f>
        <v>0</v>
      </c>
      <c r="E2943" s="35">
        <f>ROUND(АТС!E703*$E$791*$E$792/100,2)</f>
        <v>0</v>
      </c>
      <c r="F2943" s="35">
        <f>ROUND(АТС!E703*$F$791*$F$792/100,2)</f>
        <v>0</v>
      </c>
      <c r="G2943" s="35">
        <f>ROUND(АТС!E703*$G$791*$G$792/100,2)</f>
        <v>0</v>
      </c>
    </row>
    <row r="2944" spans="1:7" x14ac:dyDescent="0.25">
      <c r="A2944" s="257"/>
      <c r="B2944" s="123">
        <f t="shared" si="46"/>
        <v>42944.625</v>
      </c>
      <c r="C2944" s="124">
        <v>15</v>
      </c>
      <c r="D2944" s="35">
        <f>ROUND(АТС!E704*$D$791*$D$792/100,2)</f>
        <v>0</v>
      </c>
      <c r="E2944" s="35">
        <f>ROUND(АТС!E704*$E$791*$E$792/100,2)</f>
        <v>0</v>
      </c>
      <c r="F2944" s="35">
        <f>ROUND(АТС!E704*$F$791*$F$792/100,2)</f>
        <v>0</v>
      </c>
      <c r="G2944" s="35">
        <f>ROUND(АТС!E704*$G$791*$G$792/100,2)</f>
        <v>0</v>
      </c>
    </row>
    <row r="2945" spans="1:7" x14ac:dyDescent="0.25">
      <c r="A2945" s="257"/>
      <c r="B2945" s="123">
        <f t="shared" si="46"/>
        <v>42944.666669999999</v>
      </c>
      <c r="C2945" s="124">
        <v>16</v>
      </c>
      <c r="D2945" s="35">
        <f>ROUND(АТС!E705*$D$791*$D$792/100,2)</f>
        <v>0</v>
      </c>
      <c r="E2945" s="35">
        <f>ROUND(АТС!E705*$E$791*$E$792/100,2)</f>
        <v>0</v>
      </c>
      <c r="F2945" s="35">
        <f>ROUND(АТС!E705*$F$791*$F$792/100,2)</f>
        <v>0</v>
      </c>
      <c r="G2945" s="35">
        <f>ROUND(АТС!E705*$G$791*$G$792/100,2)</f>
        <v>0</v>
      </c>
    </row>
    <row r="2946" spans="1:7" x14ac:dyDescent="0.25">
      <c r="A2946" s="257"/>
      <c r="B2946" s="123">
        <f t="shared" ref="B2946:B3009" si="47">B2922+1</f>
        <v>42944.708330000001</v>
      </c>
      <c r="C2946" s="124">
        <v>17</v>
      </c>
      <c r="D2946" s="35">
        <f>ROUND(АТС!E706*$D$791*$D$792/100,2)</f>
        <v>0</v>
      </c>
      <c r="E2946" s="35">
        <f>ROUND(АТС!E706*$E$791*$E$792/100,2)</f>
        <v>0</v>
      </c>
      <c r="F2946" s="35">
        <f>ROUND(АТС!E706*$F$791*$F$792/100,2)</f>
        <v>0</v>
      </c>
      <c r="G2946" s="35">
        <f>ROUND(АТС!E706*$G$791*$G$792/100,2)</f>
        <v>0</v>
      </c>
    </row>
    <row r="2947" spans="1:7" x14ac:dyDescent="0.25">
      <c r="A2947" s="257"/>
      <c r="B2947" s="123">
        <f t="shared" si="47"/>
        <v>42944.75</v>
      </c>
      <c r="C2947" s="124">
        <v>18</v>
      </c>
      <c r="D2947" s="35">
        <f>ROUND(АТС!E707*$D$791*$D$792/100,2)</f>
        <v>4.93</v>
      </c>
      <c r="E2947" s="35">
        <f>ROUND(АТС!E707*$E$791*$E$792/100,2)</f>
        <v>4.53</v>
      </c>
      <c r="F2947" s="35">
        <f>ROUND(АТС!E707*$F$791*$F$792/100,2)</f>
        <v>3.09</v>
      </c>
      <c r="G2947" s="35">
        <f>ROUND(АТС!E707*$G$791*$G$792/100,2)</f>
        <v>1.81</v>
      </c>
    </row>
    <row r="2948" spans="1:7" x14ac:dyDescent="0.25">
      <c r="A2948" s="257"/>
      <c r="B2948" s="123">
        <f t="shared" si="47"/>
        <v>42944.791669999999</v>
      </c>
      <c r="C2948" s="124">
        <v>19</v>
      </c>
      <c r="D2948" s="35">
        <f>ROUND(АТС!E708*$D$791*$D$792/100,2)</f>
        <v>63.34</v>
      </c>
      <c r="E2948" s="35">
        <f>ROUND(АТС!E708*$E$791*$E$792/100,2)</f>
        <v>58.21</v>
      </c>
      <c r="F2948" s="35">
        <f>ROUND(АТС!E708*$F$791*$F$792/100,2)</f>
        <v>39.619999999999997</v>
      </c>
      <c r="G2948" s="35">
        <f>ROUND(АТС!E708*$G$791*$G$792/100,2)</f>
        <v>23.19</v>
      </c>
    </row>
    <row r="2949" spans="1:7" x14ac:dyDescent="0.25">
      <c r="A2949" s="257"/>
      <c r="B2949" s="123">
        <f t="shared" si="47"/>
        <v>42944.833330000001</v>
      </c>
      <c r="C2949" s="124">
        <v>20</v>
      </c>
      <c r="D2949" s="35">
        <f>ROUND(АТС!E709*$D$791*$D$792/100,2)</f>
        <v>0</v>
      </c>
      <c r="E2949" s="35">
        <f>ROUND(АТС!E709*$E$791*$E$792/100,2)</f>
        <v>0</v>
      </c>
      <c r="F2949" s="35">
        <f>ROUND(АТС!E709*$F$791*$F$792/100,2)</f>
        <v>0</v>
      </c>
      <c r="G2949" s="35">
        <f>ROUND(АТС!E709*$G$791*$G$792/100,2)</f>
        <v>0</v>
      </c>
    </row>
    <row r="2950" spans="1:7" x14ac:dyDescent="0.25">
      <c r="A2950" s="257"/>
      <c r="B2950" s="123">
        <f t="shared" si="47"/>
        <v>42944.875</v>
      </c>
      <c r="C2950" s="124">
        <v>21</v>
      </c>
      <c r="D2950" s="35">
        <f>ROUND(АТС!E710*$D$791*$D$792/100,2)</f>
        <v>39.700000000000003</v>
      </c>
      <c r="E2950" s="35">
        <f>ROUND(АТС!E710*$E$791*$E$792/100,2)</f>
        <v>36.479999999999997</v>
      </c>
      <c r="F2950" s="35">
        <f>ROUND(АТС!E710*$F$791*$F$792/100,2)</f>
        <v>24.83</v>
      </c>
      <c r="G2950" s="35">
        <f>ROUND(АТС!E710*$G$791*$G$792/100,2)</f>
        <v>14.53</v>
      </c>
    </row>
    <row r="2951" spans="1:7" x14ac:dyDescent="0.25">
      <c r="A2951" s="257"/>
      <c r="B2951" s="123">
        <f t="shared" si="47"/>
        <v>42944.916669999999</v>
      </c>
      <c r="C2951" s="124">
        <v>22</v>
      </c>
      <c r="D2951" s="35">
        <f>ROUND(АТС!E711*$D$791*$D$792/100,2)</f>
        <v>70.45</v>
      </c>
      <c r="E2951" s="35">
        <f>ROUND(АТС!E711*$E$791*$E$792/100,2)</f>
        <v>64.75</v>
      </c>
      <c r="F2951" s="35">
        <f>ROUND(АТС!E711*$F$791*$F$792/100,2)</f>
        <v>44.07</v>
      </c>
      <c r="G2951" s="35">
        <f>ROUND(АТС!E711*$G$791*$G$792/100,2)</f>
        <v>25.79</v>
      </c>
    </row>
    <row r="2952" spans="1:7" x14ac:dyDescent="0.25">
      <c r="A2952" s="257"/>
      <c r="B2952" s="123">
        <f t="shared" si="47"/>
        <v>42944.958330000001</v>
      </c>
      <c r="C2952" s="124">
        <v>23</v>
      </c>
      <c r="D2952" s="35">
        <f>ROUND(АТС!E712*$D$791*$D$792/100,2)</f>
        <v>0</v>
      </c>
      <c r="E2952" s="35">
        <f>ROUND(АТС!E712*$E$791*$E$792/100,2)</f>
        <v>0</v>
      </c>
      <c r="F2952" s="35">
        <f>ROUND(АТС!E712*$F$791*$F$792/100,2)</f>
        <v>0</v>
      </c>
      <c r="G2952" s="35">
        <f>ROUND(АТС!E712*$G$791*$G$792/100,2)</f>
        <v>0</v>
      </c>
    </row>
    <row r="2953" spans="1:7" x14ac:dyDescent="0.25">
      <c r="A2953" s="257"/>
      <c r="B2953" s="123">
        <f t="shared" si="47"/>
        <v>42945</v>
      </c>
      <c r="C2953" s="124">
        <v>0</v>
      </c>
      <c r="D2953" s="35">
        <f>ROUND(АТС!E713*$D$791*$D$792/100,2)</f>
        <v>32.97</v>
      </c>
      <c r="E2953" s="35">
        <f>ROUND(АТС!E713*$E$791*$E$792/100,2)</f>
        <v>30.3</v>
      </c>
      <c r="F2953" s="35">
        <f>ROUND(АТС!E713*$F$791*$F$792/100,2)</f>
        <v>20.63</v>
      </c>
      <c r="G2953" s="35">
        <f>ROUND(АТС!E713*$G$791*$G$792/100,2)</f>
        <v>12.07</v>
      </c>
    </row>
    <row r="2954" spans="1:7" x14ac:dyDescent="0.25">
      <c r="A2954" s="257"/>
      <c r="B2954" s="123">
        <f t="shared" si="47"/>
        <v>42945.041669999999</v>
      </c>
      <c r="C2954" s="124">
        <v>1</v>
      </c>
      <c r="D2954" s="35">
        <f>ROUND(АТС!E714*$D$791*$D$792/100,2)</f>
        <v>0</v>
      </c>
      <c r="E2954" s="35">
        <f>ROUND(АТС!E714*$E$791*$E$792/100,2)</f>
        <v>0</v>
      </c>
      <c r="F2954" s="35">
        <f>ROUND(АТС!E714*$F$791*$F$792/100,2)</f>
        <v>0</v>
      </c>
      <c r="G2954" s="35">
        <f>ROUND(АТС!E714*$G$791*$G$792/100,2)</f>
        <v>0</v>
      </c>
    </row>
    <row r="2955" spans="1:7" x14ac:dyDescent="0.25">
      <c r="A2955" s="257"/>
      <c r="B2955" s="123">
        <f t="shared" si="47"/>
        <v>42945.083330000001</v>
      </c>
      <c r="C2955" s="124">
        <v>2</v>
      </c>
      <c r="D2955" s="35">
        <f>ROUND(АТС!E715*$D$791*$D$792/100,2)</f>
        <v>7.12</v>
      </c>
      <c r="E2955" s="35">
        <f>ROUND(АТС!E715*$E$791*$E$792/100,2)</f>
        <v>6.55</v>
      </c>
      <c r="F2955" s="35">
        <f>ROUND(АТС!E715*$F$791*$F$792/100,2)</f>
        <v>4.46</v>
      </c>
      <c r="G2955" s="35">
        <f>ROUND(АТС!E715*$G$791*$G$792/100,2)</f>
        <v>2.61</v>
      </c>
    </row>
    <row r="2956" spans="1:7" x14ac:dyDescent="0.25">
      <c r="A2956" s="257"/>
      <c r="B2956" s="123">
        <f t="shared" si="47"/>
        <v>42945.125</v>
      </c>
      <c r="C2956" s="124">
        <v>3</v>
      </c>
      <c r="D2956" s="35">
        <f>ROUND(АТС!E716*$D$791*$D$792/100,2)</f>
        <v>9.1199999999999992</v>
      </c>
      <c r="E2956" s="35">
        <f>ROUND(АТС!E716*$E$791*$E$792/100,2)</f>
        <v>8.3800000000000008</v>
      </c>
      <c r="F2956" s="35">
        <f>ROUND(АТС!E716*$F$791*$F$792/100,2)</f>
        <v>5.7</v>
      </c>
      <c r="G2956" s="35">
        <f>ROUND(АТС!E716*$G$791*$G$792/100,2)</f>
        <v>3.34</v>
      </c>
    </row>
    <row r="2957" spans="1:7" x14ac:dyDescent="0.25">
      <c r="A2957" s="257"/>
      <c r="B2957" s="123">
        <f t="shared" si="47"/>
        <v>42945.166669999999</v>
      </c>
      <c r="C2957" s="124">
        <v>4</v>
      </c>
      <c r="D2957" s="35">
        <f>ROUND(АТС!E717*$D$791*$D$792/100,2)</f>
        <v>9.35</v>
      </c>
      <c r="E2957" s="35">
        <f>ROUND(АТС!E717*$E$791*$E$792/100,2)</f>
        <v>8.59</v>
      </c>
      <c r="F2957" s="35">
        <f>ROUND(АТС!E717*$F$791*$F$792/100,2)</f>
        <v>5.85</v>
      </c>
      <c r="G2957" s="35">
        <f>ROUND(АТС!E717*$G$791*$G$792/100,2)</f>
        <v>3.42</v>
      </c>
    </row>
    <row r="2958" spans="1:7" x14ac:dyDescent="0.25">
      <c r="A2958" s="257"/>
      <c r="B2958" s="123">
        <f t="shared" si="47"/>
        <v>42945.208330000001</v>
      </c>
      <c r="C2958" s="124">
        <v>5</v>
      </c>
      <c r="D2958" s="35">
        <f>ROUND(АТС!E718*$D$791*$D$792/100,2)</f>
        <v>0</v>
      </c>
      <c r="E2958" s="35">
        <f>ROUND(АТС!E718*$E$791*$E$792/100,2)</f>
        <v>0</v>
      </c>
      <c r="F2958" s="35">
        <f>ROUND(АТС!E718*$F$791*$F$792/100,2)</f>
        <v>0</v>
      </c>
      <c r="G2958" s="35">
        <f>ROUND(АТС!E718*$G$791*$G$792/100,2)</f>
        <v>0</v>
      </c>
    </row>
    <row r="2959" spans="1:7" x14ac:dyDescent="0.25">
      <c r="A2959" s="257"/>
      <c r="B2959" s="123">
        <f t="shared" si="47"/>
        <v>42945.25</v>
      </c>
      <c r="C2959" s="124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x14ac:dyDescent="0.25">
      <c r="A2960" s="257"/>
      <c r="B2960" s="123">
        <f t="shared" si="47"/>
        <v>42945.291669999999</v>
      </c>
      <c r="C2960" s="124">
        <v>7</v>
      </c>
      <c r="D2960" s="35">
        <f>ROUND(АТС!E720*$D$791*$D$792/100,2)</f>
        <v>0</v>
      </c>
      <c r="E2960" s="35">
        <f>ROUND(АТС!E720*$E$791*$E$792/100,2)</f>
        <v>0</v>
      </c>
      <c r="F2960" s="35">
        <f>ROUND(АТС!E720*$F$791*$F$792/100,2)</f>
        <v>0</v>
      </c>
      <c r="G2960" s="35">
        <f>ROUND(АТС!E720*$G$791*$G$792/100,2)</f>
        <v>0</v>
      </c>
    </row>
    <row r="2961" spans="1:7" x14ac:dyDescent="0.25">
      <c r="A2961" s="257"/>
      <c r="B2961" s="123">
        <f t="shared" si="47"/>
        <v>42945.333330000001</v>
      </c>
      <c r="C2961" s="124">
        <v>8</v>
      </c>
      <c r="D2961" s="35">
        <f>ROUND(АТС!E721*$D$791*$D$792/100,2)</f>
        <v>0</v>
      </c>
      <c r="E2961" s="35">
        <f>ROUND(АТС!E721*$E$791*$E$792/100,2)</f>
        <v>0</v>
      </c>
      <c r="F2961" s="35">
        <f>ROUND(АТС!E721*$F$791*$F$792/100,2)</f>
        <v>0</v>
      </c>
      <c r="G2961" s="35">
        <f>ROUND(АТС!E721*$G$791*$G$792/100,2)</f>
        <v>0</v>
      </c>
    </row>
    <row r="2962" spans="1:7" x14ac:dyDescent="0.25">
      <c r="A2962" s="257"/>
      <c r="B2962" s="123">
        <f t="shared" si="47"/>
        <v>42945.375</v>
      </c>
      <c r="C2962" s="124">
        <v>9</v>
      </c>
      <c r="D2962" s="35">
        <f>ROUND(АТС!E722*$D$791*$D$792/100,2)</f>
        <v>0</v>
      </c>
      <c r="E2962" s="35">
        <f>ROUND(АТС!E722*$E$791*$E$792/100,2)</f>
        <v>0</v>
      </c>
      <c r="F2962" s="35">
        <f>ROUND(АТС!E722*$F$791*$F$792/100,2)</f>
        <v>0</v>
      </c>
      <c r="G2962" s="35">
        <f>ROUND(АТС!E722*$G$791*$G$792/100,2)</f>
        <v>0</v>
      </c>
    </row>
    <row r="2963" spans="1:7" x14ac:dyDescent="0.25">
      <c r="A2963" s="257"/>
      <c r="B2963" s="123">
        <f t="shared" si="47"/>
        <v>42945.416669999999</v>
      </c>
      <c r="C2963" s="124">
        <v>10</v>
      </c>
      <c r="D2963" s="35">
        <f>ROUND(АТС!E723*$D$791*$D$792/100,2)</f>
        <v>0</v>
      </c>
      <c r="E2963" s="35">
        <f>ROUND(АТС!E723*$E$791*$E$792/100,2)</f>
        <v>0</v>
      </c>
      <c r="F2963" s="35">
        <f>ROUND(АТС!E723*$F$791*$F$792/100,2)</f>
        <v>0</v>
      </c>
      <c r="G2963" s="35">
        <f>ROUND(АТС!E723*$G$791*$G$792/100,2)</f>
        <v>0</v>
      </c>
    </row>
    <row r="2964" spans="1:7" x14ac:dyDescent="0.25">
      <c r="A2964" s="257"/>
      <c r="B2964" s="123">
        <f t="shared" si="47"/>
        <v>42945.458330000001</v>
      </c>
      <c r="C2964" s="124">
        <v>11</v>
      </c>
      <c r="D2964" s="35">
        <f>ROUND(АТС!E724*$D$791*$D$792/100,2)</f>
        <v>0</v>
      </c>
      <c r="E2964" s="35">
        <f>ROUND(АТС!E724*$E$791*$E$792/100,2)</f>
        <v>0</v>
      </c>
      <c r="F2964" s="35">
        <f>ROUND(АТС!E724*$F$791*$F$792/100,2)</f>
        <v>0</v>
      </c>
      <c r="G2964" s="35">
        <f>ROUND(АТС!E724*$G$791*$G$792/100,2)</f>
        <v>0</v>
      </c>
    </row>
    <row r="2965" spans="1:7" x14ac:dyDescent="0.25">
      <c r="A2965" s="257"/>
      <c r="B2965" s="123">
        <f t="shared" si="47"/>
        <v>42945.5</v>
      </c>
      <c r="C2965" s="124">
        <v>12</v>
      </c>
      <c r="D2965" s="35">
        <f>ROUND(АТС!E725*$D$791*$D$792/100,2)</f>
        <v>0.2</v>
      </c>
      <c r="E2965" s="35">
        <f>ROUND(АТС!E725*$E$791*$E$792/100,2)</f>
        <v>0.18</v>
      </c>
      <c r="F2965" s="35">
        <f>ROUND(АТС!E725*$F$791*$F$792/100,2)</f>
        <v>0.12</v>
      </c>
      <c r="G2965" s="35">
        <f>ROUND(АТС!E725*$G$791*$G$792/100,2)</f>
        <v>7.0000000000000007E-2</v>
      </c>
    </row>
    <row r="2966" spans="1:7" x14ac:dyDescent="0.25">
      <c r="A2966" s="257"/>
      <c r="B2966" s="123">
        <f t="shared" si="47"/>
        <v>42945.541669999999</v>
      </c>
      <c r="C2966" s="124">
        <v>13</v>
      </c>
      <c r="D2966" s="35">
        <f>ROUND(АТС!E726*$D$791*$D$792/100,2)</f>
        <v>5.93</v>
      </c>
      <c r="E2966" s="35">
        <f>ROUND(АТС!E726*$E$791*$E$792/100,2)</f>
        <v>5.45</v>
      </c>
      <c r="F2966" s="35">
        <f>ROUND(АТС!E726*$F$791*$F$792/100,2)</f>
        <v>3.71</v>
      </c>
      <c r="G2966" s="35">
        <f>ROUND(АТС!E726*$G$791*$G$792/100,2)</f>
        <v>2.17</v>
      </c>
    </row>
    <row r="2967" spans="1:7" x14ac:dyDescent="0.25">
      <c r="A2967" s="257"/>
      <c r="B2967" s="123">
        <f t="shared" si="47"/>
        <v>42945.583330000001</v>
      </c>
      <c r="C2967" s="124">
        <v>14</v>
      </c>
      <c r="D2967" s="35">
        <f>ROUND(АТС!E727*$D$791*$D$792/100,2)</f>
        <v>13.46</v>
      </c>
      <c r="E2967" s="35">
        <f>ROUND(АТС!E727*$E$791*$E$792/100,2)</f>
        <v>12.37</v>
      </c>
      <c r="F2967" s="35">
        <f>ROUND(АТС!E727*$F$791*$F$792/100,2)</f>
        <v>8.42</v>
      </c>
      <c r="G2967" s="35">
        <f>ROUND(АТС!E727*$G$791*$G$792/100,2)</f>
        <v>4.93</v>
      </c>
    </row>
    <row r="2968" spans="1:7" x14ac:dyDescent="0.25">
      <c r="A2968" s="257"/>
      <c r="B2968" s="123">
        <f t="shared" si="47"/>
        <v>42945.625</v>
      </c>
      <c r="C2968" s="124">
        <v>15</v>
      </c>
      <c r="D2968" s="35">
        <f>ROUND(АТС!E728*$D$791*$D$792/100,2)</f>
        <v>23.72</v>
      </c>
      <c r="E2968" s="35">
        <f>ROUND(АТС!E728*$E$791*$E$792/100,2)</f>
        <v>21.8</v>
      </c>
      <c r="F2968" s="35">
        <f>ROUND(АТС!E728*$F$791*$F$792/100,2)</f>
        <v>14.84</v>
      </c>
      <c r="G2968" s="35">
        <f>ROUND(АТС!E728*$G$791*$G$792/100,2)</f>
        <v>8.68</v>
      </c>
    </row>
    <row r="2969" spans="1:7" x14ac:dyDescent="0.25">
      <c r="A2969" s="257"/>
      <c r="B2969" s="123">
        <f t="shared" si="47"/>
        <v>42945.666669999999</v>
      </c>
      <c r="C2969" s="124">
        <v>16</v>
      </c>
      <c r="D2969" s="35">
        <f>ROUND(АТС!E729*$D$791*$D$792/100,2)</f>
        <v>34.92</v>
      </c>
      <c r="E2969" s="35">
        <f>ROUND(АТС!E729*$E$791*$E$792/100,2)</f>
        <v>32.1</v>
      </c>
      <c r="F2969" s="35">
        <f>ROUND(АТС!E729*$F$791*$F$792/100,2)</f>
        <v>21.85</v>
      </c>
      <c r="G2969" s="35">
        <f>ROUND(АТС!E729*$G$791*$G$792/100,2)</f>
        <v>12.79</v>
      </c>
    </row>
    <row r="2970" spans="1:7" x14ac:dyDescent="0.25">
      <c r="A2970" s="257"/>
      <c r="B2970" s="123">
        <f t="shared" si="47"/>
        <v>42945.708330000001</v>
      </c>
      <c r="C2970" s="124">
        <v>17</v>
      </c>
      <c r="D2970" s="35">
        <f>ROUND(АТС!E730*$D$791*$D$792/100,2)</f>
        <v>27.76</v>
      </c>
      <c r="E2970" s="35">
        <f>ROUND(АТС!E730*$E$791*$E$792/100,2)</f>
        <v>25.51</v>
      </c>
      <c r="F2970" s="35">
        <f>ROUND(АТС!E730*$F$791*$F$792/100,2)</f>
        <v>17.36</v>
      </c>
      <c r="G2970" s="35">
        <f>ROUND(АТС!E730*$G$791*$G$792/100,2)</f>
        <v>10.16</v>
      </c>
    </row>
    <row r="2971" spans="1:7" x14ac:dyDescent="0.25">
      <c r="A2971" s="257"/>
      <c r="B2971" s="123">
        <f t="shared" si="47"/>
        <v>42945.75</v>
      </c>
      <c r="C2971" s="124">
        <v>18</v>
      </c>
      <c r="D2971" s="35">
        <f>ROUND(АТС!E731*$D$791*$D$792/100,2)</f>
        <v>27.13</v>
      </c>
      <c r="E2971" s="35">
        <f>ROUND(АТС!E731*$E$791*$E$792/100,2)</f>
        <v>24.93</v>
      </c>
      <c r="F2971" s="35">
        <f>ROUND(АТС!E731*$F$791*$F$792/100,2)</f>
        <v>16.97</v>
      </c>
      <c r="G2971" s="35">
        <f>ROUND(АТС!E731*$G$791*$G$792/100,2)</f>
        <v>9.93</v>
      </c>
    </row>
    <row r="2972" spans="1:7" x14ac:dyDescent="0.25">
      <c r="A2972" s="257"/>
      <c r="B2972" s="123">
        <f t="shared" si="47"/>
        <v>42945.791669999999</v>
      </c>
      <c r="C2972" s="124">
        <v>19</v>
      </c>
      <c r="D2972" s="35">
        <f>ROUND(АТС!E732*$D$791*$D$792/100,2)</f>
        <v>4.72</v>
      </c>
      <c r="E2972" s="35">
        <f>ROUND(АТС!E732*$E$791*$E$792/100,2)</f>
        <v>4.34</v>
      </c>
      <c r="F2972" s="35">
        <f>ROUND(АТС!E732*$F$791*$F$792/100,2)</f>
        <v>2.95</v>
      </c>
      <c r="G2972" s="35">
        <f>ROUND(АТС!E732*$G$791*$G$792/100,2)</f>
        <v>1.73</v>
      </c>
    </row>
    <row r="2973" spans="1:7" x14ac:dyDescent="0.25">
      <c r="A2973" s="257"/>
      <c r="B2973" s="123">
        <f t="shared" si="47"/>
        <v>42945.833330000001</v>
      </c>
      <c r="C2973" s="124">
        <v>20</v>
      </c>
      <c r="D2973" s="35">
        <f>ROUND(АТС!E733*$D$791*$D$792/100,2)</f>
        <v>4.57</v>
      </c>
      <c r="E2973" s="35">
        <f>ROUND(АТС!E733*$E$791*$E$792/100,2)</f>
        <v>4.2</v>
      </c>
      <c r="F2973" s="35">
        <f>ROUND(АТС!E733*$F$791*$F$792/100,2)</f>
        <v>2.86</v>
      </c>
      <c r="G2973" s="35">
        <f>ROUND(АТС!E733*$G$791*$G$792/100,2)</f>
        <v>1.67</v>
      </c>
    </row>
    <row r="2974" spans="1:7" x14ac:dyDescent="0.25">
      <c r="A2974" s="257"/>
      <c r="B2974" s="123">
        <f t="shared" si="47"/>
        <v>42945.875</v>
      </c>
      <c r="C2974" s="124">
        <v>21</v>
      </c>
      <c r="D2974" s="35">
        <f>ROUND(АТС!E734*$D$791*$D$792/100,2)</f>
        <v>45.92</v>
      </c>
      <c r="E2974" s="35">
        <f>ROUND(АТС!E734*$E$791*$E$792/100,2)</f>
        <v>42.21</v>
      </c>
      <c r="F2974" s="35">
        <f>ROUND(АТС!E734*$F$791*$F$792/100,2)</f>
        <v>28.73</v>
      </c>
      <c r="G2974" s="35">
        <f>ROUND(АТС!E734*$G$791*$G$792/100,2)</f>
        <v>16.809999999999999</v>
      </c>
    </row>
    <row r="2975" spans="1:7" x14ac:dyDescent="0.25">
      <c r="A2975" s="257"/>
      <c r="B2975" s="123">
        <f t="shared" si="47"/>
        <v>42945.916669999999</v>
      </c>
      <c r="C2975" s="124">
        <v>22</v>
      </c>
      <c r="D2975" s="35">
        <f>ROUND(АТС!E735*$D$791*$D$792/100,2)</f>
        <v>115.08</v>
      </c>
      <c r="E2975" s="35">
        <f>ROUND(АТС!E735*$E$791*$E$792/100,2)</f>
        <v>105.76</v>
      </c>
      <c r="F2975" s="35">
        <f>ROUND(АТС!E735*$F$791*$F$792/100,2)</f>
        <v>71.989999999999995</v>
      </c>
      <c r="G2975" s="35">
        <f>ROUND(АТС!E735*$G$791*$G$792/100,2)</f>
        <v>42.13</v>
      </c>
    </row>
    <row r="2976" spans="1:7" x14ac:dyDescent="0.25">
      <c r="A2976" s="257"/>
      <c r="B2976" s="123">
        <f t="shared" si="47"/>
        <v>42945.958330000001</v>
      </c>
      <c r="C2976" s="124">
        <v>23</v>
      </c>
      <c r="D2976" s="35">
        <f>ROUND(АТС!E736*$D$791*$D$792/100,2)</f>
        <v>55.66</v>
      </c>
      <c r="E2976" s="35">
        <f>ROUND(АТС!E736*$E$791*$E$792/100,2)</f>
        <v>51.16</v>
      </c>
      <c r="F2976" s="35">
        <f>ROUND(АТС!E736*$F$791*$F$792/100,2)</f>
        <v>34.82</v>
      </c>
      <c r="G2976" s="35">
        <f>ROUND(АТС!E736*$G$791*$G$792/100,2)</f>
        <v>20.38</v>
      </c>
    </row>
    <row r="2977" spans="1:7" x14ac:dyDescent="0.25">
      <c r="A2977" s="257"/>
      <c r="B2977" s="123">
        <f t="shared" si="47"/>
        <v>42946</v>
      </c>
      <c r="C2977" s="124">
        <v>0</v>
      </c>
      <c r="D2977" s="35">
        <f>ROUND(АТС!E737*$D$791*$D$792/100,2)</f>
        <v>21.8</v>
      </c>
      <c r="E2977" s="35">
        <f>ROUND(АТС!E737*$E$791*$E$792/100,2)</f>
        <v>20.03</v>
      </c>
      <c r="F2977" s="35">
        <f>ROUND(АТС!E737*$F$791*$F$792/100,2)</f>
        <v>13.64</v>
      </c>
      <c r="G2977" s="35">
        <f>ROUND(АТС!E737*$G$791*$G$792/100,2)</f>
        <v>7.98</v>
      </c>
    </row>
    <row r="2978" spans="1:7" x14ac:dyDescent="0.25">
      <c r="A2978" s="257"/>
      <c r="B2978" s="123">
        <f t="shared" si="47"/>
        <v>42946.041669999999</v>
      </c>
      <c r="C2978" s="124">
        <v>1</v>
      </c>
      <c r="D2978" s="35">
        <f>ROUND(АТС!E738*$D$791*$D$792/100,2)</f>
        <v>13.64</v>
      </c>
      <c r="E2978" s="35">
        <f>ROUND(АТС!E738*$E$791*$E$792/100,2)</f>
        <v>12.54</v>
      </c>
      <c r="F2978" s="35">
        <f>ROUND(АТС!E738*$F$791*$F$792/100,2)</f>
        <v>8.5299999999999994</v>
      </c>
      <c r="G2978" s="35">
        <f>ROUND(АТС!E738*$G$791*$G$792/100,2)</f>
        <v>4.99</v>
      </c>
    </row>
    <row r="2979" spans="1:7" x14ac:dyDescent="0.25">
      <c r="A2979" s="257"/>
      <c r="B2979" s="123">
        <f t="shared" si="47"/>
        <v>42946.083330000001</v>
      </c>
      <c r="C2979" s="124">
        <v>2</v>
      </c>
      <c r="D2979" s="35">
        <f>ROUND(АТС!E739*$D$791*$D$792/100,2)</f>
        <v>0</v>
      </c>
      <c r="E2979" s="35">
        <f>ROUND(АТС!E739*$E$791*$E$792/100,2)</f>
        <v>0</v>
      </c>
      <c r="F2979" s="35">
        <f>ROUND(АТС!E739*$F$791*$F$792/100,2)</f>
        <v>0</v>
      </c>
      <c r="G2979" s="35">
        <f>ROUND(АТС!E739*$G$791*$G$792/100,2)</f>
        <v>0</v>
      </c>
    </row>
    <row r="2980" spans="1:7" x14ac:dyDescent="0.25">
      <c r="A2980" s="257"/>
      <c r="B2980" s="123">
        <f t="shared" si="47"/>
        <v>42946.125</v>
      </c>
      <c r="C2980" s="124">
        <v>3</v>
      </c>
      <c r="D2980" s="35">
        <f>ROUND(АТС!E740*$D$791*$D$792/100,2)</f>
        <v>23.43</v>
      </c>
      <c r="E2980" s="35">
        <f>ROUND(АТС!E740*$E$791*$E$792/100,2)</f>
        <v>21.53</v>
      </c>
      <c r="F2980" s="35">
        <f>ROUND(АТС!E740*$F$791*$F$792/100,2)</f>
        <v>14.66</v>
      </c>
      <c r="G2980" s="35">
        <f>ROUND(АТС!E740*$G$791*$G$792/100,2)</f>
        <v>8.58</v>
      </c>
    </row>
    <row r="2981" spans="1:7" x14ac:dyDescent="0.25">
      <c r="A2981" s="257"/>
      <c r="B2981" s="123">
        <f t="shared" si="47"/>
        <v>42946.166669999999</v>
      </c>
      <c r="C2981" s="124">
        <v>4</v>
      </c>
      <c r="D2981" s="35">
        <f>ROUND(АТС!E741*$D$791*$D$792/100,2)</f>
        <v>0</v>
      </c>
      <c r="E2981" s="35">
        <f>ROUND(АТС!E741*$E$791*$E$792/100,2)</f>
        <v>0</v>
      </c>
      <c r="F2981" s="35">
        <f>ROUND(АТС!E741*$F$791*$F$792/100,2)</f>
        <v>0</v>
      </c>
      <c r="G2981" s="35">
        <f>ROUND(АТС!E741*$G$791*$G$792/100,2)</f>
        <v>0</v>
      </c>
    </row>
    <row r="2982" spans="1:7" x14ac:dyDescent="0.25">
      <c r="A2982" s="257"/>
      <c r="B2982" s="123">
        <f t="shared" si="47"/>
        <v>42946.208330000001</v>
      </c>
      <c r="C2982" s="124">
        <v>5</v>
      </c>
      <c r="D2982" s="35">
        <f>ROUND(АТС!E742*$D$791*$D$792/100,2)</f>
        <v>0</v>
      </c>
      <c r="E2982" s="35">
        <f>ROUND(АТС!E742*$E$791*$E$792/100,2)</f>
        <v>0</v>
      </c>
      <c r="F2982" s="35">
        <f>ROUND(АТС!E742*$F$791*$F$792/100,2)</f>
        <v>0</v>
      </c>
      <c r="G2982" s="35">
        <f>ROUND(АТС!E742*$G$791*$G$792/100,2)</f>
        <v>0</v>
      </c>
    </row>
    <row r="2983" spans="1:7" x14ac:dyDescent="0.25">
      <c r="A2983" s="257"/>
      <c r="B2983" s="123">
        <f t="shared" si="47"/>
        <v>42946.25</v>
      </c>
      <c r="C2983" s="124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57"/>
      <c r="B2984" s="123">
        <f t="shared" si="47"/>
        <v>42946.291669999999</v>
      </c>
      <c r="C2984" s="124">
        <v>7</v>
      </c>
      <c r="D2984" s="35">
        <f>ROUND(АТС!E744*$D$791*$D$792/100,2)</f>
        <v>0</v>
      </c>
      <c r="E2984" s="35">
        <f>ROUND(АТС!E744*$E$791*$E$792/100,2)</f>
        <v>0</v>
      </c>
      <c r="F2984" s="35">
        <f>ROUND(АТС!E744*$F$791*$F$792/100,2)</f>
        <v>0</v>
      </c>
      <c r="G2984" s="35">
        <f>ROUND(АТС!E744*$G$791*$G$792/100,2)</f>
        <v>0</v>
      </c>
    </row>
    <row r="2985" spans="1:7" x14ac:dyDescent="0.25">
      <c r="A2985" s="257"/>
      <c r="B2985" s="123">
        <f t="shared" si="47"/>
        <v>42946.333330000001</v>
      </c>
      <c r="C2985" s="124">
        <v>8</v>
      </c>
      <c r="D2985" s="35">
        <f>ROUND(АТС!E745*$D$791*$D$792/100,2)</f>
        <v>0</v>
      </c>
      <c r="E2985" s="35">
        <f>ROUND(АТС!E745*$E$791*$E$792/100,2)</f>
        <v>0</v>
      </c>
      <c r="F2985" s="35">
        <f>ROUND(АТС!E745*$F$791*$F$792/100,2)</f>
        <v>0</v>
      </c>
      <c r="G2985" s="35">
        <f>ROUND(АТС!E745*$G$791*$G$792/100,2)</f>
        <v>0</v>
      </c>
    </row>
    <row r="2986" spans="1:7" x14ac:dyDescent="0.25">
      <c r="A2986" s="257"/>
      <c r="B2986" s="123">
        <f t="shared" si="47"/>
        <v>42946.375</v>
      </c>
      <c r="C2986" s="124">
        <v>9</v>
      </c>
      <c r="D2986" s="35">
        <f>ROUND(АТС!E746*$D$791*$D$792/100,2)</f>
        <v>11.9</v>
      </c>
      <c r="E2986" s="35">
        <f>ROUND(АТС!E746*$E$791*$E$792/100,2)</f>
        <v>10.94</v>
      </c>
      <c r="F2986" s="35">
        <f>ROUND(АТС!E746*$F$791*$F$792/100,2)</f>
        <v>7.45</v>
      </c>
      <c r="G2986" s="35">
        <f>ROUND(АТС!E746*$G$791*$G$792/100,2)</f>
        <v>4.3600000000000003</v>
      </c>
    </row>
    <row r="2987" spans="1:7" x14ac:dyDescent="0.25">
      <c r="A2987" s="257"/>
      <c r="B2987" s="123">
        <f t="shared" si="47"/>
        <v>42946.416669999999</v>
      </c>
      <c r="C2987" s="124">
        <v>10</v>
      </c>
      <c r="D2987" s="35">
        <f>ROUND(АТС!E747*$D$791*$D$792/100,2)</f>
        <v>0</v>
      </c>
      <c r="E2987" s="35">
        <f>ROUND(АТС!E747*$E$791*$E$792/100,2)</f>
        <v>0</v>
      </c>
      <c r="F2987" s="35">
        <f>ROUND(АТС!E747*$F$791*$F$792/100,2)</f>
        <v>0</v>
      </c>
      <c r="G2987" s="35">
        <f>ROUND(АТС!E747*$G$791*$G$792/100,2)</f>
        <v>0</v>
      </c>
    </row>
    <row r="2988" spans="1:7" x14ac:dyDescent="0.25">
      <c r="A2988" s="257"/>
      <c r="B2988" s="123">
        <f t="shared" si="47"/>
        <v>42946.458330000001</v>
      </c>
      <c r="C2988" s="124">
        <v>11</v>
      </c>
      <c r="D2988" s="35">
        <f>ROUND(АТС!E748*$D$791*$D$792/100,2)</f>
        <v>0</v>
      </c>
      <c r="E2988" s="35">
        <f>ROUND(АТС!E748*$E$791*$E$792/100,2)</f>
        <v>0</v>
      </c>
      <c r="F2988" s="35">
        <f>ROUND(АТС!E748*$F$791*$F$792/100,2)</f>
        <v>0</v>
      </c>
      <c r="G2988" s="35">
        <f>ROUND(АТС!E748*$G$791*$G$792/100,2)</f>
        <v>0</v>
      </c>
    </row>
    <row r="2989" spans="1:7" x14ac:dyDescent="0.25">
      <c r="A2989" s="257"/>
      <c r="B2989" s="123">
        <f t="shared" si="47"/>
        <v>42946.5</v>
      </c>
      <c r="C2989" s="124">
        <v>12</v>
      </c>
      <c r="D2989" s="35">
        <f>ROUND(АТС!E749*$D$791*$D$792/100,2)</f>
        <v>5.71</v>
      </c>
      <c r="E2989" s="35">
        <f>ROUND(АТС!E749*$E$791*$E$792/100,2)</f>
        <v>5.25</v>
      </c>
      <c r="F2989" s="35">
        <f>ROUND(АТС!E749*$F$791*$F$792/100,2)</f>
        <v>3.57</v>
      </c>
      <c r="G2989" s="35">
        <f>ROUND(АТС!E749*$G$791*$G$792/100,2)</f>
        <v>2.09</v>
      </c>
    </row>
    <row r="2990" spans="1:7" x14ac:dyDescent="0.25">
      <c r="A2990" s="257"/>
      <c r="B2990" s="123">
        <f t="shared" si="47"/>
        <v>42946.541669999999</v>
      </c>
      <c r="C2990" s="124">
        <v>13</v>
      </c>
      <c r="D2990" s="35">
        <f>ROUND(АТС!E750*$D$791*$D$792/100,2)</f>
        <v>10.92</v>
      </c>
      <c r="E2990" s="35">
        <f>ROUND(АТС!E750*$E$791*$E$792/100,2)</f>
        <v>10.039999999999999</v>
      </c>
      <c r="F2990" s="35">
        <f>ROUND(АТС!E750*$F$791*$F$792/100,2)</f>
        <v>6.83</v>
      </c>
      <c r="G2990" s="35">
        <f>ROUND(АТС!E750*$G$791*$G$792/100,2)</f>
        <v>4</v>
      </c>
    </row>
    <row r="2991" spans="1:7" x14ac:dyDescent="0.25">
      <c r="A2991" s="257"/>
      <c r="B2991" s="123">
        <f t="shared" si="47"/>
        <v>42946.583330000001</v>
      </c>
      <c r="C2991" s="124">
        <v>14</v>
      </c>
      <c r="D2991" s="35">
        <f>ROUND(АТС!E751*$D$791*$D$792/100,2)</f>
        <v>24.47</v>
      </c>
      <c r="E2991" s="35">
        <f>ROUND(АТС!E751*$E$791*$E$792/100,2)</f>
        <v>22.49</v>
      </c>
      <c r="F2991" s="35">
        <f>ROUND(АТС!E751*$F$791*$F$792/100,2)</f>
        <v>15.31</v>
      </c>
      <c r="G2991" s="35">
        <f>ROUND(АТС!E751*$G$791*$G$792/100,2)</f>
        <v>8.9600000000000009</v>
      </c>
    </row>
    <row r="2992" spans="1:7" x14ac:dyDescent="0.25">
      <c r="A2992" s="257"/>
      <c r="B2992" s="123">
        <f t="shared" si="47"/>
        <v>42946.625</v>
      </c>
      <c r="C2992" s="124">
        <v>15</v>
      </c>
      <c r="D2992" s="35">
        <f>ROUND(АТС!E752*$D$791*$D$792/100,2)</f>
        <v>10.31</v>
      </c>
      <c r="E2992" s="35">
        <f>ROUND(АТС!E752*$E$791*$E$792/100,2)</f>
        <v>9.4700000000000006</v>
      </c>
      <c r="F2992" s="35">
        <f>ROUND(АТС!E752*$F$791*$F$792/100,2)</f>
        <v>6.45</v>
      </c>
      <c r="G2992" s="35">
        <f>ROUND(АТС!E752*$G$791*$G$792/100,2)</f>
        <v>3.77</v>
      </c>
    </row>
    <row r="2993" spans="1:7" x14ac:dyDescent="0.25">
      <c r="A2993" s="257"/>
      <c r="B2993" s="123">
        <f t="shared" si="47"/>
        <v>42946.666669999999</v>
      </c>
      <c r="C2993" s="124">
        <v>16</v>
      </c>
      <c r="D2993" s="35">
        <f>ROUND(АТС!E753*$D$791*$D$792/100,2)</f>
        <v>23.16</v>
      </c>
      <c r="E2993" s="35">
        <f>ROUND(АТС!E753*$E$791*$E$792/100,2)</f>
        <v>21.28</v>
      </c>
      <c r="F2993" s="35">
        <f>ROUND(АТС!E753*$F$791*$F$792/100,2)</f>
        <v>14.49</v>
      </c>
      <c r="G2993" s="35">
        <f>ROUND(АТС!E753*$G$791*$G$792/100,2)</f>
        <v>8.48</v>
      </c>
    </row>
    <row r="2994" spans="1:7" x14ac:dyDescent="0.25">
      <c r="A2994" s="257"/>
      <c r="B2994" s="123">
        <f t="shared" si="47"/>
        <v>42946.708330000001</v>
      </c>
      <c r="C2994" s="124">
        <v>17</v>
      </c>
      <c r="D2994" s="35">
        <f>ROUND(АТС!E754*$D$791*$D$792/100,2)</f>
        <v>36.64</v>
      </c>
      <c r="E2994" s="35">
        <f>ROUND(АТС!E754*$E$791*$E$792/100,2)</f>
        <v>33.67</v>
      </c>
      <c r="F2994" s="35">
        <f>ROUND(АТС!E754*$F$791*$F$792/100,2)</f>
        <v>22.92</v>
      </c>
      <c r="G2994" s="35">
        <f>ROUND(АТС!E754*$G$791*$G$792/100,2)</f>
        <v>13.41</v>
      </c>
    </row>
    <row r="2995" spans="1:7" x14ac:dyDescent="0.25">
      <c r="A2995" s="257"/>
      <c r="B2995" s="123">
        <f t="shared" si="47"/>
        <v>42946.75</v>
      </c>
      <c r="C2995" s="124">
        <v>18</v>
      </c>
      <c r="D2995" s="35">
        <f>ROUND(АТС!E755*$D$791*$D$792/100,2)</f>
        <v>29.68</v>
      </c>
      <c r="E2995" s="35">
        <f>ROUND(АТС!E755*$E$791*$E$792/100,2)</f>
        <v>27.28</v>
      </c>
      <c r="F2995" s="35">
        <f>ROUND(АТС!E755*$F$791*$F$792/100,2)</f>
        <v>18.57</v>
      </c>
      <c r="G2995" s="35">
        <f>ROUND(АТС!E755*$G$791*$G$792/100,2)</f>
        <v>10.87</v>
      </c>
    </row>
    <row r="2996" spans="1:7" x14ac:dyDescent="0.25">
      <c r="A2996" s="257"/>
      <c r="B2996" s="123">
        <f t="shared" si="47"/>
        <v>42946.791669999999</v>
      </c>
      <c r="C2996" s="124">
        <v>19</v>
      </c>
      <c r="D2996" s="35">
        <f>ROUND(АТС!E756*$D$791*$D$792/100,2)</f>
        <v>0</v>
      </c>
      <c r="E2996" s="35">
        <f>ROUND(АТС!E756*$E$791*$E$792/100,2)</f>
        <v>0</v>
      </c>
      <c r="F2996" s="35">
        <f>ROUND(АТС!E756*$F$791*$F$792/100,2)</f>
        <v>0</v>
      </c>
      <c r="G2996" s="35">
        <f>ROUND(АТС!E756*$G$791*$G$792/100,2)</f>
        <v>0</v>
      </c>
    </row>
    <row r="2997" spans="1:7" x14ac:dyDescent="0.25">
      <c r="A2997" s="257"/>
      <c r="B2997" s="123">
        <f t="shared" si="47"/>
        <v>42946.833330000001</v>
      </c>
      <c r="C2997" s="124">
        <v>20</v>
      </c>
      <c r="D2997" s="35">
        <f>ROUND(АТС!E757*$D$791*$D$792/100,2)</f>
        <v>0</v>
      </c>
      <c r="E2997" s="35">
        <f>ROUND(АТС!E757*$E$791*$E$792/100,2)</f>
        <v>0</v>
      </c>
      <c r="F2997" s="35">
        <f>ROUND(АТС!E757*$F$791*$F$792/100,2)</f>
        <v>0</v>
      </c>
      <c r="G2997" s="35">
        <f>ROUND(АТС!E757*$G$791*$G$792/100,2)</f>
        <v>0</v>
      </c>
    </row>
    <row r="2998" spans="1:7" x14ac:dyDescent="0.25">
      <c r="A2998" s="257"/>
      <c r="B2998" s="123">
        <f t="shared" si="47"/>
        <v>42946.875</v>
      </c>
      <c r="C2998" s="124">
        <v>21</v>
      </c>
      <c r="D2998" s="35">
        <f>ROUND(АТС!E758*$D$791*$D$792/100,2)</f>
        <v>21.52</v>
      </c>
      <c r="E2998" s="35">
        <f>ROUND(АТС!E758*$E$791*$E$792/100,2)</f>
        <v>19.78</v>
      </c>
      <c r="F2998" s="35">
        <f>ROUND(АТС!E758*$F$791*$F$792/100,2)</f>
        <v>13.46</v>
      </c>
      <c r="G2998" s="35">
        <f>ROUND(АТС!E758*$G$791*$G$792/100,2)</f>
        <v>7.88</v>
      </c>
    </row>
    <row r="2999" spans="1:7" x14ac:dyDescent="0.25">
      <c r="A2999" s="257"/>
      <c r="B2999" s="123">
        <f t="shared" si="47"/>
        <v>42946.916669999999</v>
      </c>
      <c r="C2999" s="124">
        <v>22</v>
      </c>
      <c r="D2999" s="35">
        <f>ROUND(АТС!E759*$D$791*$D$792/100,2)</f>
        <v>113.07</v>
      </c>
      <c r="E2999" s="35">
        <f>ROUND(АТС!E759*$E$791*$E$792/100,2)</f>
        <v>103.92</v>
      </c>
      <c r="F2999" s="35">
        <f>ROUND(АТС!E759*$F$791*$F$792/100,2)</f>
        <v>70.73</v>
      </c>
      <c r="G2999" s="35">
        <f>ROUND(АТС!E759*$G$791*$G$792/100,2)</f>
        <v>41.4</v>
      </c>
    </row>
    <row r="3000" spans="1:7" x14ac:dyDescent="0.25">
      <c r="A3000" s="257"/>
      <c r="B3000" s="123">
        <f t="shared" si="47"/>
        <v>42946.958330000001</v>
      </c>
      <c r="C3000" s="124">
        <v>23</v>
      </c>
      <c r="D3000" s="35">
        <f>ROUND(АТС!E760*$D$791*$D$792/100,2)</f>
        <v>37.270000000000003</v>
      </c>
      <c r="E3000" s="35">
        <f>ROUND(АТС!E760*$E$791*$E$792/100,2)</f>
        <v>34.25</v>
      </c>
      <c r="F3000" s="35">
        <f>ROUND(АТС!E760*$F$791*$F$792/100,2)</f>
        <v>23.32</v>
      </c>
      <c r="G3000" s="35">
        <f>ROUND(АТС!E760*$G$791*$G$792/100,2)</f>
        <v>13.65</v>
      </c>
    </row>
    <row r="3001" spans="1:7" x14ac:dyDescent="0.25">
      <c r="A3001" s="257"/>
      <c r="B3001" s="123">
        <f t="shared" si="47"/>
        <v>42947</v>
      </c>
      <c r="C3001" s="124">
        <v>0</v>
      </c>
      <c r="D3001" s="35">
        <f>ROUND(АТС!E761*$D$791*$D$792/100,2)</f>
        <v>32.35</v>
      </c>
      <c r="E3001" s="35">
        <f>ROUND(АТС!E761*$E$791*$E$792/100,2)</f>
        <v>29.74</v>
      </c>
      <c r="F3001" s="35">
        <f>ROUND(АТС!E761*$F$791*$F$792/100,2)</f>
        <v>20.239999999999998</v>
      </c>
      <c r="G3001" s="35">
        <f>ROUND(АТС!E761*$G$791*$G$792/100,2)</f>
        <v>11.85</v>
      </c>
    </row>
    <row r="3002" spans="1:7" x14ac:dyDescent="0.25">
      <c r="A3002" s="257"/>
      <c r="B3002" s="123">
        <f t="shared" si="47"/>
        <v>42947.041669999999</v>
      </c>
      <c r="C3002" s="124">
        <v>1</v>
      </c>
      <c r="D3002" s="35">
        <f>ROUND(АТС!E762*$D$791*$D$792/100,2)</f>
        <v>4.59</v>
      </c>
      <c r="E3002" s="35">
        <f>ROUND(АТС!E762*$E$791*$E$792/100,2)</f>
        <v>4.21</v>
      </c>
      <c r="F3002" s="35">
        <f>ROUND(АТС!E762*$F$791*$F$792/100,2)</f>
        <v>2.87</v>
      </c>
      <c r="G3002" s="35">
        <f>ROUND(АТС!E762*$G$791*$G$792/100,2)</f>
        <v>1.68</v>
      </c>
    </row>
    <row r="3003" spans="1:7" x14ac:dyDescent="0.25">
      <c r="A3003" s="257"/>
      <c r="B3003" s="123">
        <f t="shared" si="47"/>
        <v>42947.083330000001</v>
      </c>
      <c r="C3003" s="124">
        <v>2</v>
      </c>
      <c r="D3003" s="35">
        <f>ROUND(АТС!E763*$D$791*$D$792/100,2)</f>
        <v>151.07</v>
      </c>
      <c r="E3003" s="35">
        <f>ROUND(АТС!E763*$E$791*$E$792/100,2)</f>
        <v>138.84</v>
      </c>
      <c r="F3003" s="35">
        <f>ROUND(АТС!E763*$F$791*$F$792/100,2)</f>
        <v>94.5</v>
      </c>
      <c r="G3003" s="35">
        <f>ROUND(АТС!E763*$G$791*$G$792/100,2)</f>
        <v>55.31</v>
      </c>
    </row>
    <row r="3004" spans="1:7" x14ac:dyDescent="0.25">
      <c r="A3004" s="257"/>
      <c r="B3004" s="123">
        <f t="shared" si="47"/>
        <v>42947.125</v>
      </c>
      <c r="C3004" s="124">
        <v>3</v>
      </c>
      <c r="D3004" s="35">
        <f>ROUND(АТС!E764*$D$791*$D$792/100,2)</f>
        <v>0.52</v>
      </c>
      <c r="E3004" s="35">
        <f>ROUND(АТС!E764*$E$791*$E$792/100,2)</f>
        <v>0.48</v>
      </c>
      <c r="F3004" s="35">
        <f>ROUND(АТС!E764*$F$791*$F$792/100,2)</f>
        <v>0.33</v>
      </c>
      <c r="G3004" s="35">
        <f>ROUND(АТС!E764*$G$791*$G$792/100,2)</f>
        <v>0.19</v>
      </c>
    </row>
    <row r="3005" spans="1:7" x14ac:dyDescent="0.25">
      <c r="A3005" s="257"/>
      <c r="B3005" s="123">
        <f t="shared" si="47"/>
        <v>42947.166669999999</v>
      </c>
      <c r="C3005" s="124">
        <v>4</v>
      </c>
      <c r="D3005" s="35">
        <f>ROUND(АТС!E765*$D$791*$D$792/100,2)</f>
        <v>0.5</v>
      </c>
      <c r="E3005" s="35">
        <f>ROUND(АТС!E765*$E$791*$E$792/100,2)</f>
        <v>0.46</v>
      </c>
      <c r="F3005" s="35">
        <f>ROUND(АТС!E765*$F$791*$F$792/100,2)</f>
        <v>0.31</v>
      </c>
      <c r="G3005" s="35">
        <f>ROUND(АТС!E765*$G$791*$G$792/100,2)</f>
        <v>0.18</v>
      </c>
    </row>
    <row r="3006" spans="1:7" x14ac:dyDescent="0.25">
      <c r="A3006" s="257"/>
      <c r="B3006" s="123">
        <f t="shared" si="47"/>
        <v>42947.208330000001</v>
      </c>
      <c r="C3006" s="124">
        <v>5</v>
      </c>
      <c r="D3006" s="35">
        <f>ROUND(АТС!E766*$D$791*$D$792/100,2)</f>
        <v>0.63</v>
      </c>
      <c r="E3006" s="35">
        <f>ROUND(АТС!E766*$E$791*$E$792/100,2)</f>
        <v>0.57999999999999996</v>
      </c>
      <c r="F3006" s="35">
        <f>ROUND(АТС!E766*$F$791*$F$792/100,2)</f>
        <v>0.39</v>
      </c>
      <c r="G3006" s="35">
        <f>ROUND(АТС!E766*$G$791*$G$792/100,2)</f>
        <v>0.23</v>
      </c>
    </row>
    <row r="3007" spans="1:7" x14ac:dyDescent="0.25">
      <c r="A3007" s="257"/>
      <c r="B3007" s="123">
        <f t="shared" si="47"/>
        <v>42947.25</v>
      </c>
      <c r="C3007" s="124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x14ac:dyDescent="0.25">
      <c r="A3008" s="257"/>
      <c r="B3008" s="123">
        <f t="shared" si="47"/>
        <v>42947.291669999999</v>
      </c>
      <c r="C3008" s="124">
        <v>7</v>
      </c>
      <c r="D3008" s="35">
        <f>ROUND(АТС!E768*$D$791*$D$792/100,2)</f>
        <v>0</v>
      </c>
      <c r="E3008" s="35">
        <f>ROUND(АТС!E768*$E$791*$E$792/100,2)</f>
        <v>0</v>
      </c>
      <c r="F3008" s="35">
        <f>ROUND(АТС!E768*$F$791*$F$792/100,2)</f>
        <v>0</v>
      </c>
      <c r="G3008" s="35">
        <f>ROUND(АТС!E768*$G$791*$G$792/100,2)</f>
        <v>0</v>
      </c>
    </row>
    <row r="3009" spans="1:7" x14ac:dyDescent="0.25">
      <c r="A3009" s="257"/>
      <c r="B3009" s="123">
        <f t="shared" si="47"/>
        <v>42947.333330000001</v>
      </c>
      <c r="C3009" s="124">
        <v>8</v>
      </c>
      <c r="D3009" s="35">
        <f>ROUND(АТС!E769*$D$791*$D$792/100,2)</f>
        <v>0</v>
      </c>
      <c r="E3009" s="35">
        <f>ROUND(АТС!E769*$E$791*$E$792/100,2)</f>
        <v>0</v>
      </c>
      <c r="F3009" s="35">
        <f>ROUND(АТС!E769*$F$791*$F$792/100,2)</f>
        <v>0</v>
      </c>
      <c r="G3009" s="35">
        <f>ROUND(АТС!E769*$G$791*$G$792/100,2)</f>
        <v>0</v>
      </c>
    </row>
    <row r="3010" spans="1:7" x14ac:dyDescent="0.25">
      <c r="A3010" s="257"/>
      <c r="B3010" s="123">
        <f t="shared" ref="B3010:B3024" si="48">B2986+1</f>
        <v>42947.375</v>
      </c>
      <c r="C3010" s="124">
        <v>9</v>
      </c>
      <c r="D3010" s="35">
        <f>ROUND(АТС!E770*$D$791*$D$792/100,2)</f>
        <v>0</v>
      </c>
      <c r="E3010" s="35">
        <f>ROUND(АТС!E770*$E$791*$E$792/100,2)</f>
        <v>0</v>
      </c>
      <c r="F3010" s="35">
        <f>ROUND(АТС!E770*$F$791*$F$792/100,2)</f>
        <v>0</v>
      </c>
      <c r="G3010" s="35">
        <f>ROUND(АТС!E770*$G$791*$G$792/100,2)</f>
        <v>0</v>
      </c>
    </row>
    <row r="3011" spans="1:7" x14ac:dyDescent="0.25">
      <c r="A3011" s="257"/>
      <c r="B3011" s="123">
        <f t="shared" si="48"/>
        <v>42947.416669999999</v>
      </c>
      <c r="C3011" s="124">
        <v>10</v>
      </c>
      <c r="D3011" s="35">
        <f>ROUND(АТС!E771*$D$791*$D$792/100,2)</f>
        <v>0</v>
      </c>
      <c r="E3011" s="35">
        <f>ROUND(АТС!E771*$E$791*$E$792/100,2)</f>
        <v>0</v>
      </c>
      <c r="F3011" s="35">
        <f>ROUND(АТС!E771*$F$791*$F$792/100,2)</f>
        <v>0</v>
      </c>
      <c r="G3011" s="35">
        <f>ROUND(АТС!E771*$G$791*$G$792/100,2)</f>
        <v>0</v>
      </c>
    </row>
    <row r="3012" spans="1:7" x14ac:dyDescent="0.25">
      <c r="A3012" s="257"/>
      <c r="B3012" s="123">
        <f t="shared" si="48"/>
        <v>42947.458330000001</v>
      </c>
      <c r="C3012" s="124">
        <v>11</v>
      </c>
      <c r="D3012" s="35">
        <f>ROUND(АТС!E772*$D$791*$D$792/100,2)</f>
        <v>4.9000000000000004</v>
      </c>
      <c r="E3012" s="35">
        <f>ROUND(АТС!E772*$E$791*$E$792/100,2)</f>
        <v>4.51</v>
      </c>
      <c r="F3012" s="35">
        <f>ROUND(АТС!E772*$F$791*$F$792/100,2)</f>
        <v>3.07</v>
      </c>
      <c r="G3012" s="35">
        <f>ROUND(АТС!E772*$G$791*$G$792/100,2)</f>
        <v>1.79</v>
      </c>
    </row>
    <row r="3013" spans="1:7" x14ac:dyDescent="0.25">
      <c r="A3013" s="257"/>
      <c r="B3013" s="123">
        <f t="shared" si="48"/>
        <v>42947.5</v>
      </c>
      <c r="C3013" s="124">
        <v>12</v>
      </c>
      <c r="D3013" s="35">
        <f>ROUND(АТС!E773*$D$791*$D$792/100,2)</f>
        <v>13.02</v>
      </c>
      <c r="E3013" s="35">
        <f>ROUND(АТС!E773*$E$791*$E$792/100,2)</f>
        <v>11.97</v>
      </c>
      <c r="F3013" s="35">
        <f>ROUND(АТС!E773*$F$791*$F$792/100,2)</f>
        <v>8.15</v>
      </c>
      <c r="G3013" s="35">
        <f>ROUND(АТС!E773*$G$791*$G$792/100,2)</f>
        <v>4.7699999999999996</v>
      </c>
    </row>
    <row r="3014" spans="1:7" x14ac:dyDescent="0.25">
      <c r="A3014" s="257"/>
      <c r="B3014" s="123">
        <f t="shared" si="48"/>
        <v>42947.541669999999</v>
      </c>
      <c r="C3014" s="124">
        <v>13</v>
      </c>
      <c r="D3014" s="35">
        <f>ROUND(АТС!E774*$D$791*$D$792/100,2)</f>
        <v>27.1</v>
      </c>
      <c r="E3014" s="35">
        <f>ROUND(АТС!E774*$E$791*$E$792/100,2)</f>
        <v>24.9</v>
      </c>
      <c r="F3014" s="35">
        <f>ROUND(АТС!E774*$F$791*$F$792/100,2)</f>
        <v>16.95</v>
      </c>
      <c r="G3014" s="35">
        <f>ROUND(АТС!E774*$G$791*$G$792/100,2)</f>
        <v>9.92</v>
      </c>
    </row>
    <row r="3015" spans="1:7" x14ac:dyDescent="0.25">
      <c r="A3015" s="257"/>
      <c r="B3015" s="123">
        <f t="shared" si="48"/>
        <v>42947.583330000001</v>
      </c>
      <c r="C3015" s="124">
        <v>14</v>
      </c>
      <c r="D3015" s="35">
        <f>ROUND(АТС!E775*$D$791*$D$792/100,2)</f>
        <v>54.18</v>
      </c>
      <c r="E3015" s="35">
        <f>ROUND(АТС!E775*$E$791*$E$792/100,2)</f>
        <v>49.79</v>
      </c>
      <c r="F3015" s="35">
        <f>ROUND(АТС!E775*$F$791*$F$792/100,2)</f>
        <v>33.89</v>
      </c>
      <c r="G3015" s="35">
        <f>ROUND(АТС!E775*$G$791*$G$792/100,2)</f>
        <v>19.84</v>
      </c>
    </row>
    <row r="3016" spans="1:7" x14ac:dyDescent="0.25">
      <c r="A3016" s="257"/>
      <c r="B3016" s="123">
        <f t="shared" si="48"/>
        <v>42947.625</v>
      </c>
      <c r="C3016" s="124">
        <v>15</v>
      </c>
      <c r="D3016" s="35">
        <f>ROUND(АТС!E776*$D$791*$D$792/100,2)</f>
        <v>33.85</v>
      </c>
      <c r="E3016" s="35">
        <f>ROUND(АТС!E776*$E$791*$E$792/100,2)</f>
        <v>31.11</v>
      </c>
      <c r="F3016" s="35">
        <f>ROUND(АТС!E776*$F$791*$F$792/100,2)</f>
        <v>21.18</v>
      </c>
      <c r="G3016" s="35">
        <f>ROUND(АТС!E776*$G$791*$G$792/100,2)</f>
        <v>12.39</v>
      </c>
    </row>
    <row r="3017" spans="1:7" x14ac:dyDescent="0.25">
      <c r="A3017" s="257"/>
      <c r="B3017" s="123">
        <f t="shared" si="48"/>
        <v>42947.666669999999</v>
      </c>
      <c r="C3017" s="124">
        <v>16</v>
      </c>
      <c r="D3017" s="35">
        <f>ROUND(АТС!E777*$D$791*$D$792/100,2)</f>
        <v>31.4</v>
      </c>
      <c r="E3017" s="35">
        <f>ROUND(АТС!E777*$E$791*$E$792/100,2)</f>
        <v>28.86</v>
      </c>
      <c r="F3017" s="35">
        <f>ROUND(АТС!E777*$F$791*$F$792/100,2)</f>
        <v>19.64</v>
      </c>
      <c r="G3017" s="35">
        <f>ROUND(АТС!E777*$G$791*$G$792/100,2)</f>
        <v>11.5</v>
      </c>
    </row>
    <row r="3018" spans="1:7" x14ac:dyDescent="0.25">
      <c r="A3018" s="257"/>
      <c r="B3018" s="123">
        <f t="shared" si="48"/>
        <v>42947.708330000001</v>
      </c>
      <c r="C3018" s="124">
        <v>17</v>
      </c>
      <c r="D3018" s="35">
        <f>ROUND(АТС!E778*$D$791*$D$792/100,2)</f>
        <v>12.72</v>
      </c>
      <c r="E3018" s="35">
        <f>ROUND(АТС!E778*$E$791*$E$792/100,2)</f>
        <v>11.69</v>
      </c>
      <c r="F3018" s="35">
        <f>ROUND(АТС!E778*$F$791*$F$792/100,2)</f>
        <v>7.96</v>
      </c>
      <c r="G3018" s="35">
        <f>ROUND(АТС!E778*$G$791*$G$792/100,2)</f>
        <v>4.66</v>
      </c>
    </row>
    <row r="3019" spans="1:7" x14ac:dyDescent="0.25">
      <c r="A3019" s="257"/>
      <c r="B3019" s="123">
        <f t="shared" si="48"/>
        <v>42947.75</v>
      </c>
      <c r="C3019" s="124">
        <v>18</v>
      </c>
      <c r="D3019" s="35">
        <f>ROUND(АТС!E779*$D$791*$D$792/100,2)</f>
        <v>52.76</v>
      </c>
      <c r="E3019" s="35">
        <f>ROUND(АТС!E779*$E$791*$E$792/100,2)</f>
        <v>48.49</v>
      </c>
      <c r="F3019" s="35">
        <f>ROUND(АТС!E779*$F$791*$F$792/100,2)</f>
        <v>33.01</v>
      </c>
      <c r="G3019" s="35">
        <f>ROUND(АТС!E779*$G$791*$G$792/100,2)</f>
        <v>19.32</v>
      </c>
    </row>
    <row r="3020" spans="1:7" x14ac:dyDescent="0.25">
      <c r="A3020" s="257"/>
      <c r="B3020" s="123">
        <f t="shared" si="48"/>
        <v>42947.791669999999</v>
      </c>
      <c r="C3020" s="124">
        <v>19</v>
      </c>
      <c r="D3020" s="35">
        <f>ROUND(АТС!E780*$D$791*$D$792/100,2)</f>
        <v>25.86</v>
      </c>
      <c r="E3020" s="35">
        <f>ROUND(АТС!E780*$E$791*$E$792/100,2)</f>
        <v>23.76</v>
      </c>
      <c r="F3020" s="35">
        <f>ROUND(АТС!E780*$F$791*$F$792/100,2)</f>
        <v>16.18</v>
      </c>
      <c r="G3020" s="35">
        <f>ROUND(АТС!E780*$G$791*$G$792/100,2)</f>
        <v>9.4700000000000006</v>
      </c>
    </row>
    <row r="3021" spans="1:7" x14ac:dyDescent="0.25">
      <c r="A3021" s="257"/>
      <c r="B3021" s="123">
        <f t="shared" si="48"/>
        <v>42947.833330000001</v>
      </c>
      <c r="C3021" s="124">
        <v>20</v>
      </c>
      <c r="D3021" s="35">
        <f>ROUND(АТС!E781*$D$791*$D$792/100,2)</f>
        <v>0</v>
      </c>
      <c r="E3021" s="35">
        <f>ROUND(АТС!E781*$E$791*$E$792/100,2)</f>
        <v>0</v>
      </c>
      <c r="F3021" s="35">
        <f>ROUND(АТС!E781*$F$791*$F$792/100,2)</f>
        <v>0</v>
      </c>
      <c r="G3021" s="35">
        <f>ROUND(АТС!E781*$G$791*$G$792/100,2)</f>
        <v>0</v>
      </c>
    </row>
    <row r="3022" spans="1:7" x14ac:dyDescent="0.25">
      <c r="A3022" s="257"/>
      <c r="B3022" s="123">
        <f t="shared" si="48"/>
        <v>42947.875</v>
      </c>
      <c r="C3022" s="124">
        <v>21</v>
      </c>
      <c r="D3022" s="35">
        <f>ROUND(АТС!E782*$D$791*$D$792/100,2)</f>
        <v>40.69</v>
      </c>
      <c r="E3022" s="35">
        <f>ROUND(АТС!E782*$E$791*$E$792/100,2)</f>
        <v>37.4</v>
      </c>
      <c r="F3022" s="35">
        <f>ROUND(АТС!E782*$F$791*$F$792/100,2)</f>
        <v>25.46</v>
      </c>
      <c r="G3022" s="35">
        <f>ROUND(АТС!E782*$G$791*$G$792/100,2)</f>
        <v>14.9</v>
      </c>
    </row>
    <row r="3023" spans="1:7" x14ac:dyDescent="0.25">
      <c r="A3023" s="257"/>
      <c r="B3023" s="123">
        <f t="shared" si="48"/>
        <v>42947.916669999999</v>
      </c>
      <c r="C3023" s="124">
        <v>22</v>
      </c>
      <c r="D3023" s="35">
        <f>ROUND(АТС!E783*$D$791*$D$792/100,2)</f>
        <v>83.41</v>
      </c>
      <c r="E3023" s="35">
        <f>ROUND(АТС!E783*$E$791*$E$792/100,2)</f>
        <v>76.650000000000006</v>
      </c>
      <c r="F3023" s="35">
        <f>ROUND(АТС!E783*$F$791*$F$792/100,2)</f>
        <v>52.18</v>
      </c>
      <c r="G3023" s="35">
        <f>ROUND(АТС!E783*$G$791*$G$792/100,2)</f>
        <v>30.54</v>
      </c>
    </row>
    <row r="3024" spans="1:7" x14ac:dyDescent="0.25">
      <c r="A3024" s="257"/>
      <c r="B3024" s="123">
        <f t="shared" si="48"/>
        <v>42947.958330000001</v>
      </c>
      <c r="C3024" s="124">
        <v>23</v>
      </c>
      <c r="D3024" s="35">
        <f>ROUND(АТС!E784*$D$791*$D$792/100,2)</f>
        <v>37.14</v>
      </c>
      <c r="E3024" s="35">
        <f>ROUND(АТС!E784*$E$791*$E$792/100,2)</f>
        <v>34.130000000000003</v>
      </c>
      <c r="F3024" s="35">
        <f>ROUND(АТС!E784*$F$791*$F$792/100,2)</f>
        <v>23.23</v>
      </c>
      <c r="G3024" s="35">
        <f>ROUND(АТС!E784*$G$791*$G$792/100,2)</f>
        <v>13.6</v>
      </c>
    </row>
    <row r="3025" spans="1:9" ht="98.25" customHeight="1" x14ac:dyDescent="0.25">
      <c r="A3025" s="242" t="s">
        <v>172</v>
      </c>
      <c r="B3025" s="243"/>
      <c r="C3025" s="244"/>
      <c r="D3025" s="16">
        <f>ROUND(АТС!B37*$D$791*$D$792/100,2)</f>
        <v>1.36</v>
      </c>
      <c r="E3025" s="16">
        <f>ROUND(АТС!B37*$E$791*$E$792/100,2)</f>
        <v>1.25</v>
      </c>
      <c r="F3025" s="16">
        <f>ROUND(АТС!B37*$F$791*$F$792/100,2)</f>
        <v>0.85</v>
      </c>
      <c r="G3025" s="16">
        <f>ROUND(АТС!B37*$G$791*$G$792/100,2)</f>
        <v>0.5</v>
      </c>
    </row>
    <row r="3026" spans="1:9" ht="100.5" customHeight="1" x14ac:dyDescent="0.25">
      <c r="A3026" s="242" t="s">
        <v>173</v>
      </c>
      <c r="B3026" s="243"/>
      <c r="C3026" s="244"/>
      <c r="D3026" s="16">
        <f>ROUND(АТС!B38*$D$791*$D$792/100,2)</f>
        <v>29.47</v>
      </c>
      <c r="E3026" s="16">
        <f>ROUND(АТС!B38*$E$791*$E$792/100,2)</f>
        <v>27.08</v>
      </c>
      <c r="F3026" s="16">
        <f>ROUND(АТС!B38*$F$791*$F$792/100,2)</f>
        <v>18.43</v>
      </c>
      <c r="G3026" s="16">
        <f>ROUND(АТС!B38*$G$791*$G$792/100,2)</f>
        <v>10.79</v>
      </c>
      <c r="I3026" s="39"/>
    </row>
    <row r="3029" spans="1:9" x14ac:dyDescent="0.25">
      <c r="A3029" s="255" t="s">
        <v>50</v>
      </c>
      <c r="B3029" s="255"/>
      <c r="C3029" s="255"/>
      <c r="D3029" s="255"/>
      <c r="E3029" s="255"/>
      <c r="F3029" s="255"/>
      <c r="G3029" s="255"/>
    </row>
    <row r="3030" spans="1:9" ht="71.25" customHeight="1" x14ac:dyDescent="0.25">
      <c r="A3030" s="245" t="s">
        <v>11</v>
      </c>
      <c r="B3030" s="246"/>
      <c r="C3030" s="102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47" t="s">
        <v>170</v>
      </c>
      <c r="B3031" s="248"/>
      <c r="C3031" s="101" t="s">
        <v>113</v>
      </c>
      <c r="D3031" s="15">
        <f t="shared" ref="D3031:G3032" si="49">D791</f>
        <v>26.44</v>
      </c>
      <c r="E3031" s="15">
        <f t="shared" si="49"/>
        <v>24.3</v>
      </c>
      <c r="F3031" s="15">
        <f t="shared" si="49"/>
        <v>16.54</v>
      </c>
      <c r="G3031" s="15">
        <f t="shared" si="49"/>
        <v>9.68</v>
      </c>
    </row>
    <row r="3032" spans="1:9" ht="17.25" customHeight="1" x14ac:dyDescent="0.25">
      <c r="A3032" s="231" t="s">
        <v>8</v>
      </c>
      <c r="B3032" s="232"/>
      <c r="C3032" s="102" t="s">
        <v>166</v>
      </c>
      <c r="D3032" s="14">
        <f t="shared" si="49"/>
        <v>0.92900000000000005</v>
      </c>
      <c r="E3032" s="14">
        <f t="shared" si="49"/>
        <v>0.92900000000000005</v>
      </c>
      <c r="F3032" s="14">
        <f t="shared" si="49"/>
        <v>0.92900000000000005</v>
      </c>
      <c r="G3032" s="14">
        <f t="shared" si="49"/>
        <v>0.92900000000000005</v>
      </c>
    </row>
    <row r="3033" spans="1:9" ht="31.5" customHeight="1" x14ac:dyDescent="0.25">
      <c r="A3033" s="231" t="s">
        <v>49</v>
      </c>
      <c r="B3033" s="232"/>
      <c r="C3033" s="102" t="s">
        <v>176</v>
      </c>
      <c r="D3033" s="15">
        <f>АТС!B24</f>
        <v>480780.83</v>
      </c>
      <c r="E3033" s="15">
        <f>D3033</f>
        <v>480780.83</v>
      </c>
      <c r="F3033" s="15">
        <f>E3033</f>
        <v>480780.83</v>
      </c>
      <c r="G3033" s="15">
        <f>F3033</f>
        <v>480780.83</v>
      </c>
    </row>
    <row r="3034" spans="1:9" ht="30" customHeight="1" x14ac:dyDescent="0.25">
      <c r="A3034" s="233" t="s">
        <v>175</v>
      </c>
      <c r="B3034" s="234"/>
      <c r="C3034" s="74" t="s">
        <v>174</v>
      </c>
      <c r="D3034" s="120">
        <f>ROUND(D3031/100*D3033*D3032,2)</f>
        <v>118093.04</v>
      </c>
      <c r="E3034" s="120">
        <f>ROUND(E3031/100*E3033*E3032,2)</f>
        <v>108534.83</v>
      </c>
      <c r="F3034" s="120">
        <f>ROUND(F3031/100*F3033*F3032,2)</f>
        <v>73875.149999999994</v>
      </c>
      <c r="G3034" s="120">
        <f>ROUND(G3031/100*G3033*G3032,2)</f>
        <v>43235.27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topLeftCell="A743" zoomScale="70" zoomScaleNormal="70" workbookViewId="0">
      <selection activeCell="C41" sqref="C41:F784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42917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776.8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1574.9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3919.07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6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776.8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2680.35</v>
      </c>
      <c r="C16" s="21"/>
      <c r="D16" s="21"/>
      <c r="E16" s="21"/>
      <c r="F16" s="21"/>
    </row>
    <row r="17" spans="1:6" ht="30" customHeight="1" x14ac:dyDescent="0.2">
      <c r="A17" s="116" t="s">
        <v>25</v>
      </c>
      <c r="B17" s="137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776.8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836.92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868.23</v>
      </c>
      <c r="C20" s="21"/>
      <c r="D20" s="21"/>
      <c r="E20" s="21"/>
      <c r="F20" s="21"/>
    </row>
    <row r="21" spans="1:6" ht="30" customHeight="1" x14ac:dyDescent="0.2">
      <c r="A21" s="116" t="s">
        <v>25</v>
      </c>
      <c r="B21" s="137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776.8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851.45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1">
        <v>480780.83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1">
        <v>828.95</v>
      </c>
      <c r="C25" s="21"/>
      <c r="D25" s="21"/>
      <c r="E25" s="21"/>
      <c r="F25" s="21"/>
    </row>
    <row r="26" spans="1:6" ht="12.75" customHeight="1" x14ac:dyDescent="0.25">
      <c r="A26" s="30"/>
      <c r="B26" s="138"/>
      <c r="C26" s="21"/>
      <c r="D26" s="21"/>
      <c r="E26" s="21"/>
      <c r="F26" s="21"/>
    </row>
    <row r="27" spans="1:6" ht="12.75" customHeight="1" x14ac:dyDescent="0.25">
      <c r="A27" s="31"/>
      <c r="B27" s="139"/>
      <c r="C27" s="21"/>
      <c r="D27" s="21"/>
      <c r="E27" s="21"/>
      <c r="F27" s="21"/>
    </row>
    <row r="28" spans="1:6" ht="12.75" customHeight="1" x14ac:dyDescent="0.25">
      <c r="A28" s="1"/>
      <c r="B28" s="139"/>
      <c r="C28" s="21"/>
      <c r="D28" s="21"/>
      <c r="E28" s="21"/>
      <c r="F28" s="21"/>
    </row>
    <row r="29" spans="1:6" ht="15.75" customHeight="1" x14ac:dyDescent="0.25">
      <c r="A29" s="32"/>
      <c r="B29" s="140"/>
      <c r="C29" s="21"/>
      <c r="D29" s="21"/>
      <c r="E29" s="21"/>
      <c r="F29" s="21"/>
    </row>
    <row r="30" spans="1:6" ht="25.5" customHeight="1" x14ac:dyDescent="0.2">
      <c r="A30" s="25" t="s">
        <v>28</v>
      </c>
      <c r="B30" s="131">
        <v>104840.04700000001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1">
        <v>6142.2280000000001</v>
      </c>
      <c r="C31" s="21"/>
      <c r="D31" s="21"/>
      <c r="E31" s="21"/>
      <c r="F31" s="21"/>
    </row>
    <row r="32" spans="1:6" ht="12.75" customHeight="1" x14ac:dyDescent="0.25">
      <c r="A32" s="30"/>
      <c r="B32" s="128"/>
      <c r="C32" s="21"/>
      <c r="D32" s="21"/>
      <c r="E32" s="21"/>
      <c r="F32" s="21"/>
    </row>
    <row r="33" spans="1:6" ht="12.75" customHeight="1" x14ac:dyDescent="0.25">
      <c r="A33" s="31"/>
      <c r="B33" s="129"/>
      <c r="C33" s="21"/>
      <c r="D33" s="21"/>
      <c r="E33" s="21"/>
      <c r="F33" s="21"/>
    </row>
    <row r="34" spans="1:6" ht="12.75" customHeight="1" x14ac:dyDescent="0.25">
      <c r="A34" s="31"/>
      <c r="B34" s="129"/>
      <c r="C34" s="36"/>
      <c r="D34" s="21"/>
      <c r="E34" s="21"/>
      <c r="F34" s="21"/>
    </row>
    <row r="35" spans="1:6" ht="12.75" customHeight="1" x14ac:dyDescent="0.25">
      <c r="A35" s="31"/>
      <c r="B35" s="129"/>
      <c r="C35" s="36"/>
      <c r="D35" s="21"/>
      <c r="E35" s="21"/>
      <c r="F35" s="21"/>
    </row>
    <row r="36" spans="1:6" ht="15.75" customHeight="1" x14ac:dyDescent="0.25">
      <c r="A36" s="33"/>
      <c r="B36" s="130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1" t="s">
        <v>270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1" t="s">
        <v>271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5">
        <v>42917</v>
      </c>
      <c r="B41" s="34">
        <v>0</v>
      </c>
      <c r="C41" s="40" t="s">
        <v>272</v>
      </c>
      <c r="D41" s="40" t="s">
        <v>191</v>
      </c>
      <c r="E41" s="40" t="s">
        <v>273</v>
      </c>
      <c r="F41" s="40" t="s">
        <v>274</v>
      </c>
    </row>
    <row r="42" spans="1:6" ht="14.25" customHeight="1" x14ac:dyDescent="0.2">
      <c r="A42" s="83">
        <f t="shared" ref="A42:A64" si="0">A$41+ROUND(B42/24,5)</f>
        <v>42917.041669999999</v>
      </c>
      <c r="B42" s="34">
        <v>1</v>
      </c>
      <c r="C42" s="40" t="s">
        <v>275</v>
      </c>
      <c r="D42" s="40" t="s">
        <v>190</v>
      </c>
      <c r="E42" s="40" t="s">
        <v>276</v>
      </c>
      <c r="F42" s="40" t="s">
        <v>277</v>
      </c>
    </row>
    <row r="43" spans="1:6" ht="14.25" customHeight="1" x14ac:dyDescent="0.2">
      <c r="A43" s="83">
        <f t="shared" si="0"/>
        <v>42917.083330000001</v>
      </c>
      <c r="B43" s="34">
        <v>2</v>
      </c>
      <c r="C43" s="40" t="s">
        <v>278</v>
      </c>
      <c r="D43" s="40" t="s">
        <v>190</v>
      </c>
      <c r="E43" s="40" t="s">
        <v>220</v>
      </c>
      <c r="F43" s="40" t="s">
        <v>208</v>
      </c>
    </row>
    <row r="44" spans="1:6" ht="14.25" customHeight="1" x14ac:dyDescent="0.2">
      <c r="A44" s="83">
        <f t="shared" si="0"/>
        <v>42917.125</v>
      </c>
      <c r="B44" s="34">
        <v>3</v>
      </c>
      <c r="C44" s="40" t="s">
        <v>279</v>
      </c>
      <c r="D44" s="40" t="s">
        <v>190</v>
      </c>
      <c r="E44" s="40" t="s">
        <v>280</v>
      </c>
      <c r="F44" s="40" t="s">
        <v>281</v>
      </c>
    </row>
    <row r="45" spans="1:6" ht="14.25" customHeight="1" x14ac:dyDescent="0.2">
      <c r="A45" s="83">
        <f t="shared" si="0"/>
        <v>42917.166669999999</v>
      </c>
      <c r="B45" s="34">
        <v>4</v>
      </c>
      <c r="C45" s="40" t="s">
        <v>282</v>
      </c>
      <c r="D45" s="40" t="s">
        <v>283</v>
      </c>
      <c r="E45" s="40" t="s">
        <v>190</v>
      </c>
      <c r="F45" s="40" t="s">
        <v>284</v>
      </c>
    </row>
    <row r="46" spans="1:6" ht="14.25" customHeight="1" x14ac:dyDescent="0.2">
      <c r="A46" s="83">
        <f t="shared" si="0"/>
        <v>42917.208330000001</v>
      </c>
      <c r="B46" s="34">
        <v>5</v>
      </c>
      <c r="C46" s="40" t="s">
        <v>285</v>
      </c>
      <c r="D46" s="40" t="s">
        <v>286</v>
      </c>
      <c r="E46" s="40" t="s">
        <v>190</v>
      </c>
      <c r="F46" s="40" t="s">
        <v>287</v>
      </c>
    </row>
    <row r="47" spans="1:6" ht="14.25" customHeight="1" x14ac:dyDescent="0.2">
      <c r="A47" s="83">
        <f t="shared" si="0"/>
        <v>42917.25</v>
      </c>
      <c r="B47" s="34">
        <v>6</v>
      </c>
      <c r="C47" s="40" t="s">
        <v>288</v>
      </c>
      <c r="D47" s="40" t="s">
        <v>289</v>
      </c>
      <c r="E47" s="40" t="s">
        <v>190</v>
      </c>
      <c r="F47" s="40" t="s">
        <v>290</v>
      </c>
    </row>
    <row r="48" spans="1:6" ht="14.25" customHeight="1" x14ac:dyDescent="0.2">
      <c r="A48" s="83">
        <f t="shared" si="0"/>
        <v>42917.291669999999</v>
      </c>
      <c r="B48" s="34">
        <v>7</v>
      </c>
      <c r="C48" s="40" t="s">
        <v>291</v>
      </c>
      <c r="D48" s="40" t="s">
        <v>292</v>
      </c>
      <c r="E48" s="40" t="s">
        <v>190</v>
      </c>
      <c r="F48" s="40" t="s">
        <v>293</v>
      </c>
    </row>
    <row r="49" spans="1:6" ht="14.25" customHeight="1" x14ac:dyDescent="0.2">
      <c r="A49" s="83">
        <f t="shared" si="0"/>
        <v>42917.333330000001</v>
      </c>
      <c r="B49" s="34">
        <v>8</v>
      </c>
      <c r="C49" s="40" t="s">
        <v>294</v>
      </c>
      <c r="D49" s="40" t="s">
        <v>295</v>
      </c>
      <c r="E49" s="40" t="s">
        <v>190</v>
      </c>
      <c r="F49" s="40" t="s">
        <v>296</v>
      </c>
    </row>
    <row r="50" spans="1:6" ht="14.25" customHeight="1" x14ac:dyDescent="0.2">
      <c r="A50" s="83">
        <f t="shared" si="0"/>
        <v>42917.375</v>
      </c>
      <c r="B50" s="34">
        <v>9</v>
      </c>
      <c r="C50" s="40" t="s">
        <v>297</v>
      </c>
      <c r="D50" s="40" t="s">
        <v>298</v>
      </c>
      <c r="E50" s="40" t="s">
        <v>190</v>
      </c>
      <c r="F50" s="40" t="s">
        <v>299</v>
      </c>
    </row>
    <row r="51" spans="1:6" ht="14.25" customHeight="1" x14ac:dyDescent="0.2">
      <c r="A51" s="83">
        <f t="shared" si="0"/>
        <v>42917.416669999999</v>
      </c>
      <c r="B51" s="34">
        <v>10</v>
      </c>
      <c r="C51" s="40" t="s">
        <v>300</v>
      </c>
      <c r="D51" s="40" t="s">
        <v>301</v>
      </c>
      <c r="E51" s="40" t="s">
        <v>190</v>
      </c>
      <c r="F51" s="40" t="s">
        <v>247</v>
      </c>
    </row>
    <row r="52" spans="1:6" ht="14.25" customHeight="1" x14ac:dyDescent="0.2">
      <c r="A52" s="83">
        <f t="shared" si="0"/>
        <v>42917.458330000001</v>
      </c>
      <c r="B52" s="34">
        <v>11</v>
      </c>
      <c r="C52" s="40" t="s">
        <v>302</v>
      </c>
      <c r="D52" s="40" t="s">
        <v>303</v>
      </c>
      <c r="E52" s="40" t="s">
        <v>190</v>
      </c>
      <c r="F52" s="40" t="s">
        <v>304</v>
      </c>
    </row>
    <row r="53" spans="1:6" ht="14.25" customHeight="1" x14ac:dyDescent="0.2">
      <c r="A53" s="83">
        <f t="shared" si="0"/>
        <v>42917.5</v>
      </c>
      <c r="B53" s="34">
        <v>12</v>
      </c>
      <c r="C53" s="40" t="s">
        <v>305</v>
      </c>
      <c r="D53" s="40" t="s">
        <v>306</v>
      </c>
      <c r="E53" s="40" t="s">
        <v>190</v>
      </c>
      <c r="F53" s="40" t="s">
        <v>307</v>
      </c>
    </row>
    <row r="54" spans="1:6" ht="14.25" customHeight="1" x14ac:dyDescent="0.2">
      <c r="A54" s="83">
        <f t="shared" si="0"/>
        <v>42917.541669999999</v>
      </c>
      <c r="B54" s="34">
        <v>13</v>
      </c>
      <c r="C54" s="40" t="s">
        <v>308</v>
      </c>
      <c r="D54" s="40" t="s">
        <v>309</v>
      </c>
      <c r="E54" s="40" t="s">
        <v>191</v>
      </c>
      <c r="F54" s="40" t="s">
        <v>310</v>
      </c>
    </row>
    <row r="55" spans="1:6" ht="14.25" customHeight="1" x14ac:dyDescent="0.2">
      <c r="A55" s="83">
        <f t="shared" si="0"/>
        <v>42917.583330000001</v>
      </c>
      <c r="B55" s="34">
        <v>14</v>
      </c>
      <c r="C55" s="40" t="s">
        <v>311</v>
      </c>
      <c r="D55" s="40" t="s">
        <v>312</v>
      </c>
      <c r="E55" s="40" t="s">
        <v>190</v>
      </c>
      <c r="F55" s="40" t="s">
        <v>313</v>
      </c>
    </row>
    <row r="56" spans="1:6" ht="14.25" customHeight="1" x14ac:dyDescent="0.2">
      <c r="A56" s="83">
        <f t="shared" si="0"/>
        <v>42917.625</v>
      </c>
      <c r="B56" s="34">
        <v>15</v>
      </c>
      <c r="C56" s="40" t="s">
        <v>314</v>
      </c>
      <c r="D56" s="40" t="s">
        <v>315</v>
      </c>
      <c r="E56" s="40" t="s">
        <v>190</v>
      </c>
      <c r="F56" s="40" t="s">
        <v>316</v>
      </c>
    </row>
    <row r="57" spans="1:6" ht="14.25" customHeight="1" x14ac:dyDescent="0.2">
      <c r="A57" s="83">
        <f t="shared" si="0"/>
        <v>42917.666669999999</v>
      </c>
      <c r="B57" s="34">
        <v>16</v>
      </c>
      <c r="C57" s="40" t="s">
        <v>317</v>
      </c>
      <c r="D57" s="40" t="s">
        <v>318</v>
      </c>
      <c r="E57" s="40" t="s">
        <v>190</v>
      </c>
      <c r="F57" s="40" t="s">
        <v>319</v>
      </c>
    </row>
    <row r="58" spans="1:6" ht="14.25" customHeight="1" x14ac:dyDescent="0.2">
      <c r="A58" s="83">
        <f t="shared" si="0"/>
        <v>42917.708330000001</v>
      </c>
      <c r="B58" s="34">
        <v>17</v>
      </c>
      <c r="C58" s="40" t="s">
        <v>320</v>
      </c>
      <c r="D58" s="40" t="s">
        <v>321</v>
      </c>
      <c r="E58" s="40" t="s">
        <v>190</v>
      </c>
      <c r="F58" s="40" t="s">
        <v>230</v>
      </c>
    </row>
    <row r="59" spans="1:6" ht="14.25" customHeight="1" x14ac:dyDescent="0.2">
      <c r="A59" s="83">
        <f t="shared" si="0"/>
        <v>42917.75</v>
      </c>
      <c r="B59" s="34">
        <v>18</v>
      </c>
      <c r="C59" s="40" t="s">
        <v>322</v>
      </c>
      <c r="D59" s="40" t="s">
        <v>323</v>
      </c>
      <c r="E59" s="40" t="s">
        <v>190</v>
      </c>
      <c r="F59" s="40" t="s">
        <v>324</v>
      </c>
    </row>
    <row r="60" spans="1:6" ht="14.25" customHeight="1" x14ac:dyDescent="0.2">
      <c r="A60" s="83">
        <f t="shared" si="0"/>
        <v>42917.791669999999</v>
      </c>
      <c r="B60" s="34">
        <v>19</v>
      </c>
      <c r="C60" s="40" t="s">
        <v>325</v>
      </c>
      <c r="D60" s="40" t="s">
        <v>326</v>
      </c>
      <c r="E60" s="40" t="s">
        <v>190</v>
      </c>
      <c r="F60" s="40" t="s">
        <v>327</v>
      </c>
    </row>
    <row r="61" spans="1:6" ht="14.25" customHeight="1" x14ac:dyDescent="0.2">
      <c r="A61" s="83">
        <f t="shared" si="0"/>
        <v>42917.833330000001</v>
      </c>
      <c r="B61" s="34">
        <v>20</v>
      </c>
      <c r="C61" s="40" t="s">
        <v>328</v>
      </c>
      <c r="D61" s="40" t="s">
        <v>329</v>
      </c>
      <c r="E61" s="40" t="s">
        <v>191</v>
      </c>
      <c r="F61" s="40" t="s">
        <v>330</v>
      </c>
    </row>
    <row r="62" spans="1:6" ht="14.25" customHeight="1" x14ac:dyDescent="0.2">
      <c r="A62" s="83">
        <f t="shared" si="0"/>
        <v>42917.875</v>
      </c>
      <c r="B62" s="34">
        <v>21</v>
      </c>
      <c r="C62" s="40" t="s">
        <v>331</v>
      </c>
      <c r="D62" s="40" t="s">
        <v>332</v>
      </c>
      <c r="E62" s="40" t="s">
        <v>191</v>
      </c>
      <c r="F62" s="40" t="s">
        <v>333</v>
      </c>
    </row>
    <row r="63" spans="1:6" ht="14.25" customHeight="1" x14ac:dyDescent="0.2">
      <c r="A63" s="83">
        <f t="shared" si="0"/>
        <v>42917.916669999999</v>
      </c>
      <c r="B63" s="34">
        <v>22</v>
      </c>
      <c r="C63" s="40" t="s">
        <v>334</v>
      </c>
      <c r="D63" s="40" t="s">
        <v>191</v>
      </c>
      <c r="E63" s="40" t="s">
        <v>335</v>
      </c>
      <c r="F63" s="40" t="s">
        <v>336</v>
      </c>
    </row>
    <row r="64" spans="1:6" ht="14.25" customHeight="1" x14ac:dyDescent="0.2">
      <c r="A64" s="83">
        <f t="shared" si="0"/>
        <v>42917.958330000001</v>
      </c>
      <c r="B64" s="34">
        <v>23</v>
      </c>
      <c r="C64" s="40" t="s">
        <v>214</v>
      </c>
      <c r="D64" s="40" t="s">
        <v>190</v>
      </c>
      <c r="E64" s="40" t="s">
        <v>337</v>
      </c>
      <c r="F64" s="40" t="s">
        <v>338</v>
      </c>
    </row>
    <row r="65" spans="1:6" ht="14.25" customHeight="1" x14ac:dyDescent="0.2">
      <c r="A65" s="83">
        <f>A41+1</f>
        <v>42918</v>
      </c>
      <c r="B65" s="34">
        <v>0</v>
      </c>
      <c r="C65" s="40" t="s">
        <v>339</v>
      </c>
      <c r="D65" s="40" t="s">
        <v>190</v>
      </c>
      <c r="E65" s="40" t="s">
        <v>340</v>
      </c>
      <c r="F65" s="40" t="s">
        <v>341</v>
      </c>
    </row>
    <row r="66" spans="1:6" ht="14.25" customHeight="1" x14ac:dyDescent="0.2">
      <c r="A66" s="83">
        <f t="shared" ref="A66:A129" si="1">A42+1</f>
        <v>42918.041669999999</v>
      </c>
      <c r="B66" s="34">
        <v>1</v>
      </c>
      <c r="C66" s="40" t="s">
        <v>342</v>
      </c>
      <c r="D66" s="40" t="s">
        <v>190</v>
      </c>
      <c r="E66" s="40" t="s">
        <v>343</v>
      </c>
      <c r="F66" s="40" t="s">
        <v>242</v>
      </c>
    </row>
    <row r="67" spans="1:6" ht="14.25" customHeight="1" x14ac:dyDescent="0.2">
      <c r="A67" s="83">
        <f t="shared" si="1"/>
        <v>42918.083330000001</v>
      </c>
      <c r="B67" s="34">
        <v>2</v>
      </c>
      <c r="C67" s="40" t="s">
        <v>344</v>
      </c>
      <c r="D67" s="40" t="s">
        <v>190</v>
      </c>
      <c r="E67" s="40" t="s">
        <v>345</v>
      </c>
      <c r="F67" s="40" t="s">
        <v>346</v>
      </c>
    </row>
    <row r="68" spans="1:6" ht="14.25" customHeight="1" x14ac:dyDescent="0.2">
      <c r="A68" s="83">
        <f t="shared" si="1"/>
        <v>42918.125</v>
      </c>
      <c r="B68" s="34">
        <v>3</v>
      </c>
      <c r="C68" s="40" t="s">
        <v>347</v>
      </c>
      <c r="D68" s="40" t="s">
        <v>190</v>
      </c>
      <c r="E68" s="40" t="s">
        <v>348</v>
      </c>
      <c r="F68" s="40" t="s">
        <v>349</v>
      </c>
    </row>
    <row r="69" spans="1:6" ht="14.25" customHeight="1" x14ac:dyDescent="0.2">
      <c r="A69" s="83">
        <f t="shared" si="1"/>
        <v>42918.166669999999</v>
      </c>
      <c r="B69" s="34">
        <v>4</v>
      </c>
      <c r="C69" s="40" t="s">
        <v>350</v>
      </c>
      <c r="D69" s="40" t="s">
        <v>190</v>
      </c>
      <c r="E69" s="40" t="s">
        <v>351</v>
      </c>
      <c r="F69" s="40" t="s">
        <v>352</v>
      </c>
    </row>
    <row r="70" spans="1:6" ht="14.25" customHeight="1" x14ac:dyDescent="0.2">
      <c r="A70" s="83">
        <f t="shared" si="1"/>
        <v>42918.208330000001</v>
      </c>
      <c r="B70" s="34">
        <v>5</v>
      </c>
      <c r="C70" s="40" t="s">
        <v>353</v>
      </c>
      <c r="D70" s="40" t="s">
        <v>354</v>
      </c>
      <c r="E70" s="40" t="s">
        <v>190</v>
      </c>
      <c r="F70" s="40" t="s">
        <v>355</v>
      </c>
    </row>
    <row r="71" spans="1:6" ht="14.25" customHeight="1" x14ac:dyDescent="0.2">
      <c r="A71" s="83">
        <f t="shared" si="1"/>
        <v>42918.25</v>
      </c>
      <c r="B71" s="34">
        <v>6</v>
      </c>
      <c r="C71" s="40" t="s">
        <v>356</v>
      </c>
      <c r="D71" s="40" t="s">
        <v>357</v>
      </c>
      <c r="E71" s="40" t="s">
        <v>190</v>
      </c>
      <c r="F71" s="40" t="s">
        <v>358</v>
      </c>
    </row>
    <row r="72" spans="1:6" ht="14.25" customHeight="1" x14ac:dyDescent="0.2">
      <c r="A72" s="83">
        <f t="shared" si="1"/>
        <v>42918.291669999999</v>
      </c>
      <c r="B72" s="34">
        <v>7</v>
      </c>
      <c r="C72" s="40" t="s">
        <v>359</v>
      </c>
      <c r="D72" s="40" t="s">
        <v>360</v>
      </c>
      <c r="E72" s="40" t="s">
        <v>190</v>
      </c>
      <c r="F72" s="40" t="s">
        <v>361</v>
      </c>
    </row>
    <row r="73" spans="1:6" ht="14.25" customHeight="1" x14ac:dyDescent="0.2">
      <c r="A73" s="83">
        <f t="shared" si="1"/>
        <v>42918.333330000001</v>
      </c>
      <c r="B73" s="34">
        <v>8</v>
      </c>
      <c r="C73" s="40" t="s">
        <v>362</v>
      </c>
      <c r="D73" s="40" t="s">
        <v>363</v>
      </c>
      <c r="E73" s="40" t="s">
        <v>191</v>
      </c>
      <c r="F73" s="40" t="s">
        <v>364</v>
      </c>
    </row>
    <row r="74" spans="1:6" ht="14.25" customHeight="1" x14ac:dyDescent="0.2">
      <c r="A74" s="83">
        <f t="shared" si="1"/>
        <v>42918.375</v>
      </c>
      <c r="B74" s="34">
        <v>9</v>
      </c>
      <c r="C74" s="40" t="s">
        <v>365</v>
      </c>
      <c r="D74" s="40" t="s">
        <v>366</v>
      </c>
      <c r="E74" s="40" t="s">
        <v>191</v>
      </c>
      <c r="F74" s="40" t="s">
        <v>367</v>
      </c>
    </row>
    <row r="75" spans="1:6" ht="14.25" customHeight="1" x14ac:dyDescent="0.2">
      <c r="A75" s="83">
        <f t="shared" si="1"/>
        <v>42918.416669999999</v>
      </c>
      <c r="B75" s="34">
        <v>10</v>
      </c>
      <c r="C75" s="40" t="s">
        <v>368</v>
      </c>
      <c r="D75" s="40" t="s">
        <v>190</v>
      </c>
      <c r="E75" s="40" t="s">
        <v>369</v>
      </c>
      <c r="F75" s="40" t="s">
        <v>370</v>
      </c>
    </row>
    <row r="76" spans="1:6" ht="14.25" customHeight="1" x14ac:dyDescent="0.2">
      <c r="A76" s="83">
        <f t="shared" si="1"/>
        <v>42918.458330000001</v>
      </c>
      <c r="B76" s="34">
        <v>11</v>
      </c>
      <c r="C76" s="40" t="s">
        <v>371</v>
      </c>
      <c r="D76" s="40" t="s">
        <v>190</v>
      </c>
      <c r="E76" s="40" t="s">
        <v>372</v>
      </c>
      <c r="F76" s="40" t="s">
        <v>373</v>
      </c>
    </row>
    <row r="77" spans="1:6" ht="14.25" customHeight="1" x14ac:dyDescent="0.2">
      <c r="A77" s="83">
        <f t="shared" si="1"/>
        <v>42918.5</v>
      </c>
      <c r="B77" s="34">
        <v>12</v>
      </c>
      <c r="C77" s="40" t="s">
        <v>374</v>
      </c>
      <c r="D77" s="40" t="s">
        <v>191</v>
      </c>
      <c r="E77" s="40" t="s">
        <v>375</v>
      </c>
      <c r="F77" s="40" t="s">
        <v>376</v>
      </c>
    </row>
    <row r="78" spans="1:6" ht="14.25" customHeight="1" x14ac:dyDescent="0.2">
      <c r="A78" s="83">
        <f t="shared" si="1"/>
        <v>42918.541669999999</v>
      </c>
      <c r="B78" s="34">
        <v>13</v>
      </c>
      <c r="C78" s="40" t="s">
        <v>377</v>
      </c>
      <c r="D78" s="40" t="s">
        <v>378</v>
      </c>
      <c r="E78" s="40" t="s">
        <v>191</v>
      </c>
      <c r="F78" s="40" t="s">
        <v>379</v>
      </c>
    </row>
    <row r="79" spans="1:6" ht="14.25" customHeight="1" x14ac:dyDescent="0.2">
      <c r="A79" s="83">
        <f t="shared" si="1"/>
        <v>42918.583330000001</v>
      </c>
      <c r="B79" s="34">
        <v>14</v>
      </c>
      <c r="C79" s="40" t="s">
        <v>380</v>
      </c>
      <c r="D79" s="40" t="s">
        <v>381</v>
      </c>
      <c r="E79" s="40" t="s">
        <v>190</v>
      </c>
      <c r="F79" s="40" t="s">
        <v>382</v>
      </c>
    </row>
    <row r="80" spans="1:6" ht="14.25" customHeight="1" x14ac:dyDescent="0.2">
      <c r="A80" s="83">
        <f t="shared" si="1"/>
        <v>42918.625</v>
      </c>
      <c r="B80" s="34">
        <v>15</v>
      </c>
      <c r="C80" s="40" t="s">
        <v>383</v>
      </c>
      <c r="D80" s="40" t="s">
        <v>384</v>
      </c>
      <c r="E80" s="40" t="s">
        <v>190</v>
      </c>
      <c r="F80" s="40" t="s">
        <v>385</v>
      </c>
    </row>
    <row r="81" spans="1:6" ht="14.25" customHeight="1" x14ac:dyDescent="0.2">
      <c r="A81" s="83">
        <f t="shared" si="1"/>
        <v>42918.666669999999</v>
      </c>
      <c r="B81" s="34">
        <v>16</v>
      </c>
      <c r="C81" s="40" t="s">
        <v>386</v>
      </c>
      <c r="D81" s="40" t="s">
        <v>387</v>
      </c>
      <c r="E81" s="40" t="s">
        <v>190</v>
      </c>
      <c r="F81" s="40" t="s">
        <v>388</v>
      </c>
    </row>
    <row r="82" spans="1:6" ht="14.25" customHeight="1" x14ac:dyDescent="0.2">
      <c r="A82" s="83">
        <f t="shared" si="1"/>
        <v>42918.708330000001</v>
      </c>
      <c r="B82" s="34">
        <v>17</v>
      </c>
      <c r="C82" s="40" t="s">
        <v>389</v>
      </c>
      <c r="D82" s="40" t="s">
        <v>390</v>
      </c>
      <c r="E82" s="40" t="s">
        <v>190</v>
      </c>
      <c r="F82" s="40" t="s">
        <v>391</v>
      </c>
    </row>
    <row r="83" spans="1:6" ht="14.25" customHeight="1" x14ac:dyDescent="0.2">
      <c r="A83" s="83">
        <f t="shared" si="1"/>
        <v>42918.75</v>
      </c>
      <c r="B83" s="34">
        <v>18</v>
      </c>
      <c r="C83" s="40" t="s">
        <v>290</v>
      </c>
      <c r="D83" s="40" t="s">
        <v>190</v>
      </c>
      <c r="E83" s="40" t="s">
        <v>392</v>
      </c>
      <c r="F83" s="40" t="s">
        <v>393</v>
      </c>
    </row>
    <row r="84" spans="1:6" ht="14.25" customHeight="1" x14ac:dyDescent="0.2">
      <c r="A84" s="83">
        <f t="shared" si="1"/>
        <v>42918.791669999999</v>
      </c>
      <c r="B84" s="34">
        <v>19</v>
      </c>
      <c r="C84" s="40" t="s">
        <v>394</v>
      </c>
      <c r="D84" s="40" t="s">
        <v>190</v>
      </c>
      <c r="E84" s="40" t="s">
        <v>395</v>
      </c>
      <c r="F84" s="40" t="s">
        <v>396</v>
      </c>
    </row>
    <row r="85" spans="1:6" ht="14.25" customHeight="1" x14ac:dyDescent="0.2">
      <c r="A85" s="83">
        <f t="shared" si="1"/>
        <v>42918.833330000001</v>
      </c>
      <c r="B85" s="34">
        <v>20</v>
      </c>
      <c r="C85" s="40" t="s">
        <v>397</v>
      </c>
      <c r="D85" s="40" t="s">
        <v>398</v>
      </c>
      <c r="E85" s="40" t="s">
        <v>190</v>
      </c>
      <c r="F85" s="40" t="s">
        <v>399</v>
      </c>
    </row>
    <row r="86" spans="1:6" ht="14.25" customHeight="1" x14ac:dyDescent="0.2">
      <c r="A86" s="83">
        <f t="shared" si="1"/>
        <v>42918.875</v>
      </c>
      <c r="B86" s="34">
        <v>21</v>
      </c>
      <c r="C86" s="40" t="s">
        <v>400</v>
      </c>
      <c r="D86" s="40" t="s">
        <v>191</v>
      </c>
      <c r="E86" s="40" t="s">
        <v>401</v>
      </c>
      <c r="F86" s="40" t="s">
        <v>402</v>
      </c>
    </row>
    <row r="87" spans="1:6" ht="14.25" customHeight="1" x14ac:dyDescent="0.2">
      <c r="A87" s="83">
        <f t="shared" si="1"/>
        <v>42918.916669999999</v>
      </c>
      <c r="B87" s="34">
        <v>22</v>
      </c>
      <c r="C87" s="40" t="s">
        <v>403</v>
      </c>
      <c r="D87" s="40" t="s">
        <v>190</v>
      </c>
      <c r="E87" s="40" t="s">
        <v>404</v>
      </c>
      <c r="F87" s="40" t="s">
        <v>405</v>
      </c>
    </row>
    <row r="88" spans="1:6" ht="14.25" customHeight="1" x14ac:dyDescent="0.2">
      <c r="A88" s="83">
        <f t="shared" si="1"/>
        <v>42918.958330000001</v>
      </c>
      <c r="B88" s="34">
        <v>23</v>
      </c>
      <c r="C88" s="40" t="s">
        <v>406</v>
      </c>
      <c r="D88" s="40" t="s">
        <v>190</v>
      </c>
      <c r="E88" s="40" t="s">
        <v>407</v>
      </c>
      <c r="F88" s="40" t="s">
        <v>408</v>
      </c>
    </row>
    <row r="89" spans="1:6" ht="14.25" customHeight="1" x14ac:dyDescent="0.2">
      <c r="A89" s="83">
        <f t="shared" si="1"/>
        <v>42919</v>
      </c>
      <c r="B89" s="34">
        <v>0</v>
      </c>
      <c r="C89" s="40" t="s">
        <v>409</v>
      </c>
      <c r="D89" s="40" t="s">
        <v>190</v>
      </c>
      <c r="E89" s="40" t="s">
        <v>410</v>
      </c>
      <c r="F89" s="40" t="s">
        <v>411</v>
      </c>
    </row>
    <row r="90" spans="1:6" ht="14.25" customHeight="1" x14ac:dyDescent="0.2">
      <c r="A90" s="83">
        <f t="shared" si="1"/>
        <v>42919.041669999999</v>
      </c>
      <c r="B90" s="34">
        <v>1</v>
      </c>
      <c r="C90" s="40" t="s">
        <v>412</v>
      </c>
      <c r="D90" s="40" t="s">
        <v>190</v>
      </c>
      <c r="E90" s="40" t="s">
        <v>413</v>
      </c>
      <c r="F90" s="40" t="s">
        <v>414</v>
      </c>
    </row>
    <row r="91" spans="1:6" ht="14.25" customHeight="1" x14ac:dyDescent="0.2">
      <c r="A91" s="83">
        <f t="shared" si="1"/>
        <v>42919.083330000001</v>
      </c>
      <c r="B91" s="34">
        <v>2</v>
      </c>
      <c r="C91" s="40" t="s">
        <v>415</v>
      </c>
      <c r="D91" s="40" t="s">
        <v>190</v>
      </c>
      <c r="E91" s="40" t="s">
        <v>416</v>
      </c>
      <c r="F91" s="40" t="s">
        <v>417</v>
      </c>
    </row>
    <row r="92" spans="1:6" ht="14.25" customHeight="1" x14ac:dyDescent="0.2">
      <c r="A92" s="83">
        <f t="shared" si="1"/>
        <v>42919.125</v>
      </c>
      <c r="B92" s="34">
        <v>3</v>
      </c>
      <c r="C92" s="40" t="s">
        <v>418</v>
      </c>
      <c r="D92" s="40" t="s">
        <v>190</v>
      </c>
      <c r="E92" s="40" t="s">
        <v>419</v>
      </c>
      <c r="F92" s="40" t="s">
        <v>420</v>
      </c>
    </row>
    <row r="93" spans="1:6" ht="14.25" customHeight="1" x14ac:dyDescent="0.2">
      <c r="A93" s="83">
        <f t="shared" si="1"/>
        <v>42919.166669999999</v>
      </c>
      <c r="B93" s="34">
        <v>4</v>
      </c>
      <c r="C93" s="40" t="s">
        <v>421</v>
      </c>
      <c r="D93" s="40" t="s">
        <v>190</v>
      </c>
      <c r="E93" s="40" t="s">
        <v>422</v>
      </c>
      <c r="F93" s="40" t="s">
        <v>423</v>
      </c>
    </row>
    <row r="94" spans="1:6" ht="14.25" customHeight="1" x14ac:dyDescent="0.2">
      <c r="A94" s="83">
        <f t="shared" si="1"/>
        <v>42919.208330000001</v>
      </c>
      <c r="B94" s="34">
        <v>5</v>
      </c>
      <c r="C94" s="40" t="s">
        <v>424</v>
      </c>
      <c r="D94" s="40" t="s">
        <v>425</v>
      </c>
      <c r="E94" s="40" t="s">
        <v>190</v>
      </c>
      <c r="F94" s="40" t="s">
        <v>426</v>
      </c>
    </row>
    <row r="95" spans="1:6" ht="14.25" customHeight="1" x14ac:dyDescent="0.2">
      <c r="A95" s="83">
        <f t="shared" si="1"/>
        <v>42919.25</v>
      </c>
      <c r="B95" s="34">
        <v>6</v>
      </c>
      <c r="C95" s="40" t="s">
        <v>427</v>
      </c>
      <c r="D95" s="40" t="s">
        <v>428</v>
      </c>
      <c r="E95" s="40" t="s">
        <v>190</v>
      </c>
      <c r="F95" s="40" t="s">
        <v>429</v>
      </c>
    </row>
    <row r="96" spans="1:6" ht="14.25" customHeight="1" x14ac:dyDescent="0.2">
      <c r="A96" s="83">
        <f t="shared" si="1"/>
        <v>42919.291669999999</v>
      </c>
      <c r="B96" s="34">
        <v>7</v>
      </c>
      <c r="C96" s="40" t="s">
        <v>430</v>
      </c>
      <c r="D96" s="40" t="s">
        <v>431</v>
      </c>
      <c r="E96" s="40" t="s">
        <v>190</v>
      </c>
      <c r="F96" s="40" t="s">
        <v>432</v>
      </c>
    </row>
    <row r="97" spans="1:6" ht="14.25" customHeight="1" x14ac:dyDescent="0.2">
      <c r="A97" s="83">
        <f t="shared" si="1"/>
        <v>42919.333330000001</v>
      </c>
      <c r="B97" s="34">
        <v>8</v>
      </c>
      <c r="C97" s="40" t="s">
        <v>433</v>
      </c>
      <c r="D97" s="40" t="s">
        <v>434</v>
      </c>
      <c r="E97" s="40" t="s">
        <v>190</v>
      </c>
      <c r="F97" s="40" t="s">
        <v>435</v>
      </c>
    </row>
    <row r="98" spans="1:6" ht="14.25" customHeight="1" x14ac:dyDescent="0.2">
      <c r="A98" s="83">
        <f t="shared" si="1"/>
        <v>42919.375</v>
      </c>
      <c r="B98" s="34">
        <v>9</v>
      </c>
      <c r="C98" s="40" t="s">
        <v>436</v>
      </c>
      <c r="D98" s="40" t="s">
        <v>437</v>
      </c>
      <c r="E98" s="40" t="s">
        <v>190</v>
      </c>
      <c r="F98" s="40" t="s">
        <v>438</v>
      </c>
    </row>
    <row r="99" spans="1:6" ht="14.25" customHeight="1" x14ac:dyDescent="0.2">
      <c r="A99" s="83">
        <f t="shared" si="1"/>
        <v>42919.416669999999</v>
      </c>
      <c r="B99" s="34">
        <v>10</v>
      </c>
      <c r="C99" s="40" t="s">
        <v>439</v>
      </c>
      <c r="D99" s="40" t="s">
        <v>191</v>
      </c>
      <c r="E99" s="40" t="s">
        <v>440</v>
      </c>
      <c r="F99" s="40" t="s">
        <v>441</v>
      </c>
    </row>
    <row r="100" spans="1:6" ht="14.25" customHeight="1" x14ac:dyDescent="0.2">
      <c r="A100" s="83">
        <f t="shared" si="1"/>
        <v>42919.458330000001</v>
      </c>
      <c r="B100" s="34">
        <v>11</v>
      </c>
      <c r="C100" s="40" t="s">
        <v>442</v>
      </c>
      <c r="D100" s="40" t="s">
        <v>190</v>
      </c>
      <c r="E100" s="40" t="s">
        <v>443</v>
      </c>
      <c r="F100" s="40" t="s">
        <v>444</v>
      </c>
    </row>
    <row r="101" spans="1:6" ht="14.25" customHeight="1" x14ac:dyDescent="0.2">
      <c r="A101" s="83">
        <f t="shared" si="1"/>
        <v>42919.5</v>
      </c>
      <c r="B101" s="34">
        <v>12</v>
      </c>
      <c r="C101" s="40" t="s">
        <v>445</v>
      </c>
      <c r="D101" s="40" t="s">
        <v>446</v>
      </c>
      <c r="E101" s="40" t="s">
        <v>447</v>
      </c>
      <c r="F101" s="40" t="s">
        <v>448</v>
      </c>
    </row>
    <row r="102" spans="1:6" ht="14.25" customHeight="1" x14ac:dyDescent="0.2">
      <c r="A102" s="83">
        <f t="shared" si="1"/>
        <v>42919.541669999999</v>
      </c>
      <c r="B102" s="34">
        <v>13</v>
      </c>
      <c r="C102" s="40" t="s">
        <v>449</v>
      </c>
      <c r="D102" s="40" t="s">
        <v>450</v>
      </c>
      <c r="E102" s="40" t="s">
        <v>190</v>
      </c>
      <c r="F102" s="40" t="s">
        <v>451</v>
      </c>
    </row>
    <row r="103" spans="1:6" ht="14.25" customHeight="1" x14ac:dyDescent="0.2">
      <c r="A103" s="83">
        <f t="shared" si="1"/>
        <v>42919.583330000001</v>
      </c>
      <c r="B103" s="34">
        <v>14</v>
      </c>
      <c r="C103" s="40" t="s">
        <v>452</v>
      </c>
      <c r="D103" s="40" t="s">
        <v>453</v>
      </c>
      <c r="E103" s="40" t="s">
        <v>190</v>
      </c>
      <c r="F103" s="40" t="s">
        <v>454</v>
      </c>
    </row>
    <row r="104" spans="1:6" ht="14.25" customHeight="1" x14ac:dyDescent="0.2">
      <c r="A104" s="83">
        <f t="shared" si="1"/>
        <v>42919.625</v>
      </c>
      <c r="B104" s="34">
        <v>15</v>
      </c>
      <c r="C104" s="40" t="s">
        <v>455</v>
      </c>
      <c r="D104" s="40" t="s">
        <v>456</v>
      </c>
      <c r="E104" s="40" t="s">
        <v>190</v>
      </c>
      <c r="F104" s="40" t="s">
        <v>457</v>
      </c>
    </row>
    <row r="105" spans="1:6" ht="14.25" customHeight="1" x14ac:dyDescent="0.2">
      <c r="A105" s="83">
        <f t="shared" si="1"/>
        <v>42919.666669999999</v>
      </c>
      <c r="B105" s="34">
        <v>16</v>
      </c>
      <c r="C105" s="40" t="s">
        <v>458</v>
      </c>
      <c r="D105" s="40" t="s">
        <v>459</v>
      </c>
      <c r="E105" s="40" t="s">
        <v>190</v>
      </c>
      <c r="F105" s="40" t="s">
        <v>460</v>
      </c>
    </row>
    <row r="106" spans="1:6" ht="14.25" customHeight="1" x14ac:dyDescent="0.2">
      <c r="A106" s="83">
        <f t="shared" si="1"/>
        <v>42919.708330000001</v>
      </c>
      <c r="B106" s="34">
        <v>17</v>
      </c>
      <c r="C106" s="40" t="s">
        <v>461</v>
      </c>
      <c r="D106" s="40" t="s">
        <v>190</v>
      </c>
      <c r="E106" s="40" t="s">
        <v>462</v>
      </c>
      <c r="F106" s="40" t="s">
        <v>463</v>
      </c>
    </row>
    <row r="107" spans="1:6" ht="14.25" customHeight="1" x14ac:dyDescent="0.2">
      <c r="A107" s="83">
        <f t="shared" si="1"/>
        <v>42919.75</v>
      </c>
      <c r="B107" s="34">
        <v>18</v>
      </c>
      <c r="C107" s="40" t="s">
        <v>464</v>
      </c>
      <c r="D107" s="40" t="s">
        <v>465</v>
      </c>
      <c r="E107" s="40" t="s">
        <v>190</v>
      </c>
      <c r="F107" s="40" t="s">
        <v>466</v>
      </c>
    </row>
    <row r="108" spans="1:6" ht="14.25" customHeight="1" x14ac:dyDescent="0.2">
      <c r="A108" s="83">
        <f t="shared" si="1"/>
        <v>42919.791669999999</v>
      </c>
      <c r="B108" s="34">
        <v>19</v>
      </c>
      <c r="C108" s="40" t="s">
        <v>467</v>
      </c>
      <c r="D108" s="40" t="s">
        <v>468</v>
      </c>
      <c r="E108" s="40" t="s">
        <v>190</v>
      </c>
      <c r="F108" s="40" t="s">
        <v>469</v>
      </c>
    </row>
    <row r="109" spans="1:6" ht="14.25" customHeight="1" x14ac:dyDescent="0.2">
      <c r="A109" s="83">
        <f t="shared" si="1"/>
        <v>42919.833330000001</v>
      </c>
      <c r="B109" s="34">
        <v>20</v>
      </c>
      <c r="C109" s="40" t="s">
        <v>470</v>
      </c>
      <c r="D109" s="40" t="s">
        <v>471</v>
      </c>
      <c r="E109" s="40" t="s">
        <v>190</v>
      </c>
      <c r="F109" s="40" t="s">
        <v>472</v>
      </c>
    </row>
    <row r="110" spans="1:6" ht="14.25" customHeight="1" x14ac:dyDescent="0.2">
      <c r="A110" s="83">
        <f t="shared" si="1"/>
        <v>42919.875</v>
      </c>
      <c r="B110" s="34">
        <v>21</v>
      </c>
      <c r="C110" s="40" t="s">
        <v>473</v>
      </c>
      <c r="D110" s="40" t="s">
        <v>190</v>
      </c>
      <c r="E110" s="40" t="s">
        <v>474</v>
      </c>
      <c r="F110" s="40" t="s">
        <v>475</v>
      </c>
    </row>
    <row r="111" spans="1:6" ht="14.25" customHeight="1" x14ac:dyDescent="0.2">
      <c r="A111" s="83">
        <f t="shared" si="1"/>
        <v>42919.916669999999</v>
      </c>
      <c r="B111" s="34">
        <v>22</v>
      </c>
      <c r="C111" s="40" t="s">
        <v>476</v>
      </c>
      <c r="D111" s="40" t="s">
        <v>190</v>
      </c>
      <c r="E111" s="40" t="s">
        <v>477</v>
      </c>
      <c r="F111" s="40" t="s">
        <v>478</v>
      </c>
    </row>
    <row r="112" spans="1:6" ht="14.25" customHeight="1" x14ac:dyDescent="0.2">
      <c r="A112" s="83">
        <f t="shared" si="1"/>
        <v>42919.958330000001</v>
      </c>
      <c r="B112" s="34">
        <v>23</v>
      </c>
      <c r="C112" s="40" t="s">
        <v>479</v>
      </c>
      <c r="D112" s="40" t="s">
        <v>190</v>
      </c>
      <c r="E112" s="40" t="s">
        <v>480</v>
      </c>
      <c r="F112" s="40" t="s">
        <v>481</v>
      </c>
    </row>
    <row r="113" spans="1:6" ht="14.25" customHeight="1" x14ac:dyDescent="0.2">
      <c r="A113" s="83">
        <f t="shared" si="1"/>
        <v>42920</v>
      </c>
      <c r="B113" s="34">
        <v>0</v>
      </c>
      <c r="C113" s="40" t="s">
        <v>482</v>
      </c>
      <c r="D113" s="40" t="s">
        <v>190</v>
      </c>
      <c r="E113" s="40" t="s">
        <v>483</v>
      </c>
      <c r="F113" s="40" t="s">
        <v>484</v>
      </c>
    </row>
    <row r="114" spans="1:6" ht="14.25" customHeight="1" x14ac:dyDescent="0.2">
      <c r="A114" s="83">
        <f t="shared" si="1"/>
        <v>42920.041669999999</v>
      </c>
      <c r="B114" s="34">
        <v>1</v>
      </c>
      <c r="C114" s="40" t="s">
        <v>485</v>
      </c>
      <c r="D114" s="40" t="s">
        <v>486</v>
      </c>
      <c r="E114" s="40" t="s">
        <v>190</v>
      </c>
      <c r="F114" s="40" t="s">
        <v>487</v>
      </c>
    </row>
    <row r="115" spans="1:6" ht="14.25" customHeight="1" x14ac:dyDescent="0.2">
      <c r="A115" s="83">
        <f t="shared" si="1"/>
        <v>42920.083330000001</v>
      </c>
      <c r="B115" s="34">
        <v>2</v>
      </c>
      <c r="C115" s="40" t="s">
        <v>488</v>
      </c>
      <c r="D115" s="40" t="s">
        <v>489</v>
      </c>
      <c r="E115" s="40" t="s">
        <v>190</v>
      </c>
      <c r="F115" s="40" t="s">
        <v>490</v>
      </c>
    </row>
    <row r="116" spans="1:6" ht="14.25" customHeight="1" x14ac:dyDescent="0.2">
      <c r="A116" s="83">
        <f t="shared" si="1"/>
        <v>42920.125</v>
      </c>
      <c r="B116" s="34">
        <v>3</v>
      </c>
      <c r="C116" s="40" t="s">
        <v>491</v>
      </c>
      <c r="D116" s="40" t="s">
        <v>190</v>
      </c>
      <c r="E116" s="40" t="s">
        <v>190</v>
      </c>
      <c r="F116" s="40" t="s">
        <v>492</v>
      </c>
    </row>
    <row r="117" spans="1:6" ht="14.25" customHeight="1" x14ac:dyDescent="0.2">
      <c r="A117" s="83">
        <f t="shared" si="1"/>
        <v>42920.166669999999</v>
      </c>
      <c r="B117" s="34">
        <v>4</v>
      </c>
      <c r="C117" s="40" t="s">
        <v>493</v>
      </c>
      <c r="D117" s="40" t="s">
        <v>190</v>
      </c>
      <c r="E117" s="40" t="s">
        <v>190</v>
      </c>
      <c r="F117" s="40" t="s">
        <v>494</v>
      </c>
    </row>
    <row r="118" spans="1:6" ht="14.25" customHeight="1" x14ac:dyDescent="0.2">
      <c r="A118" s="83">
        <f t="shared" si="1"/>
        <v>42920.208330000001</v>
      </c>
      <c r="B118" s="34">
        <v>5</v>
      </c>
      <c r="C118" s="40" t="s">
        <v>495</v>
      </c>
      <c r="D118" s="40" t="s">
        <v>496</v>
      </c>
      <c r="E118" s="40" t="s">
        <v>191</v>
      </c>
      <c r="F118" s="40" t="s">
        <v>497</v>
      </c>
    </row>
    <row r="119" spans="1:6" ht="14.25" customHeight="1" x14ac:dyDescent="0.2">
      <c r="A119" s="83">
        <f t="shared" si="1"/>
        <v>42920.25</v>
      </c>
      <c r="B119" s="34">
        <v>6</v>
      </c>
      <c r="C119" s="40" t="s">
        <v>498</v>
      </c>
      <c r="D119" s="40" t="s">
        <v>499</v>
      </c>
      <c r="E119" s="40" t="s">
        <v>190</v>
      </c>
      <c r="F119" s="40" t="s">
        <v>500</v>
      </c>
    </row>
    <row r="120" spans="1:6" ht="14.25" customHeight="1" x14ac:dyDescent="0.2">
      <c r="A120" s="83">
        <f t="shared" si="1"/>
        <v>42920.291669999999</v>
      </c>
      <c r="B120" s="34">
        <v>7</v>
      </c>
      <c r="C120" s="40" t="s">
        <v>501</v>
      </c>
      <c r="D120" s="40" t="s">
        <v>502</v>
      </c>
      <c r="E120" s="40" t="s">
        <v>190</v>
      </c>
      <c r="F120" s="40" t="s">
        <v>503</v>
      </c>
    </row>
    <row r="121" spans="1:6" ht="14.25" customHeight="1" x14ac:dyDescent="0.2">
      <c r="A121" s="83">
        <f t="shared" si="1"/>
        <v>42920.333330000001</v>
      </c>
      <c r="B121" s="34">
        <v>8</v>
      </c>
      <c r="C121" s="40" t="s">
        <v>504</v>
      </c>
      <c r="D121" s="40" t="s">
        <v>505</v>
      </c>
      <c r="E121" s="40" t="s">
        <v>190</v>
      </c>
      <c r="F121" s="40" t="s">
        <v>506</v>
      </c>
    </row>
    <row r="122" spans="1:6" ht="14.25" customHeight="1" x14ac:dyDescent="0.2">
      <c r="A122" s="83">
        <f t="shared" si="1"/>
        <v>42920.375</v>
      </c>
      <c r="B122" s="34">
        <v>9</v>
      </c>
      <c r="C122" s="40" t="s">
        <v>507</v>
      </c>
      <c r="D122" s="40" t="s">
        <v>508</v>
      </c>
      <c r="E122" s="40" t="s">
        <v>190</v>
      </c>
      <c r="F122" s="40" t="s">
        <v>509</v>
      </c>
    </row>
    <row r="123" spans="1:6" ht="14.25" customHeight="1" x14ac:dyDescent="0.2">
      <c r="A123" s="83">
        <f t="shared" si="1"/>
        <v>42920.416669999999</v>
      </c>
      <c r="B123" s="34">
        <v>10</v>
      </c>
      <c r="C123" s="40" t="s">
        <v>510</v>
      </c>
      <c r="D123" s="40" t="s">
        <v>511</v>
      </c>
      <c r="E123" s="40" t="s">
        <v>190</v>
      </c>
      <c r="F123" s="40" t="s">
        <v>512</v>
      </c>
    </row>
    <row r="124" spans="1:6" ht="14.25" customHeight="1" x14ac:dyDescent="0.2">
      <c r="A124" s="83">
        <f t="shared" si="1"/>
        <v>42920.458330000001</v>
      </c>
      <c r="B124" s="34">
        <v>11</v>
      </c>
      <c r="C124" s="40" t="s">
        <v>513</v>
      </c>
      <c r="D124" s="40" t="s">
        <v>514</v>
      </c>
      <c r="E124" s="40" t="s">
        <v>190</v>
      </c>
      <c r="F124" s="40" t="s">
        <v>515</v>
      </c>
    </row>
    <row r="125" spans="1:6" ht="14.25" customHeight="1" x14ac:dyDescent="0.2">
      <c r="A125" s="83">
        <f t="shared" si="1"/>
        <v>42920.5</v>
      </c>
      <c r="B125" s="34">
        <v>12</v>
      </c>
      <c r="C125" s="40" t="s">
        <v>516</v>
      </c>
      <c r="D125" s="40" t="s">
        <v>517</v>
      </c>
      <c r="E125" s="40" t="s">
        <v>190</v>
      </c>
      <c r="F125" s="40" t="s">
        <v>518</v>
      </c>
    </row>
    <row r="126" spans="1:6" ht="14.25" customHeight="1" x14ac:dyDescent="0.2">
      <c r="A126" s="83">
        <f t="shared" si="1"/>
        <v>42920.541669999999</v>
      </c>
      <c r="B126" s="34">
        <v>13</v>
      </c>
      <c r="C126" s="40" t="s">
        <v>519</v>
      </c>
      <c r="D126" s="40" t="s">
        <v>520</v>
      </c>
      <c r="E126" s="40" t="s">
        <v>190</v>
      </c>
      <c r="F126" s="40" t="s">
        <v>521</v>
      </c>
    </row>
    <row r="127" spans="1:6" ht="14.25" customHeight="1" x14ac:dyDescent="0.2">
      <c r="A127" s="83">
        <f t="shared" si="1"/>
        <v>42920.583330000001</v>
      </c>
      <c r="B127" s="34">
        <v>14</v>
      </c>
      <c r="C127" s="40" t="s">
        <v>522</v>
      </c>
      <c r="D127" s="40" t="s">
        <v>523</v>
      </c>
      <c r="E127" s="40" t="s">
        <v>190</v>
      </c>
      <c r="F127" s="40" t="s">
        <v>524</v>
      </c>
    </row>
    <row r="128" spans="1:6" ht="14.25" customHeight="1" x14ac:dyDescent="0.2">
      <c r="A128" s="83">
        <f t="shared" si="1"/>
        <v>42920.625</v>
      </c>
      <c r="B128" s="34">
        <v>15</v>
      </c>
      <c r="C128" s="40" t="s">
        <v>203</v>
      </c>
      <c r="D128" s="40" t="s">
        <v>525</v>
      </c>
      <c r="E128" s="40" t="s">
        <v>190</v>
      </c>
      <c r="F128" s="40" t="s">
        <v>526</v>
      </c>
    </row>
    <row r="129" spans="1:6" ht="14.25" customHeight="1" x14ac:dyDescent="0.2">
      <c r="A129" s="83">
        <f t="shared" si="1"/>
        <v>42920.666669999999</v>
      </c>
      <c r="B129" s="34">
        <v>16</v>
      </c>
      <c r="C129" s="40" t="s">
        <v>527</v>
      </c>
      <c r="D129" s="40" t="s">
        <v>528</v>
      </c>
      <c r="E129" s="40" t="s">
        <v>190</v>
      </c>
      <c r="F129" s="40" t="s">
        <v>529</v>
      </c>
    </row>
    <row r="130" spans="1:6" ht="14.25" customHeight="1" x14ac:dyDescent="0.2">
      <c r="A130" s="83">
        <f t="shared" ref="A130:A193" si="2">A106+1</f>
        <v>42920.708330000001</v>
      </c>
      <c r="B130" s="34">
        <v>17</v>
      </c>
      <c r="C130" s="40" t="s">
        <v>530</v>
      </c>
      <c r="D130" s="40" t="s">
        <v>190</v>
      </c>
      <c r="E130" s="40" t="s">
        <v>531</v>
      </c>
      <c r="F130" s="40" t="s">
        <v>532</v>
      </c>
    </row>
    <row r="131" spans="1:6" ht="14.25" customHeight="1" x14ac:dyDescent="0.2">
      <c r="A131" s="83">
        <f t="shared" si="2"/>
        <v>42920.75</v>
      </c>
      <c r="B131" s="34">
        <v>18</v>
      </c>
      <c r="C131" s="40" t="s">
        <v>533</v>
      </c>
      <c r="D131" s="40" t="s">
        <v>190</v>
      </c>
      <c r="E131" s="40" t="s">
        <v>534</v>
      </c>
      <c r="F131" s="40" t="s">
        <v>535</v>
      </c>
    </row>
    <row r="132" spans="1:6" ht="14.25" customHeight="1" x14ac:dyDescent="0.2">
      <c r="A132" s="83">
        <f t="shared" si="2"/>
        <v>42920.791669999999</v>
      </c>
      <c r="B132" s="34">
        <v>19</v>
      </c>
      <c r="C132" s="40" t="s">
        <v>536</v>
      </c>
      <c r="D132" s="40" t="s">
        <v>191</v>
      </c>
      <c r="E132" s="40" t="s">
        <v>537</v>
      </c>
      <c r="F132" s="40" t="s">
        <v>538</v>
      </c>
    </row>
    <row r="133" spans="1:6" ht="14.25" customHeight="1" x14ac:dyDescent="0.2">
      <c r="A133" s="83">
        <f t="shared" si="2"/>
        <v>42920.833330000001</v>
      </c>
      <c r="B133" s="34">
        <v>20</v>
      </c>
      <c r="C133" s="40" t="s">
        <v>539</v>
      </c>
      <c r="D133" s="40" t="s">
        <v>540</v>
      </c>
      <c r="E133" s="40" t="s">
        <v>541</v>
      </c>
      <c r="F133" s="40" t="s">
        <v>542</v>
      </c>
    </row>
    <row r="134" spans="1:6" ht="14.25" customHeight="1" x14ac:dyDescent="0.2">
      <c r="A134" s="83">
        <f t="shared" si="2"/>
        <v>42920.875</v>
      </c>
      <c r="B134" s="34">
        <v>21</v>
      </c>
      <c r="C134" s="40" t="s">
        <v>543</v>
      </c>
      <c r="D134" s="40" t="s">
        <v>191</v>
      </c>
      <c r="E134" s="40" t="s">
        <v>544</v>
      </c>
      <c r="F134" s="40" t="s">
        <v>545</v>
      </c>
    </row>
    <row r="135" spans="1:6" ht="14.25" customHeight="1" x14ac:dyDescent="0.2">
      <c r="A135" s="83">
        <f t="shared" si="2"/>
        <v>42920.916669999999</v>
      </c>
      <c r="B135" s="34">
        <v>22</v>
      </c>
      <c r="C135" s="40" t="s">
        <v>546</v>
      </c>
      <c r="D135" s="40" t="s">
        <v>190</v>
      </c>
      <c r="E135" s="40" t="s">
        <v>547</v>
      </c>
      <c r="F135" s="40" t="s">
        <v>548</v>
      </c>
    </row>
    <row r="136" spans="1:6" ht="14.25" customHeight="1" x14ac:dyDescent="0.2">
      <c r="A136" s="83">
        <f t="shared" si="2"/>
        <v>42920.958330000001</v>
      </c>
      <c r="B136" s="34">
        <v>23</v>
      </c>
      <c r="C136" s="40" t="s">
        <v>549</v>
      </c>
      <c r="D136" s="40" t="s">
        <v>190</v>
      </c>
      <c r="E136" s="40" t="s">
        <v>550</v>
      </c>
      <c r="F136" s="40" t="s">
        <v>551</v>
      </c>
    </row>
    <row r="137" spans="1:6" ht="14.25" customHeight="1" x14ac:dyDescent="0.2">
      <c r="A137" s="83">
        <f t="shared" si="2"/>
        <v>42921</v>
      </c>
      <c r="B137" s="34">
        <v>0</v>
      </c>
      <c r="C137" s="40" t="s">
        <v>552</v>
      </c>
      <c r="D137" s="40" t="s">
        <v>190</v>
      </c>
      <c r="E137" s="40" t="s">
        <v>553</v>
      </c>
      <c r="F137" s="40" t="s">
        <v>554</v>
      </c>
    </row>
    <row r="138" spans="1:6" ht="14.25" customHeight="1" x14ac:dyDescent="0.2">
      <c r="A138" s="83">
        <f t="shared" si="2"/>
        <v>42921.041669999999</v>
      </c>
      <c r="B138" s="34">
        <v>1</v>
      </c>
      <c r="C138" s="40" t="s">
        <v>555</v>
      </c>
      <c r="D138" s="40" t="s">
        <v>190</v>
      </c>
      <c r="E138" s="40" t="s">
        <v>556</v>
      </c>
      <c r="F138" s="40" t="s">
        <v>557</v>
      </c>
    </row>
    <row r="139" spans="1:6" ht="14.25" customHeight="1" x14ac:dyDescent="0.2">
      <c r="A139" s="83">
        <f t="shared" si="2"/>
        <v>42921.083330000001</v>
      </c>
      <c r="B139" s="34">
        <v>2</v>
      </c>
      <c r="C139" s="40" t="s">
        <v>558</v>
      </c>
      <c r="D139" s="40" t="s">
        <v>190</v>
      </c>
      <c r="E139" s="40" t="s">
        <v>559</v>
      </c>
      <c r="F139" s="40" t="s">
        <v>458</v>
      </c>
    </row>
    <row r="140" spans="1:6" ht="14.25" customHeight="1" x14ac:dyDescent="0.2">
      <c r="A140" s="83">
        <f t="shared" si="2"/>
        <v>42921.125</v>
      </c>
      <c r="B140" s="34">
        <v>3</v>
      </c>
      <c r="C140" s="40" t="s">
        <v>560</v>
      </c>
      <c r="D140" s="40" t="s">
        <v>190</v>
      </c>
      <c r="E140" s="40" t="s">
        <v>561</v>
      </c>
      <c r="F140" s="40" t="s">
        <v>562</v>
      </c>
    </row>
    <row r="141" spans="1:6" ht="14.25" customHeight="1" x14ac:dyDescent="0.2">
      <c r="A141" s="83">
        <f t="shared" si="2"/>
        <v>42921.166669999999</v>
      </c>
      <c r="B141" s="34">
        <v>4</v>
      </c>
      <c r="C141" s="40" t="s">
        <v>563</v>
      </c>
      <c r="D141" s="40" t="s">
        <v>190</v>
      </c>
      <c r="E141" s="40" t="s">
        <v>564</v>
      </c>
      <c r="F141" s="40" t="s">
        <v>565</v>
      </c>
    </row>
    <row r="142" spans="1:6" ht="14.25" customHeight="1" x14ac:dyDescent="0.2">
      <c r="A142" s="83">
        <f t="shared" si="2"/>
        <v>42921.208330000001</v>
      </c>
      <c r="B142" s="34">
        <v>5</v>
      </c>
      <c r="C142" s="40" t="s">
        <v>566</v>
      </c>
      <c r="D142" s="40" t="s">
        <v>567</v>
      </c>
      <c r="E142" s="40" t="s">
        <v>190</v>
      </c>
      <c r="F142" s="40" t="s">
        <v>568</v>
      </c>
    </row>
    <row r="143" spans="1:6" ht="14.25" customHeight="1" x14ac:dyDescent="0.2">
      <c r="A143" s="83">
        <f t="shared" si="2"/>
        <v>42921.25</v>
      </c>
      <c r="B143" s="34">
        <v>6</v>
      </c>
      <c r="C143" s="40" t="s">
        <v>569</v>
      </c>
      <c r="D143" s="40" t="s">
        <v>570</v>
      </c>
      <c r="E143" s="40" t="s">
        <v>190</v>
      </c>
      <c r="F143" s="40" t="s">
        <v>571</v>
      </c>
    </row>
    <row r="144" spans="1:6" ht="14.25" customHeight="1" x14ac:dyDescent="0.2">
      <c r="A144" s="83">
        <f t="shared" si="2"/>
        <v>42921.291669999999</v>
      </c>
      <c r="B144" s="34">
        <v>7</v>
      </c>
      <c r="C144" s="40" t="s">
        <v>572</v>
      </c>
      <c r="D144" s="40" t="s">
        <v>190</v>
      </c>
      <c r="E144" s="40" t="s">
        <v>573</v>
      </c>
      <c r="F144" s="40" t="s">
        <v>574</v>
      </c>
    </row>
    <row r="145" spans="1:6" ht="14.25" customHeight="1" x14ac:dyDescent="0.2">
      <c r="A145" s="83">
        <f t="shared" si="2"/>
        <v>42921.333330000001</v>
      </c>
      <c r="B145" s="34">
        <v>8</v>
      </c>
      <c r="C145" s="40" t="s">
        <v>575</v>
      </c>
      <c r="D145" s="40" t="s">
        <v>576</v>
      </c>
      <c r="E145" s="40" t="s">
        <v>190</v>
      </c>
      <c r="F145" s="40" t="s">
        <v>577</v>
      </c>
    </row>
    <row r="146" spans="1:6" ht="14.25" customHeight="1" x14ac:dyDescent="0.2">
      <c r="A146" s="83">
        <f t="shared" si="2"/>
        <v>42921.375</v>
      </c>
      <c r="B146" s="34">
        <v>9</v>
      </c>
      <c r="C146" s="40" t="s">
        <v>578</v>
      </c>
      <c r="D146" s="40" t="s">
        <v>190</v>
      </c>
      <c r="E146" s="40" t="s">
        <v>579</v>
      </c>
      <c r="F146" s="40" t="s">
        <v>580</v>
      </c>
    </row>
    <row r="147" spans="1:6" ht="14.25" customHeight="1" x14ac:dyDescent="0.2">
      <c r="A147" s="83">
        <f t="shared" si="2"/>
        <v>42921.416669999999</v>
      </c>
      <c r="B147" s="34">
        <v>10</v>
      </c>
      <c r="C147" s="40" t="s">
        <v>258</v>
      </c>
      <c r="D147" s="40" t="s">
        <v>190</v>
      </c>
      <c r="E147" s="40" t="s">
        <v>581</v>
      </c>
      <c r="F147" s="40" t="s">
        <v>582</v>
      </c>
    </row>
    <row r="148" spans="1:6" ht="14.25" customHeight="1" x14ac:dyDescent="0.2">
      <c r="A148" s="83">
        <f t="shared" si="2"/>
        <v>42921.458330000001</v>
      </c>
      <c r="B148" s="34">
        <v>11</v>
      </c>
      <c r="C148" s="40" t="s">
        <v>583</v>
      </c>
      <c r="D148" s="40" t="s">
        <v>190</v>
      </c>
      <c r="E148" s="40" t="s">
        <v>584</v>
      </c>
      <c r="F148" s="40" t="s">
        <v>585</v>
      </c>
    </row>
    <row r="149" spans="1:6" ht="14.25" customHeight="1" x14ac:dyDescent="0.2">
      <c r="A149" s="83">
        <f t="shared" si="2"/>
        <v>42921.5</v>
      </c>
      <c r="B149" s="34">
        <v>12</v>
      </c>
      <c r="C149" s="40" t="s">
        <v>586</v>
      </c>
      <c r="D149" s="40" t="s">
        <v>190</v>
      </c>
      <c r="E149" s="40" t="s">
        <v>587</v>
      </c>
      <c r="F149" s="40" t="s">
        <v>588</v>
      </c>
    </row>
    <row r="150" spans="1:6" ht="14.25" customHeight="1" x14ac:dyDescent="0.2">
      <c r="A150" s="83">
        <f t="shared" si="2"/>
        <v>42921.541669999999</v>
      </c>
      <c r="B150" s="34">
        <v>13</v>
      </c>
      <c r="C150" s="40" t="s">
        <v>589</v>
      </c>
      <c r="D150" s="40" t="s">
        <v>190</v>
      </c>
      <c r="E150" s="40" t="s">
        <v>590</v>
      </c>
      <c r="F150" s="40" t="s">
        <v>591</v>
      </c>
    </row>
    <row r="151" spans="1:6" ht="14.25" customHeight="1" x14ac:dyDescent="0.2">
      <c r="A151" s="83">
        <f t="shared" si="2"/>
        <v>42921.583330000001</v>
      </c>
      <c r="B151" s="34">
        <v>14</v>
      </c>
      <c r="C151" s="40" t="s">
        <v>592</v>
      </c>
      <c r="D151" s="40" t="s">
        <v>191</v>
      </c>
      <c r="E151" s="40" t="s">
        <v>593</v>
      </c>
      <c r="F151" s="40" t="s">
        <v>594</v>
      </c>
    </row>
    <row r="152" spans="1:6" ht="14.25" customHeight="1" x14ac:dyDescent="0.2">
      <c r="A152" s="83">
        <f t="shared" si="2"/>
        <v>42921.625</v>
      </c>
      <c r="B152" s="34">
        <v>15</v>
      </c>
      <c r="C152" s="40" t="s">
        <v>595</v>
      </c>
      <c r="D152" s="40" t="s">
        <v>190</v>
      </c>
      <c r="E152" s="40" t="s">
        <v>596</v>
      </c>
      <c r="F152" s="40" t="s">
        <v>597</v>
      </c>
    </row>
    <row r="153" spans="1:6" ht="14.25" customHeight="1" x14ac:dyDescent="0.2">
      <c r="A153" s="83">
        <f t="shared" si="2"/>
        <v>42921.666669999999</v>
      </c>
      <c r="B153" s="34">
        <v>16</v>
      </c>
      <c r="C153" s="40" t="s">
        <v>598</v>
      </c>
      <c r="D153" s="40" t="s">
        <v>190</v>
      </c>
      <c r="E153" s="40" t="s">
        <v>599</v>
      </c>
      <c r="F153" s="40" t="s">
        <v>600</v>
      </c>
    </row>
    <row r="154" spans="1:6" ht="14.25" customHeight="1" x14ac:dyDescent="0.2">
      <c r="A154" s="83">
        <f t="shared" si="2"/>
        <v>42921.708330000001</v>
      </c>
      <c r="B154" s="34">
        <v>17</v>
      </c>
      <c r="C154" s="40" t="s">
        <v>601</v>
      </c>
      <c r="D154" s="40" t="s">
        <v>191</v>
      </c>
      <c r="E154" s="40" t="s">
        <v>602</v>
      </c>
      <c r="F154" s="40" t="s">
        <v>603</v>
      </c>
    </row>
    <row r="155" spans="1:6" ht="14.25" customHeight="1" x14ac:dyDescent="0.2">
      <c r="A155" s="83">
        <f t="shared" si="2"/>
        <v>42921.75</v>
      </c>
      <c r="B155" s="34">
        <v>18</v>
      </c>
      <c r="C155" s="40" t="s">
        <v>604</v>
      </c>
      <c r="D155" s="40" t="s">
        <v>190</v>
      </c>
      <c r="E155" s="40" t="s">
        <v>605</v>
      </c>
      <c r="F155" s="40" t="s">
        <v>606</v>
      </c>
    </row>
    <row r="156" spans="1:6" ht="14.25" customHeight="1" x14ac:dyDescent="0.2">
      <c r="A156" s="83">
        <f t="shared" si="2"/>
        <v>42921.791669999999</v>
      </c>
      <c r="B156" s="34">
        <v>19</v>
      </c>
      <c r="C156" s="40" t="s">
        <v>607</v>
      </c>
      <c r="D156" s="40" t="s">
        <v>190</v>
      </c>
      <c r="E156" s="40" t="s">
        <v>608</v>
      </c>
      <c r="F156" s="40" t="s">
        <v>202</v>
      </c>
    </row>
    <row r="157" spans="1:6" ht="14.25" customHeight="1" x14ac:dyDescent="0.2">
      <c r="A157" s="83">
        <f t="shared" si="2"/>
        <v>42921.833330000001</v>
      </c>
      <c r="B157" s="34">
        <v>20</v>
      </c>
      <c r="C157" s="40" t="s">
        <v>609</v>
      </c>
      <c r="D157" s="40" t="s">
        <v>190</v>
      </c>
      <c r="E157" s="40" t="s">
        <v>610</v>
      </c>
      <c r="F157" s="40" t="s">
        <v>611</v>
      </c>
    </row>
    <row r="158" spans="1:6" ht="14.25" customHeight="1" x14ac:dyDescent="0.2">
      <c r="A158" s="83">
        <f t="shared" si="2"/>
        <v>42921.875</v>
      </c>
      <c r="B158" s="34">
        <v>21</v>
      </c>
      <c r="C158" s="40" t="s">
        <v>612</v>
      </c>
      <c r="D158" s="40" t="s">
        <v>190</v>
      </c>
      <c r="E158" s="40" t="s">
        <v>613</v>
      </c>
      <c r="F158" s="40" t="s">
        <v>614</v>
      </c>
    </row>
    <row r="159" spans="1:6" ht="14.25" customHeight="1" x14ac:dyDescent="0.2">
      <c r="A159" s="83">
        <f t="shared" si="2"/>
        <v>42921.916669999999</v>
      </c>
      <c r="B159" s="34">
        <v>22</v>
      </c>
      <c r="C159" s="40" t="s">
        <v>615</v>
      </c>
      <c r="D159" s="40" t="s">
        <v>190</v>
      </c>
      <c r="E159" s="40" t="s">
        <v>616</v>
      </c>
      <c r="F159" s="40" t="s">
        <v>617</v>
      </c>
    </row>
    <row r="160" spans="1:6" ht="14.25" customHeight="1" x14ac:dyDescent="0.2">
      <c r="A160" s="83">
        <f t="shared" si="2"/>
        <v>42921.958330000001</v>
      </c>
      <c r="B160" s="34">
        <v>23</v>
      </c>
      <c r="C160" s="40" t="s">
        <v>618</v>
      </c>
      <c r="D160" s="40" t="s">
        <v>190</v>
      </c>
      <c r="E160" s="40" t="s">
        <v>619</v>
      </c>
      <c r="F160" s="40" t="s">
        <v>620</v>
      </c>
    </row>
    <row r="161" spans="1:6" ht="14.25" customHeight="1" x14ac:dyDescent="0.2">
      <c r="A161" s="83">
        <f t="shared" si="2"/>
        <v>42922</v>
      </c>
      <c r="B161" s="34">
        <v>0</v>
      </c>
      <c r="C161" s="40" t="s">
        <v>621</v>
      </c>
      <c r="D161" s="40" t="s">
        <v>190</v>
      </c>
      <c r="E161" s="40" t="s">
        <v>622</v>
      </c>
      <c r="F161" s="40" t="s">
        <v>623</v>
      </c>
    </row>
    <row r="162" spans="1:6" ht="14.25" customHeight="1" x14ac:dyDescent="0.2">
      <c r="A162" s="83">
        <f t="shared" si="2"/>
        <v>42922.041669999999</v>
      </c>
      <c r="B162" s="34">
        <v>1</v>
      </c>
      <c r="C162" s="40" t="s">
        <v>624</v>
      </c>
      <c r="D162" s="40" t="s">
        <v>190</v>
      </c>
      <c r="E162" s="40" t="s">
        <v>625</v>
      </c>
      <c r="F162" s="40" t="s">
        <v>626</v>
      </c>
    </row>
    <row r="163" spans="1:6" ht="14.25" customHeight="1" x14ac:dyDescent="0.2">
      <c r="A163" s="83">
        <f t="shared" si="2"/>
        <v>42922.083330000001</v>
      </c>
      <c r="B163" s="34">
        <v>2</v>
      </c>
      <c r="C163" s="40" t="s">
        <v>627</v>
      </c>
      <c r="D163" s="40" t="s">
        <v>190</v>
      </c>
      <c r="E163" s="40" t="s">
        <v>628</v>
      </c>
      <c r="F163" s="40" t="s">
        <v>629</v>
      </c>
    </row>
    <row r="164" spans="1:6" ht="14.25" customHeight="1" x14ac:dyDescent="0.2">
      <c r="A164" s="83">
        <f t="shared" si="2"/>
        <v>42922.125</v>
      </c>
      <c r="B164" s="34">
        <v>3</v>
      </c>
      <c r="C164" s="40" t="s">
        <v>630</v>
      </c>
      <c r="D164" s="40" t="s">
        <v>190</v>
      </c>
      <c r="E164" s="40" t="s">
        <v>631</v>
      </c>
      <c r="F164" s="40" t="s">
        <v>632</v>
      </c>
    </row>
    <row r="165" spans="1:6" ht="14.25" customHeight="1" x14ac:dyDescent="0.2">
      <c r="A165" s="83">
        <f t="shared" si="2"/>
        <v>42922.166669999999</v>
      </c>
      <c r="B165" s="34">
        <v>4</v>
      </c>
      <c r="C165" s="40" t="s">
        <v>633</v>
      </c>
      <c r="D165" s="40" t="s">
        <v>634</v>
      </c>
      <c r="E165" s="40" t="s">
        <v>190</v>
      </c>
      <c r="F165" s="40" t="s">
        <v>635</v>
      </c>
    </row>
    <row r="166" spans="1:6" ht="14.25" customHeight="1" x14ac:dyDescent="0.2">
      <c r="A166" s="83">
        <f t="shared" si="2"/>
        <v>42922.208330000001</v>
      </c>
      <c r="B166" s="34">
        <v>5</v>
      </c>
      <c r="C166" s="40" t="s">
        <v>243</v>
      </c>
      <c r="D166" s="40" t="s">
        <v>636</v>
      </c>
      <c r="E166" s="40" t="s">
        <v>190</v>
      </c>
      <c r="F166" s="40" t="s">
        <v>637</v>
      </c>
    </row>
    <row r="167" spans="1:6" ht="14.25" customHeight="1" x14ac:dyDescent="0.2">
      <c r="A167" s="83">
        <f t="shared" si="2"/>
        <v>42922.25</v>
      </c>
      <c r="B167" s="34">
        <v>6</v>
      </c>
      <c r="C167" s="40" t="s">
        <v>638</v>
      </c>
      <c r="D167" s="40" t="s">
        <v>639</v>
      </c>
      <c r="E167" s="40" t="s">
        <v>190</v>
      </c>
      <c r="F167" s="40" t="s">
        <v>640</v>
      </c>
    </row>
    <row r="168" spans="1:6" ht="14.25" customHeight="1" x14ac:dyDescent="0.2">
      <c r="A168" s="83">
        <f t="shared" si="2"/>
        <v>42922.291669999999</v>
      </c>
      <c r="B168" s="34">
        <v>7</v>
      </c>
      <c r="C168" s="40" t="s">
        <v>641</v>
      </c>
      <c r="D168" s="40" t="s">
        <v>642</v>
      </c>
      <c r="E168" s="40" t="s">
        <v>643</v>
      </c>
      <c r="F168" s="40" t="s">
        <v>644</v>
      </c>
    </row>
    <row r="169" spans="1:6" ht="14.25" customHeight="1" x14ac:dyDescent="0.2">
      <c r="A169" s="83">
        <f t="shared" si="2"/>
        <v>42922.333330000001</v>
      </c>
      <c r="B169" s="34">
        <v>8</v>
      </c>
      <c r="C169" s="40" t="s">
        <v>645</v>
      </c>
      <c r="D169" s="40" t="s">
        <v>646</v>
      </c>
      <c r="E169" s="40" t="s">
        <v>190</v>
      </c>
      <c r="F169" s="40" t="s">
        <v>647</v>
      </c>
    </row>
    <row r="170" spans="1:6" ht="14.25" customHeight="1" x14ac:dyDescent="0.2">
      <c r="A170" s="83">
        <f t="shared" si="2"/>
        <v>42922.375</v>
      </c>
      <c r="B170" s="34">
        <v>9</v>
      </c>
      <c r="C170" s="40" t="s">
        <v>648</v>
      </c>
      <c r="D170" s="40" t="s">
        <v>649</v>
      </c>
      <c r="E170" s="40" t="s">
        <v>190</v>
      </c>
      <c r="F170" s="40" t="s">
        <v>650</v>
      </c>
    </row>
    <row r="171" spans="1:6" ht="14.25" customHeight="1" x14ac:dyDescent="0.2">
      <c r="A171" s="83">
        <f t="shared" si="2"/>
        <v>42922.416669999999</v>
      </c>
      <c r="B171" s="34">
        <v>10</v>
      </c>
      <c r="C171" s="40" t="s">
        <v>651</v>
      </c>
      <c r="D171" s="40" t="s">
        <v>191</v>
      </c>
      <c r="E171" s="40" t="s">
        <v>652</v>
      </c>
      <c r="F171" s="40" t="s">
        <v>653</v>
      </c>
    </row>
    <row r="172" spans="1:6" ht="14.25" customHeight="1" x14ac:dyDescent="0.2">
      <c r="A172" s="83">
        <f t="shared" si="2"/>
        <v>42922.458330000001</v>
      </c>
      <c r="B172" s="34">
        <v>11</v>
      </c>
      <c r="C172" s="40" t="s">
        <v>654</v>
      </c>
      <c r="D172" s="40" t="s">
        <v>190</v>
      </c>
      <c r="E172" s="40" t="s">
        <v>655</v>
      </c>
      <c r="F172" s="40" t="s">
        <v>656</v>
      </c>
    </row>
    <row r="173" spans="1:6" ht="14.25" customHeight="1" x14ac:dyDescent="0.2">
      <c r="A173" s="83">
        <f t="shared" si="2"/>
        <v>42922.5</v>
      </c>
      <c r="B173" s="34">
        <v>12</v>
      </c>
      <c r="C173" s="40" t="s">
        <v>657</v>
      </c>
      <c r="D173" s="40" t="s">
        <v>190</v>
      </c>
      <c r="E173" s="40" t="s">
        <v>658</v>
      </c>
      <c r="F173" s="40" t="s">
        <v>659</v>
      </c>
    </row>
    <row r="174" spans="1:6" ht="14.25" customHeight="1" x14ac:dyDescent="0.2">
      <c r="A174" s="83">
        <f t="shared" si="2"/>
        <v>42922.541669999999</v>
      </c>
      <c r="B174" s="34">
        <v>13</v>
      </c>
      <c r="C174" s="40" t="s">
        <v>660</v>
      </c>
      <c r="D174" s="40" t="s">
        <v>191</v>
      </c>
      <c r="E174" s="40" t="s">
        <v>661</v>
      </c>
      <c r="F174" s="40" t="s">
        <v>662</v>
      </c>
    </row>
    <row r="175" spans="1:6" ht="14.25" customHeight="1" x14ac:dyDescent="0.2">
      <c r="A175" s="83">
        <f t="shared" si="2"/>
        <v>42922.583330000001</v>
      </c>
      <c r="B175" s="34">
        <v>14</v>
      </c>
      <c r="C175" s="40" t="s">
        <v>663</v>
      </c>
      <c r="D175" s="40" t="s">
        <v>191</v>
      </c>
      <c r="E175" s="40" t="s">
        <v>664</v>
      </c>
      <c r="F175" s="40" t="s">
        <v>665</v>
      </c>
    </row>
    <row r="176" spans="1:6" ht="14.25" customHeight="1" x14ac:dyDescent="0.2">
      <c r="A176" s="83">
        <f t="shared" si="2"/>
        <v>42922.625</v>
      </c>
      <c r="B176" s="34">
        <v>15</v>
      </c>
      <c r="C176" s="40" t="s">
        <v>666</v>
      </c>
      <c r="D176" s="40" t="s">
        <v>190</v>
      </c>
      <c r="E176" s="40" t="s">
        <v>667</v>
      </c>
      <c r="F176" s="40" t="s">
        <v>668</v>
      </c>
    </row>
    <row r="177" spans="1:6" ht="14.25" customHeight="1" x14ac:dyDescent="0.2">
      <c r="A177" s="83">
        <f t="shared" si="2"/>
        <v>42922.666669999999</v>
      </c>
      <c r="B177" s="34">
        <v>16</v>
      </c>
      <c r="C177" s="40" t="s">
        <v>669</v>
      </c>
      <c r="D177" s="40" t="s">
        <v>191</v>
      </c>
      <c r="E177" s="40" t="s">
        <v>670</v>
      </c>
      <c r="F177" s="40" t="s">
        <v>671</v>
      </c>
    </row>
    <row r="178" spans="1:6" ht="14.25" customHeight="1" x14ac:dyDescent="0.2">
      <c r="A178" s="83">
        <f t="shared" si="2"/>
        <v>42922.708330000001</v>
      </c>
      <c r="B178" s="34">
        <v>17</v>
      </c>
      <c r="C178" s="40" t="s">
        <v>672</v>
      </c>
      <c r="D178" s="40" t="s">
        <v>190</v>
      </c>
      <c r="E178" s="40" t="s">
        <v>673</v>
      </c>
      <c r="F178" s="40" t="s">
        <v>674</v>
      </c>
    </row>
    <row r="179" spans="1:6" ht="14.25" customHeight="1" x14ac:dyDescent="0.2">
      <c r="A179" s="83">
        <f t="shared" si="2"/>
        <v>42922.75</v>
      </c>
      <c r="B179" s="34">
        <v>18</v>
      </c>
      <c r="C179" s="40" t="s">
        <v>675</v>
      </c>
      <c r="D179" s="40" t="s">
        <v>190</v>
      </c>
      <c r="E179" s="40" t="s">
        <v>676</v>
      </c>
      <c r="F179" s="40" t="s">
        <v>677</v>
      </c>
    </row>
    <row r="180" spans="1:6" ht="14.25" customHeight="1" x14ac:dyDescent="0.2">
      <c r="A180" s="83">
        <f t="shared" si="2"/>
        <v>42922.791669999999</v>
      </c>
      <c r="B180" s="34">
        <v>19</v>
      </c>
      <c r="C180" s="40" t="s">
        <v>678</v>
      </c>
      <c r="D180" s="40" t="s">
        <v>190</v>
      </c>
      <c r="E180" s="40" t="s">
        <v>679</v>
      </c>
      <c r="F180" s="40" t="s">
        <v>680</v>
      </c>
    </row>
    <row r="181" spans="1:6" ht="14.25" customHeight="1" x14ac:dyDescent="0.2">
      <c r="A181" s="83">
        <f t="shared" si="2"/>
        <v>42922.833330000001</v>
      </c>
      <c r="B181" s="34">
        <v>20</v>
      </c>
      <c r="C181" s="40" t="s">
        <v>681</v>
      </c>
      <c r="D181" s="40" t="s">
        <v>191</v>
      </c>
      <c r="E181" s="40" t="s">
        <v>682</v>
      </c>
      <c r="F181" s="40" t="s">
        <v>683</v>
      </c>
    </row>
    <row r="182" spans="1:6" ht="14.25" customHeight="1" x14ac:dyDescent="0.2">
      <c r="A182" s="83">
        <f t="shared" si="2"/>
        <v>42922.875</v>
      </c>
      <c r="B182" s="34">
        <v>21</v>
      </c>
      <c r="C182" s="40" t="s">
        <v>684</v>
      </c>
      <c r="D182" s="40" t="s">
        <v>191</v>
      </c>
      <c r="E182" s="40" t="s">
        <v>685</v>
      </c>
      <c r="F182" s="40" t="s">
        <v>686</v>
      </c>
    </row>
    <row r="183" spans="1:6" ht="14.25" customHeight="1" x14ac:dyDescent="0.2">
      <c r="A183" s="83">
        <f t="shared" si="2"/>
        <v>42922.916669999999</v>
      </c>
      <c r="B183" s="34">
        <v>22</v>
      </c>
      <c r="C183" s="40" t="s">
        <v>687</v>
      </c>
      <c r="D183" s="40" t="s">
        <v>190</v>
      </c>
      <c r="E183" s="40" t="s">
        <v>688</v>
      </c>
      <c r="F183" s="40" t="s">
        <v>689</v>
      </c>
    </row>
    <row r="184" spans="1:6" ht="14.25" customHeight="1" x14ac:dyDescent="0.2">
      <c r="A184" s="83">
        <f t="shared" si="2"/>
        <v>42922.958330000001</v>
      </c>
      <c r="B184" s="34">
        <v>23</v>
      </c>
      <c r="C184" s="40" t="s">
        <v>690</v>
      </c>
      <c r="D184" s="40" t="s">
        <v>190</v>
      </c>
      <c r="E184" s="40" t="s">
        <v>691</v>
      </c>
      <c r="F184" s="40" t="s">
        <v>692</v>
      </c>
    </row>
    <row r="185" spans="1:6" ht="14.25" customHeight="1" x14ac:dyDescent="0.2">
      <c r="A185" s="83">
        <f t="shared" si="2"/>
        <v>42923</v>
      </c>
      <c r="B185" s="34">
        <v>0</v>
      </c>
      <c r="C185" s="40" t="s">
        <v>693</v>
      </c>
      <c r="D185" s="40" t="s">
        <v>190</v>
      </c>
      <c r="E185" s="40" t="s">
        <v>464</v>
      </c>
      <c r="F185" s="40" t="s">
        <v>235</v>
      </c>
    </row>
    <row r="186" spans="1:6" ht="14.25" customHeight="1" x14ac:dyDescent="0.2">
      <c r="A186" s="83">
        <f t="shared" si="2"/>
        <v>42923.041669999999</v>
      </c>
      <c r="B186" s="34">
        <v>1</v>
      </c>
      <c r="C186" s="40" t="s">
        <v>694</v>
      </c>
      <c r="D186" s="40" t="s">
        <v>190</v>
      </c>
      <c r="E186" s="40" t="s">
        <v>695</v>
      </c>
      <c r="F186" s="40" t="s">
        <v>696</v>
      </c>
    </row>
    <row r="187" spans="1:6" ht="14.25" customHeight="1" x14ac:dyDescent="0.2">
      <c r="A187" s="83">
        <f t="shared" si="2"/>
        <v>42923.083330000001</v>
      </c>
      <c r="B187" s="34">
        <v>2</v>
      </c>
      <c r="C187" s="40" t="s">
        <v>697</v>
      </c>
      <c r="D187" s="40" t="s">
        <v>190</v>
      </c>
      <c r="E187" s="40" t="s">
        <v>698</v>
      </c>
      <c r="F187" s="40" t="s">
        <v>699</v>
      </c>
    </row>
    <row r="188" spans="1:6" ht="14.25" customHeight="1" x14ac:dyDescent="0.2">
      <c r="A188" s="83">
        <f t="shared" si="2"/>
        <v>42923.125</v>
      </c>
      <c r="B188" s="34">
        <v>3</v>
      </c>
      <c r="C188" s="40" t="s">
        <v>700</v>
      </c>
      <c r="D188" s="40" t="s">
        <v>190</v>
      </c>
      <c r="E188" s="40" t="s">
        <v>701</v>
      </c>
      <c r="F188" s="40" t="s">
        <v>702</v>
      </c>
    </row>
    <row r="189" spans="1:6" ht="14.25" customHeight="1" x14ac:dyDescent="0.2">
      <c r="A189" s="83">
        <f t="shared" si="2"/>
        <v>42923.166669999999</v>
      </c>
      <c r="B189" s="34">
        <v>4</v>
      </c>
      <c r="C189" s="40" t="s">
        <v>703</v>
      </c>
      <c r="D189" s="40" t="s">
        <v>190</v>
      </c>
      <c r="E189" s="40" t="s">
        <v>704</v>
      </c>
      <c r="F189" s="40" t="s">
        <v>705</v>
      </c>
    </row>
    <row r="190" spans="1:6" ht="14.25" customHeight="1" x14ac:dyDescent="0.2">
      <c r="A190" s="83">
        <f t="shared" si="2"/>
        <v>42923.208330000001</v>
      </c>
      <c r="B190" s="34">
        <v>5</v>
      </c>
      <c r="C190" s="40" t="s">
        <v>706</v>
      </c>
      <c r="D190" s="40" t="s">
        <v>707</v>
      </c>
      <c r="E190" s="40" t="s">
        <v>190</v>
      </c>
      <c r="F190" s="40" t="s">
        <v>708</v>
      </c>
    </row>
    <row r="191" spans="1:6" ht="14.25" customHeight="1" x14ac:dyDescent="0.2">
      <c r="A191" s="83">
        <f t="shared" si="2"/>
        <v>42923.25</v>
      </c>
      <c r="B191" s="34">
        <v>6</v>
      </c>
      <c r="C191" s="40" t="s">
        <v>709</v>
      </c>
      <c r="D191" s="40" t="s">
        <v>710</v>
      </c>
      <c r="E191" s="40" t="s">
        <v>190</v>
      </c>
      <c r="F191" s="40" t="s">
        <v>711</v>
      </c>
    </row>
    <row r="192" spans="1:6" ht="14.25" customHeight="1" x14ac:dyDescent="0.2">
      <c r="A192" s="83">
        <f t="shared" si="2"/>
        <v>42923.291669999999</v>
      </c>
      <c r="B192" s="34">
        <v>7</v>
      </c>
      <c r="C192" s="40" t="s">
        <v>712</v>
      </c>
      <c r="D192" s="40" t="s">
        <v>713</v>
      </c>
      <c r="E192" s="40" t="s">
        <v>190</v>
      </c>
      <c r="F192" s="40" t="s">
        <v>714</v>
      </c>
    </row>
    <row r="193" spans="1:6" ht="14.25" customHeight="1" x14ac:dyDescent="0.2">
      <c r="A193" s="83">
        <f t="shared" si="2"/>
        <v>42923.333330000001</v>
      </c>
      <c r="B193" s="34">
        <v>8</v>
      </c>
      <c r="C193" s="40" t="s">
        <v>715</v>
      </c>
      <c r="D193" s="40" t="s">
        <v>716</v>
      </c>
      <c r="E193" s="40" t="s">
        <v>717</v>
      </c>
      <c r="F193" s="40" t="s">
        <v>718</v>
      </c>
    </row>
    <row r="194" spans="1:6" ht="14.25" customHeight="1" x14ac:dyDescent="0.2">
      <c r="A194" s="83">
        <f t="shared" ref="A194:A257" si="3">A170+1</f>
        <v>42923.375</v>
      </c>
      <c r="B194" s="34">
        <v>9</v>
      </c>
      <c r="C194" s="40" t="s">
        <v>719</v>
      </c>
      <c r="D194" s="40" t="s">
        <v>191</v>
      </c>
      <c r="E194" s="40" t="s">
        <v>720</v>
      </c>
      <c r="F194" s="40" t="s">
        <v>721</v>
      </c>
    </row>
    <row r="195" spans="1:6" ht="14.25" customHeight="1" x14ac:dyDescent="0.2">
      <c r="A195" s="83">
        <f t="shared" si="3"/>
        <v>42923.416669999999</v>
      </c>
      <c r="B195" s="34">
        <v>10</v>
      </c>
      <c r="C195" s="40" t="s">
        <v>722</v>
      </c>
      <c r="D195" s="40" t="s">
        <v>190</v>
      </c>
      <c r="E195" s="40" t="s">
        <v>723</v>
      </c>
      <c r="F195" s="40" t="s">
        <v>724</v>
      </c>
    </row>
    <row r="196" spans="1:6" ht="14.25" customHeight="1" x14ac:dyDescent="0.2">
      <c r="A196" s="83">
        <f t="shared" si="3"/>
        <v>42923.458330000001</v>
      </c>
      <c r="B196" s="34">
        <v>11</v>
      </c>
      <c r="C196" s="40" t="s">
        <v>725</v>
      </c>
      <c r="D196" s="40" t="s">
        <v>191</v>
      </c>
      <c r="E196" s="40" t="s">
        <v>726</v>
      </c>
      <c r="F196" s="40" t="s">
        <v>727</v>
      </c>
    </row>
    <row r="197" spans="1:6" ht="14.25" customHeight="1" x14ac:dyDescent="0.2">
      <c r="A197" s="83">
        <f t="shared" si="3"/>
        <v>42923.5</v>
      </c>
      <c r="B197" s="34">
        <v>12</v>
      </c>
      <c r="C197" s="40" t="s">
        <v>728</v>
      </c>
      <c r="D197" s="40" t="s">
        <v>191</v>
      </c>
      <c r="E197" s="40" t="s">
        <v>729</v>
      </c>
      <c r="F197" s="40" t="s">
        <v>730</v>
      </c>
    </row>
    <row r="198" spans="1:6" ht="14.25" customHeight="1" x14ac:dyDescent="0.2">
      <c r="A198" s="83">
        <f t="shared" si="3"/>
        <v>42923.541669999999</v>
      </c>
      <c r="B198" s="34">
        <v>13</v>
      </c>
      <c r="C198" s="40" t="s">
        <v>731</v>
      </c>
      <c r="D198" s="40" t="s">
        <v>190</v>
      </c>
      <c r="E198" s="40" t="s">
        <v>732</v>
      </c>
      <c r="F198" s="40" t="s">
        <v>733</v>
      </c>
    </row>
    <row r="199" spans="1:6" ht="14.25" customHeight="1" x14ac:dyDescent="0.2">
      <c r="A199" s="83">
        <f t="shared" si="3"/>
        <v>42923.583330000001</v>
      </c>
      <c r="B199" s="34">
        <v>14</v>
      </c>
      <c r="C199" s="40" t="s">
        <v>734</v>
      </c>
      <c r="D199" s="40" t="s">
        <v>191</v>
      </c>
      <c r="E199" s="40" t="s">
        <v>735</v>
      </c>
      <c r="F199" s="40" t="s">
        <v>736</v>
      </c>
    </row>
    <row r="200" spans="1:6" ht="14.25" customHeight="1" x14ac:dyDescent="0.2">
      <c r="A200" s="83">
        <f t="shared" si="3"/>
        <v>42923.625</v>
      </c>
      <c r="B200" s="34">
        <v>15</v>
      </c>
      <c r="C200" s="40" t="s">
        <v>737</v>
      </c>
      <c r="D200" s="40" t="s">
        <v>190</v>
      </c>
      <c r="E200" s="40" t="s">
        <v>738</v>
      </c>
      <c r="F200" s="40" t="s">
        <v>739</v>
      </c>
    </row>
    <row r="201" spans="1:6" ht="14.25" customHeight="1" x14ac:dyDescent="0.2">
      <c r="A201" s="83">
        <f t="shared" si="3"/>
        <v>42923.666669999999</v>
      </c>
      <c r="B201" s="34">
        <v>16</v>
      </c>
      <c r="C201" s="40" t="s">
        <v>740</v>
      </c>
      <c r="D201" s="40" t="s">
        <v>190</v>
      </c>
      <c r="E201" s="40" t="s">
        <v>741</v>
      </c>
      <c r="F201" s="40" t="s">
        <v>742</v>
      </c>
    </row>
    <row r="202" spans="1:6" ht="14.25" customHeight="1" x14ac:dyDescent="0.2">
      <c r="A202" s="83">
        <f t="shared" si="3"/>
        <v>42923.708330000001</v>
      </c>
      <c r="B202" s="34">
        <v>17</v>
      </c>
      <c r="C202" s="40" t="s">
        <v>743</v>
      </c>
      <c r="D202" s="40" t="s">
        <v>190</v>
      </c>
      <c r="E202" s="40" t="s">
        <v>744</v>
      </c>
      <c r="F202" s="40" t="s">
        <v>745</v>
      </c>
    </row>
    <row r="203" spans="1:6" ht="14.25" customHeight="1" x14ac:dyDescent="0.2">
      <c r="A203" s="83">
        <f t="shared" si="3"/>
        <v>42923.75</v>
      </c>
      <c r="B203" s="34">
        <v>18</v>
      </c>
      <c r="C203" s="40" t="s">
        <v>746</v>
      </c>
      <c r="D203" s="40" t="s">
        <v>191</v>
      </c>
      <c r="E203" s="40" t="s">
        <v>747</v>
      </c>
      <c r="F203" s="40" t="s">
        <v>748</v>
      </c>
    </row>
    <row r="204" spans="1:6" ht="14.25" customHeight="1" x14ac:dyDescent="0.2">
      <c r="A204" s="83">
        <f t="shared" si="3"/>
        <v>42923.791669999999</v>
      </c>
      <c r="B204" s="34">
        <v>19</v>
      </c>
      <c r="C204" s="40" t="s">
        <v>749</v>
      </c>
      <c r="D204" s="40" t="s">
        <v>190</v>
      </c>
      <c r="E204" s="40" t="s">
        <v>750</v>
      </c>
      <c r="F204" s="40" t="s">
        <v>751</v>
      </c>
    </row>
    <row r="205" spans="1:6" ht="14.25" customHeight="1" x14ac:dyDescent="0.2">
      <c r="A205" s="83">
        <f t="shared" si="3"/>
        <v>42923.833330000001</v>
      </c>
      <c r="B205" s="34">
        <v>20</v>
      </c>
      <c r="C205" s="40" t="s">
        <v>752</v>
      </c>
      <c r="D205" s="40" t="s">
        <v>190</v>
      </c>
      <c r="E205" s="40" t="s">
        <v>753</v>
      </c>
      <c r="F205" s="40" t="s">
        <v>754</v>
      </c>
    </row>
    <row r="206" spans="1:6" ht="14.25" customHeight="1" x14ac:dyDescent="0.2">
      <c r="A206" s="83">
        <f t="shared" si="3"/>
        <v>42923.875</v>
      </c>
      <c r="B206" s="34">
        <v>21</v>
      </c>
      <c r="C206" s="40" t="s">
        <v>755</v>
      </c>
      <c r="D206" s="40" t="s">
        <v>191</v>
      </c>
      <c r="E206" s="40" t="s">
        <v>756</v>
      </c>
      <c r="F206" s="40" t="s">
        <v>757</v>
      </c>
    </row>
    <row r="207" spans="1:6" ht="14.25" customHeight="1" x14ac:dyDescent="0.2">
      <c r="A207" s="83">
        <f t="shared" si="3"/>
        <v>42923.916669999999</v>
      </c>
      <c r="B207" s="34">
        <v>22</v>
      </c>
      <c r="C207" s="40" t="s">
        <v>758</v>
      </c>
      <c r="D207" s="40" t="s">
        <v>190</v>
      </c>
      <c r="E207" s="40" t="s">
        <v>759</v>
      </c>
      <c r="F207" s="40" t="s">
        <v>760</v>
      </c>
    </row>
    <row r="208" spans="1:6" ht="14.25" customHeight="1" x14ac:dyDescent="0.2">
      <c r="A208" s="83">
        <f t="shared" si="3"/>
        <v>42923.958330000001</v>
      </c>
      <c r="B208" s="34">
        <v>23</v>
      </c>
      <c r="C208" s="40" t="s">
        <v>761</v>
      </c>
      <c r="D208" s="40" t="s">
        <v>190</v>
      </c>
      <c r="E208" s="40" t="s">
        <v>762</v>
      </c>
      <c r="F208" s="40" t="s">
        <v>763</v>
      </c>
    </row>
    <row r="209" spans="1:6" ht="14.25" customHeight="1" x14ac:dyDescent="0.2">
      <c r="A209" s="83">
        <f t="shared" si="3"/>
        <v>42924</v>
      </c>
      <c r="B209" s="34">
        <v>0</v>
      </c>
      <c r="C209" s="40" t="s">
        <v>764</v>
      </c>
      <c r="D209" s="40" t="s">
        <v>191</v>
      </c>
      <c r="E209" s="40" t="s">
        <v>765</v>
      </c>
      <c r="F209" s="40" t="s">
        <v>766</v>
      </c>
    </row>
    <row r="210" spans="1:6" ht="14.25" customHeight="1" x14ac:dyDescent="0.2">
      <c r="A210" s="83">
        <f t="shared" si="3"/>
        <v>42924.041669999999</v>
      </c>
      <c r="B210" s="34">
        <v>1</v>
      </c>
      <c r="C210" s="40" t="s">
        <v>767</v>
      </c>
      <c r="D210" s="40" t="s">
        <v>190</v>
      </c>
      <c r="E210" s="40" t="s">
        <v>768</v>
      </c>
      <c r="F210" s="40" t="s">
        <v>769</v>
      </c>
    </row>
    <row r="211" spans="1:6" ht="14.25" customHeight="1" x14ac:dyDescent="0.2">
      <c r="A211" s="83">
        <f t="shared" si="3"/>
        <v>42924.083330000001</v>
      </c>
      <c r="B211" s="34">
        <v>2</v>
      </c>
      <c r="C211" s="40" t="s">
        <v>770</v>
      </c>
      <c r="D211" s="40" t="s">
        <v>190</v>
      </c>
      <c r="E211" s="40" t="s">
        <v>771</v>
      </c>
      <c r="F211" s="40" t="s">
        <v>772</v>
      </c>
    </row>
    <row r="212" spans="1:6" ht="14.25" customHeight="1" x14ac:dyDescent="0.2">
      <c r="A212" s="83">
        <f t="shared" si="3"/>
        <v>42924.125</v>
      </c>
      <c r="B212" s="34">
        <v>3</v>
      </c>
      <c r="C212" s="40" t="s">
        <v>773</v>
      </c>
      <c r="D212" s="40" t="s">
        <v>190</v>
      </c>
      <c r="E212" s="40" t="s">
        <v>774</v>
      </c>
      <c r="F212" s="40" t="s">
        <v>775</v>
      </c>
    </row>
    <row r="213" spans="1:6" ht="14.25" customHeight="1" x14ac:dyDescent="0.2">
      <c r="A213" s="83">
        <f t="shared" si="3"/>
        <v>42924.166669999999</v>
      </c>
      <c r="B213" s="34">
        <v>4</v>
      </c>
      <c r="C213" s="40" t="s">
        <v>776</v>
      </c>
      <c r="D213" s="40" t="s">
        <v>190</v>
      </c>
      <c r="E213" s="40" t="s">
        <v>777</v>
      </c>
      <c r="F213" s="40" t="s">
        <v>778</v>
      </c>
    </row>
    <row r="214" spans="1:6" ht="14.25" customHeight="1" x14ac:dyDescent="0.2">
      <c r="A214" s="83">
        <f t="shared" si="3"/>
        <v>42924.208330000001</v>
      </c>
      <c r="B214" s="34">
        <v>5</v>
      </c>
      <c r="C214" s="40" t="s">
        <v>779</v>
      </c>
      <c r="D214" s="40" t="s">
        <v>232</v>
      </c>
      <c r="E214" s="40" t="s">
        <v>190</v>
      </c>
      <c r="F214" s="40" t="s">
        <v>780</v>
      </c>
    </row>
    <row r="215" spans="1:6" ht="14.25" customHeight="1" x14ac:dyDescent="0.2">
      <c r="A215" s="83">
        <f t="shared" si="3"/>
        <v>42924.25</v>
      </c>
      <c r="B215" s="34">
        <v>6</v>
      </c>
      <c r="C215" s="40" t="s">
        <v>781</v>
      </c>
      <c r="D215" s="40" t="s">
        <v>782</v>
      </c>
      <c r="E215" s="40" t="s">
        <v>190</v>
      </c>
      <c r="F215" s="40" t="s">
        <v>783</v>
      </c>
    </row>
    <row r="216" spans="1:6" ht="14.25" customHeight="1" x14ac:dyDescent="0.2">
      <c r="A216" s="83">
        <f t="shared" si="3"/>
        <v>42924.291669999999</v>
      </c>
      <c r="B216" s="34">
        <v>7</v>
      </c>
      <c r="C216" s="40" t="s">
        <v>784</v>
      </c>
      <c r="D216" s="40" t="s">
        <v>190</v>
      </c>
      <c r="E216" s="40" t="s">
        <v>785</v>
      </c>
      <c r="F216" s="40" t="s">
        <v>786</v>
      </c>
    </row>
    <row r="217" spans="1:6" ht="14.25" customHeight="1" x14ac:dyDescent="0.2">
      <c r="A217" s="83">
        <f t="shared" si="3"/>
        <v>42924.333330000001</v>
      </c>
      <c r="B217" s="34">
        <v>8</v>
      </c>
      <c r="C217" s="40" t="s">
        <v>787</v>
      </c>
      <c r="D217" s="40" t="s">
        <v>190</v>
      </c>
      <c r="E217" s="40" t="s">
        <v>788</v>
      </c>
      <c r="F217" s="40" t="s">
        <v>789</v>
      </c>
    </row>
    <row r="218" spans="1:6" ht="14.25" customHeight="1" x14ac:dyDescent="0.2">
      <c r="A218" s="83">
        <f t="shared" si="3"/>
        <v>42924.375</v>
      </c>
      <c r="B218" s="34">
        <v>9</v>
      </c>
      <c r="C218" s="40" t="s">
        <v>790</v>
      </c>
      <c r="D218" s="40" t="s">
        <v>791</v>
      </c>
      <c r="E218" s="40" t="s">
        <v>191</v>
      </c>
      <c r="F218" s="40" t="s">
        <v>792</v>
      </c>
    </row>
    <row r="219" spans="1:6" ht="14.25" customHeight="1" x14ac:dyDescent="0.2">
      <c r="A219" s="83">
        <f t="shared" si="3"/>
        <v>42924.416669999999</v>
      </c>
      <c r="B219" s="34">
        <v>10</v>
      </c>
      <c r="C219" s="40" t="s">
        <v>793</v>
      </c>
      <c r="D219" s="40" t="s">
        <v>190</v>
      </c>
      <c r="E219" s="40" t="s">
        <v>794</v>
      </c>
      <c r="F219" s="40" t="s">
        <v>795</v>
      </c>
    </row>
    <row r="220" spans="1:6" ht="14.25" customHeight="1" x14ac:dyDescent="0.2">
      <c r="A220" s="83">
        <f t="shared" si="3"/>
        <v>42924.458330000001</v>
      </c>
      <c r="B220" s="34">
        <v>11</v>
      </c>
      <c r="C220" s="40" t="s">
        <v>796</v>
      </c>
      <c r="D220" s="40" t="s">
        <v>191</v>
      </c>
      <c r="E220" s="40" t="s">
        <v>797</v>
      </c>
      <c r="F220" s="40" t="s">
        <v>798</v>
      </c>
    </row>
    <row r="221" spans="1:6" ht="14.25" customHeight="1" x14ac:dyDescent="0.2">
      <c r="A221" s="83">
        <f t="shared" si="3"/>
        <v>42924.5</v>
      </c>
      <c r="B221" s="34">
        <v>12</v>
      </c>
      <c r="C221" s="40" t="s">
        <v>799</v>
      </c>
      <c r="D221" s="40" t="s">
        <v>190</v>
      </c>
      <c r="E221" s="40" t="s">
        <v>800</v>
      </c>
      <c r="F221" s="40" t="s">
        <v>801</v>
      </c>
    </row>
    <row r="222" spans="1:6" ht="14.25" customHeight="1" x14ac:dyDescent="0.2">
      <c r="A222" s="83">
        <f t="shared" si="3"/>
        <v>42924.541669999999</v>
      </c>
      <c r="B222" s="34">
        <v>13</v>
      </c>
      <c r="C222" s="40" t="s">
        <v>802</v>
      </c>
      <c r="D222" s="40" t="s">
        <v>190</v>
      </c>
      <c r="E222" s="40" t="s">
        <v>803</v>
      </c>
      <c r="F222" s="40" t="s">
        <v>804</v>
      </c>
    </row>
    <row r="223" spans="1:6" ht="14.25" customHeight="1" x14ac:dyDescent="0.2">
      <c r="A223" s="83">
        <f t="shared" si="3"/>
        <v>42924.583330000001</v>
      </c>
      <c r="B223" s="34">
        <v>14</v>
      </c>
      <c r="C223" s="40" t="s">
        <v>805</v>
      </c>
      <c r="D223" s="40" t="s">
        <v>191</v>
      </c>
      <c r="E223" s="40" t="s">
        <v>806</v>
      </c>
      <c r="F223" s="40" t="s">
        <v>807</v>
      </c>
    </row>
    <row r="224" spans="1:6" ht="14.25" customHeight="1" x14ac:dyDescent="0.2">
      <c r="A224" s="83">
        <f t="shared" si="3"/>
        <v>42924.625</v>
      </c>
      <c r="B224" s="34">
        <v>15</v>
      </c>
      <c r="C224" s="40" t="s">
        <v>808</v>
      </c>
      <c r="D224" s="40" t="s">
        <v>190</v>
      </c>
      <c r="E224" s="40" t="s">
        <v>809</v>
      </c>
      <c r="F224" s="40" t="s">
        <v>810</v>
      </c>
    </row>
    <row r="225" spans="1:6" ht="14.25" customHeight="1" x14ac:dyDescent="0.2">
      <c r="A225" s="83">
        <f t="shared" si="3"/>
        <v>42924.666669999999</v>
      </c>
      <c r="B225" s="34">
        <v>16</v>
      </c>
      <c r="C225" s="40" t="s">
        <v>811</v>
      </c>
      <c r="D225" s="40" t="s">
        <v>190</v>
      </c>
      <c r="E225" s="40" t="s">
        <v>812</v>
      </c>
      <c r="F225" s="40" t="s">
        <v>813</v>
      </c>
    </row>
    <row r="226" spans="1:6" ht="14.25" customHeight="1" x14ac:dyDescent="0.2">
      <c r="A226" s="83">
        <f t="shared" si="3"/>
        <v>42924.708330000001</v>
      </c>
      <c r="B226" s="34">
        <v>17</v>
      </c>
      <c r="C226" s="40" t="s">
        <v>814</v>
      </c>
      <c r="D226" s="40" t="s">
        <v>191</v>
      </c>
      <c r="E226" s="40" t="s">
        <v>815</v>
      </c>
      <c r="F226" s="40" t="s">
        <v>816</v>
      </c>
    </row>
    <row r="227" spans="1:6" ht="14.25" customHeight="1" x14ac:dyDescent="0.2">
      <c r="A227" s="83">
        <f t="shared" si="3"/>
        <v>42924.75</v>
      </c>
      <c r="B227" s="34">
        <v>18</v>
      </c>
      <c r="C227" s="40" t="s">
        <v>817</v>
      </c>
      <c r="D227" s="40" t="s">
        <v>190</v>
      </c>
      <c r="E227" s="40" t="s">
        <v>818</v>
      </c>
      <c r="F227" s="40" t="s">
        <v>226</v>
      </c>
    </row>
    <row r="228" spans="1:6" ht="14.25" customHeight="1" x14ac:dyDescent="0.2">
      <c r="A228" s="83">
        <f t="shared" si="3"/>
        <v>42924.791669999999</v>
      </c>
      <c r="B228" s="34">
        <v>19</v>
      </c>
      <c r="C228" s="40" t="s">
        <v>819</v>
      </c>
      <c r="D228" s="40" t="s">
        <v>190</v>
      </c>
      <c r="E228" s="40" t="s">
        <v>820</v>
      </c>
      <c r="F228" s="40" t="s">
        <v>821</v>
      </c>
    </row>
    <row r="229" spans="1:6" ht="14.25" customHeight="1" x14ac:dyDescent="0.2">
      <c r="A229" s="83">
        <f t="shared" si="3"/>
        <v>42924.833330000001</v>
      </c>
      <c r="B229" s="34">
        <v>20</v>
      </c>
      <c r="C229" s="40" t="s">
        <v>822</v>
      </c>
      <c r="D229" s="40" t="s">
        <v>191</v>
      </c>
      <c r="E229" s="40" t="s">
        <v>823</v>
      </c>
      <c r="F229" s="40" t="s">
        <v>824</v>
      </c>
    </row>
    <row r="230" spans="1:6" ht="14.25" customHeight="1" x14ac:dyDescent="0.2">
      <c r="A230" s="83">
        <f t="shared" si="3"/>
        <v>42924.875</v>
      </c>
      <c r="B230" s="34">
        <v>21</v>
      </c>
      <c r="C230" s="40" t="s">
        <v>825</v>
      </c>
      <c r="D230" s="40" t="s">
        <v>190</v>
      </c>
      <c r="E230" s="40" t="s">
        <v>826</v>
      </c>
      <c r="F230" s="40" t="s">
        <v>827</v>
      </c>
    </row>
    <row r="231" spans="1:6" ht="14.25" customHeight="1" x14ac:dyDescent="0.2">
      <c r="A231" s="83">
        <f t="shared" si="3"/>
        <v>42924.916669999999</v>
      </c>
      <c r="B231" s="34">
        <v>22</v>
      </c>
      <c r="C231" s="40" t="s">
        <v>828</v>
      </c>
      <c r="D231" s="40" t="s">
        <v>190</v>
      </c>
      <c r="E231" s="40" t="s">
        <v>829</v>
      </c>
      <c r="F231" s="40" t="s">
        <v>830</v>
      </c>
    </row>
    <row r="232" spans="1:6" ht="14.25" customHeight="1" x14ac:dyDescent="0.2">
      <c r="A232" s="83">
        <f t="shared" si="3"/>
        <v>42924.958330000001</v>
      </c>
      <c r="B232" s="34">
        <v>23</v>
      </c>
      <c r="C232" s="40" t="s">
        <v>831</v>
      </c>
      <c r="D232" s="40" t="s">
        <v>190</v>
      </c>
      <c r="E232" s="40" t="s">
        <v>832</v>
      </c>
      <c r="F232" s="40" t="s">
        <v>218</v>
      </c>
    </row>
    <row r="233" spans="1:6" ht="14.25" customHeight="1" x14ac:dyDescent="0.2">
      <c r="A233" s="83">
        <f t="shared" si="3"/>
        <v>42925</v>
      </c>
      <c r="B233" s="34">
        <v>0</v>
      </c>
      <c r="C233" s="40" t="s">
        <v>833</v>
      </c>
      <c r="D233" s="40" t="s">
        <v>190</v>
      </c>
      <c r="E233" s="40" t="s">
        <v>834</v>
      </c>
      <c r="F233" s="40" t="s">
        <v>835</v>
      </c>
    </row>
    <row r="234" spans="1:6" ht="14.25" customHeight="1" x14ac:dyDescent="0.2">
      <c r="A234" s="83">
        <f t="shared" si="3"/>
        <v>42925.041669999999</v>
      </c>
      <c r="B234" s="34">
        <v>1</v>
      </c>
      <c r="C234" s="40" t="s">
        <v>836</v>
      </c>
      <c r="D234" s="40" t="s">
        <v>190</v>
      </c>
      <c r="E234" s="40" t="s">
        <v>837</v>
      </c>
      <c r="F234" s="40" t="s">
        <v>838</v>
      </c>
    </row>
    <row r="235" spans="1:6" ht="14.25" customHeight="1" x14ac:dyDescent="0.2">
      <c r="A235" s="83">
        <f t="shared" si="3"/>
        <v>42925.083330000001</v>
      </c>
      <c r="B235" s="34">
        <v>2</v>
      </c>
      <c r="C235" s="40" t="s">
        <v>839</v>
      </c>
      <c r="D235" s="40" t="s">
        <v>190</v>
      </c>
      <c r="E235" s="40" t="s">
        <v>840</v>
      </c>
      <c r="F235" s="40" t="s">
        <v>841</v>
      </c>
    </row>
    <row r="236" spans="1:6" ht="14.25" customHeight="1" x14ac:dyDescent="0.2">
      <c r="A236" s="83">
        <f t="shared" si="3"/>
        <v>42925.125</v>
      </c>
      <c r="B236" s="34">
        <v>3</v>
      </c>
      <c r="C236" s="40" t="s">
        <v>560</v>
      </c>
      <c r="D236" s="40" t="s">
        <v>190</v>
      </c>
      <c r="E236" s="40" t="s">
        <v>842</v>
      </c>
      <c r="F236" s="40" t="s">
        <v>562</v>
      </c>
    </row>
    <row r="237" spans="1:6" ht="14.25" customHeight="1" x14ac:dyDescent="0.2">
      <c r="A237" s="83">
        <f t="shared" si="3"/>
        <v>42925.166669999999</v>
      </c>
      <c r="B237" s="34">
        <v>4</v>
      </c>
      <c r="C237" s="40" t="s">
        <v>843</v>
      </c>
      <c r="D237" s="40" t="s">
        <v>190</v>
      </c>
      <c r="E237" s="40" t="s">
        <v>844</v>
      </c>
      <c r="F237" s="40" t="s">
        <v>845</v>
      </c>
    </row>
    <row r="238" spans="1:6" ht="14.25" customHeight="1" x14ac:dyDescent="0.2">
      <c r="A238" s="83">
        <f t="shared" si="3"/>
        <v>42925.208330000001</v>
      </c>
      <c r="B238" s="34">
        <v>5</v>
      </c>
      <c r="C238" s="40" t="s">
        <v>846</v>
      </c>
      <c r="D238" s="40" t="s">
        <v>847</v>
      </c>
      <c r="E238" s="40" t="s">
        <v>190</v>
      </c>
      <c r="F238" s="40" t="s">
        <v>848</v>
      </c>
    </row>
    <row r="239" spans="1:6" ht="14.25" customHeight="1" x14ac:dyDescent="0.2">
      <c r="A239" s="83">
        <f t="shared" si="3"/>
        <v>42925.25</v>
      </c>
      <c r="B239" s="34">
        <v>6</v>
      </c>
      <c r="C239" s="40" t="s">
        <v>849</v>
      </c>
      <c r="D239" s="40" t="s">
        <v>850</v>
      </c>
      <c r="E239" s="40" t="s">
        <v>190</v>
      </c>
      <c r="F239" s="40" t="s">
        <v>851</v>
      </c>
    </row>
    <row r="240" spans="1:6" ht="14.25" customHeight="1" x14ac:dyDescent="0.2">
      <c r="A240" s="83">
        <f t="shared" si="3"/>
        <v>42925.291669999999</v>
      </c>
      <c r="B240" s="34">
        <v>7</v>
      </c>
      <c r="C240" s="40" t="s">
        <v>852</v>
      </c>
      <c r="D240" s="40" t="s">
        <v>853</v>
      </c>
      <c r="E240" s="40" t="s">
        <v>190</v>
      </c>
      <c r="F240" s="40" t="s">
        <v>854</v>
      </c>
    </row>
    <row r="241" spans="1:6" ht="14.25" customHeight="1" x14ac:dyDescent="0.2">
      <c r="A241" s="83">
        <f t="shared" si="3"/>
        <v>42925.333330000001</v>
      </c>
      <c r="B241" s="34">
        <v>8</v>
      </c>
      <c r="C241" s="40" t="s">
        <v>374</v>
      </c>
      <c r="D241" s="40" t="s">
        <v>855</v>
      </c>
      <c r="E241" s="40" t="s">
        <v>190</v>
      </c>
      <c r="F241" s="40" t="s">
        <v>376</v>
      </c>
    </row>
    <row r="242" spans="1:6" ht="14.25" customHeight="1" x14ac:dyDescent="0.2">
      <c r="A242" s="83">
        <f t="shared" si="3"/>
        <v>42925.375</v>
      </c>
      <c r="B242" s="34">
        <v>9</v>
      </c>
      <c r="C242" s="40" t="s">
        <v>856</v>
      </c>
      <c r="D242" s="40" t="s">
        <v>190</v>
      </c>
      <c r="E242" s="40" t="s">
        <v>857</v>
      </c>
      <c r="F242" s="40" t="s">
        <v>858</v>
      </c>
    </row>
    <row r="243" spans="1:6" ht="14.25" customHeight="1" x14ac:dyDescent="0.2">
      <c r="A243" s="83">
        <f t="shared" si="3"/>
        <v>42925.416669999999</v>
      </c>
      <c r="B243" s="34">
        <v>10</v>
      </c>
      <c r="C243" s="40" t="s">
        <v>859</v>
      </c>
      <c r="D243" s="40" t="s">
        <v>860</v>
      </c>
      <c r="E243" s="40" t="s">
        <v>190</v>
      </c>
      <c r="F243" s="40" t="s">
        <v>861</v>
      </c>
    </row>
    <row r="244" spans="1:6" ht="14.25" customHeight="1" x14ac:dyDescent="0.2">
      <c r="A244" s="83">
        <f t="shared" si="3"/>
        <v>42925.458330000001</v>
      </c>
      <c r="B244" s="34">
        <v>11</v>
      </c>
      <c r="C244" s="40" t="s">
        <v>862</v>
      </c>
      <c r="D244" s="40" t="s">
        <v>190</v>
      </c>
      <c r="E244" s="40" t="s">
        <v>863</v>
      </c>
      <c r="F244" s="40" t="s">
        <v>864</v>
      </c>
    </row>
    <row r="245" spans="1:6" ht="14.25" customHeight="1" x14ac:dyDescent="0.2">
      <c r="A245" s="83">
        <f t="shared" si="3"/>
        <v>42925.5</v>
      </c>
      <c r="B245" s="34">
        <v>12</v>
      </c>
      <c r="C245" s="40" t="s">
        <v>865</v>
      </c>
      <c r="D245" s="40" t="s">
        <v>190</v>
      </c>
      <c r="E245" s="40" t="s">
        <v>866</v>
      </c>
      <c r="F245" s="40" t="s">
        <v>867</v>
      </c>
    </row>
    <row r="246" spans="1:6" ht="14.25" customHeight="1" x14ac:dyDescent="0.2">
      <c r="A246" s="83">
        <f t="shared" si="3"/>
        <v>42925.541669999999</v>
      </c>
      <c r="B246" s="34">
        <v>13</v>
      </c>
      <c r="C246" s="40" t="s">
        <v>868</v>
      </c>
      <c r="D246" s="40" t="s">
        <v>190</v>
      </c>
      <c r="E246" s="40" t="s">
        <v>869</v>
      </c>
      <c r="F246" s="40" t="s">
        <v>870</v>
      </c>
    </row>
    <row r="247" spans="1:6" ht="14.25" customHeight="1" x14ac:dyDescent="0.2">
      <c r="A247" s="83">
        <f t="shared" si="3"/>
        <v>42925.583330000001</v>
      </c>
      <c r="B247" s="34">
        <v>14</v>
      </c>
      <c r="C247" s="40" t="s">
        <v>871</v>
      </c>
      <c r="D247" s="40" t="s">
        <v>190</v>
      </c>
      <c r="E247" s="40" t="s">
        <v>872</v>
      </c>
      <c r="F247" s="40" t="s">
        <v>234</v>
      </c>
    </row>
    <row r="248" spans="1:6" ht="14.25" customHeight="1" x14ac:dyDescent="0.2">
      <c r="A248" s="83">
        <f t="shared" si="3"/>
        <v>42925.625</v>
      </c>
      <c r="B248" s="34">
        <v>15</v>
      </c>
      <c r="C248" s="40" t="s">
        <v>873</v>
      </c>
      <c r="D248" s="40" t="s">
        <v>190</v>
      </c>
      <c r="E248" s="40" t="s">
        <v>874</v>
      </c>
      <c r="F248" s="40" t="s">
        <v>875</v>
      </c>
    </row>
    <row r="249" spans="1:6" ht="14.25" customHeight="1" x14ac:dyDescent="0.2">
      <c r="A249" s="83">
        <f t="shared" si="3"/>
        <v>42925.666669999999</v>
      </c>
      <c r="B249" s="34">
        <v>16</v>
      </c>
      <c r="C249" s="40" t="s">
        <v>876</v>
      </c>
      <c r="D249" s="40" t="s">
        <v>190</v>
      </c>
      <c r="E249" s="40" t="s">
        <v>877</v>
      </c>
      <c r="F249" s="40" t="s">
        <v>878</v>
      </c>
    </row>
    <row r="250" spans="1:6" ht="14.25" customHeight="1" x14ac:dyDescent="0.2">
      <c r="A250" s="83">
        <f t="shared" si="3"/>
        <v>42925.708330000001</v>
      </c>
      <c r="B250" s="34">
        <v>17</v>
      </c>
      <c r="C250" s="40" t="s">
        <v>879</v>
      </c>
      <c r="D250" s="40" t="s">
        <v>190</v>
      </c>
      <c r="E250" s="40" t="s">
        <v>880</v>
      </c>
      <c r="F250" s="40" t="s">
        <v>881</v>
      </c>
    </row>
    <row r="251" spans="1:6" ht="14.25" customHeight="1" x14ac:dyDescent="0.2">
      <c r="A251" s="83">
        <f t="shared" si="3"/>
        <v>42925.75</v>
      </c>
      <c r="B251" s="34">
        <v>18</v>
      </c>
      <c r="C251" s="40" t="s">
        <v>882</v>
      </c>
      <c r="D251" s="40" t="s">
        <v>190</v>
      </c>
      <c r="E251" s="40" t="s">
        <v>883</v>
      </c>
      <c r="F251" s="40" t="s">
        <v>884</v>
      </c>
    </row>
    <row r="252" spans="1:6" ht="14.25" customHeight="1" x14ac:dyDescent="0.2">
      <c r="A252" s="83">
        <f t="shared" si="3"/>
        <v>42925.791669999999</v>
      </c>
      <c r="B252" s="34">
        <v>19</v>
      </c>
      <c r="C252" s="40" t="s">
        <v>885</v>
      </c>
      <c r="D252" s="40" t="s">
        <v>886</v>
      </c>
      <c r="E252" s="40" t="s">
        <v>887</v>
      </c>
      <c r="F252" s="40" t="s">
        <v>888</v>
      </c>
    </row>
    <row r="253" spans="1:6" ht="14.25" customHeight="1" x14ac:dyDescent="0.2">
      <c r="A253" s="83">
        <f t="shared" si="3"/>
        <v>42925.833330000001</v>
      </c>
      <c r="B253" s="34">
        <v>20</v>
      </c>
      <c r="C253" s="40" t="s">
        <v>889</v>
      </c>
      <c r="D253" s="40" t="s">
        <v>190</v>
      </c>
      <c r="E253" s="40" t="s">
        <v>890</v>
      </c>
      <c r="F253" s="40" t="s">
        <v>891</v>
      </c>
    </row>
    <row r="254" spans="1:6" ht="14.25" customHeight="1" x14ac:dyDescent="0.2">
      <c r="A254" s="83">
        <f t="shared" si="3"/>
        <v>42925.875</v>
      </c>
      <c r="B254" s="34">
        <v>21</v>
      </c>
      <c r="C254" s="40" t="s">
        <v>892</v>
      </c>
      <c r="D254" s="40" t="s">
        <v>190</v>
      </c>
      <c r="E254" s="40" t="s">
        <v>893</v>
      </c>
      <c r="F254" s="40" t="s">
        <v>894</v>
      </c>
    </row>
    <row r="255" spans="1:6" ht="14.25" customHeight="1" x14ac:dyDescent="0.2">
      <c r="A255" s="83">
        <f t="shared" si="3"/>
        <v>42925.916669999999</v>
      </c>
      <c r="B255" s="34">
        <v>22</v>
      </c>
      <c r="C255" s="40" t="s">
        <v>895</v>
      </c>
      <c r="D255" s="40" t="s">
        <v>190</v>
      </c>
      <c r="E255" s="40" t="s">
        <v>896</v>
      </c>
      <c r="F255" s="40" t="s">
        <v>897</v>
      </c>
    </row>
    <row r="256" spans="1:6" ht="14.25" customHeight="1" x14ac:dyDescent="0.2">
      <c r="A256" s="83">
        <f t="shared" si="3"/>
        <v>42925.958330000001</v>
      </c>
      <c r="B256" s="34">
        <v>23</v>
      </c>
      <c r="C256" s="40" t="s">
        <v>898</v>
      </c>
      <c r="D256" s="40" t="s">
        <v>190</v>
      </c>
      <c r="E256" s="40" t="s">
        <v>899</v>
      </c>
      <c r="F256" s="40" t="s">
        <v>900</v>
      </c>
    </row>
    <row r="257" spans="1:6" ht="14.25" customHeight="1" x14ac:dyDescent="0.2">
      <c r="A257" s="83">
        <f t="shared" si="3"/>
        <v>42926</v>
      </c>
      <c r="B257" s="34">
        <v>0</v>
      </c>
      <c r="C257" s="40" t="s">
        <v>901</v>
      </c>
      <c r="D257" s="40" t="s">
        <v>190</v>
      </c>
      <c r="E257" s="40" t="s">
        <v>902</v>
      </c>
      <c r="F257" s="40" t="s">
        <v>903</v>
      </c>
    </row>
    <row r="258" spans="1:6" ht="14.25" customHeight="1" x14ac:dyDescent="0.2">
      <c r="A258" s="83">
        <f t="shared" ref="A258:A321" si="4">A234+1</f>
        <v>42926.041669999999</v>
      </c>
      <c r="B258" s="34">
        <v>1</v>
      </c>
      <c r="C258" s="40" t="s">
        <v>904</v>
      </c>
      <c r="D258" s="40" t="s">
        <v>190</v>
      </c>
      <c r="E258" s="40" t="s">
        <v>263</v>
      </c>
      <c r="F258" s="40" t="s">
        <v>905</v>
      </c>
    </row>
    <row r="259" spans="1:6" ht="14.25" customHeight="1" x14ac:dyDescent="0.2">
      <c r="A259" s="83">
        <f t="shared" si="4"/>
        <v>42926.083330000001</v>
      </c>
      <c r="B259" s="34">
        <v>2</v>
      </c>
      <c r="C259" s="40" t="s">
        <v>906</v>
      </c>
      <c r="D259" s="40" t="s">
        <v>190</v>
      </c>
      <c r="E259" s="40" t="s">
        <v>907</v>
      </c>
      <c r="F259" s="40" t="s">
        <v>908</v>
      </c>
    </row>
    <row r="260" spans="1:6" ht="14.25" customHeight="1" x14ac:dyDescent="0.2">
      <c r="A260" s="83">
        <f t="shared" si="4"/>
        <v>42926.125</v>
      </c>
      <c r="B260" s="34">
        <v>3</v>
      </c>
      <c r="C260" s="40" t="s">
        <v>909</v>
      </c>
      <c r="D260" s="40" t="s">
        <v>190</v>
      </c>
      <c r="E260" s="40" t="s">
        <v>910</v>
      </c>
      <c r="F260" s="40" t="s">
        <v>911</v>
      </c>
    </row>
    <row r="261" spans="1:6" ht="14.25" customHeight="1" x14ac:dyDescent="0.2">
      <c r="A261" s="83">
        <f t="shared" si="4"/>
        <v>42926.166669999999</v>
      </c>
      <c r="B261" s="34">
        <v>4</v>
      </c>
      <c r="C261" s="40" t="s">
        <v>912</v>
      </c>
      <c r="D261" s="40" t="s">
        <v>190</v>
      </c>
      <c r="E261" s="40" t="s">
        <v>913</v>
      </c>
      <c r="F261" s="40" t="s">
        <v>914</v>
      </c>
    </row>
    <row r="262" spans="1:6" ht="14.25" customHeight="1" x14ac:dyDescent="0.2">
      <c r="A262" s="83">
        <f t="shared" si="4"/>
        <v>42926.208330000001</v>
      </c>
      <c r="B262" s="34">
        <v>5</v>
      </c>
      <c r="C262" s="40" t="s">
        <v>915</v>
      </c>
      <c r="D262" s="40" t="s">
        <v>916</v>
      </c>
      <c r="E262" s="40" t="s">
        <v>191</v>
      </c>
      <c r="F262" s="40" t="s">
        <v>917</v>
      </c>
    </row>
    <row r="263" spans="1:6" ht="14.25" customHeight="1" x14ac:dyDescent="0.2">
      <c r="A263" s="83">
        <f t="shared" si="4"/>
        <v>42926.25</v>
      </c>
      <c r="B263" s="34">
        <v>6</v>
      </c>
      <c r="C263" s="40" t="s">
        <v>211</v>
      </c>
      <c r="D263" s="40" t="s">
        <v>190</v>
      </c>
      <c r="E263" s="40" t="s">
        <v>918</v>
      </c>
      <c r="F263" s="40" t="s">
        <v>919</v>
      </c>
    </row>
    <row r="264" spans="1:6" ht="14.25" customHeight="1" x14ac:dyDescent="0.2">
      <c r="A264" s="83">
        <f t="shared" si="4"/>
        <v>42926.291669999999</v>
      </c>
      <c r="B264" s="34">
        <v>7</v>
      </c>
      <c r="C264" s="40" t="s">
        <v>920</v>
      </c>
      <c r="D264" s="40" t="s">
        <v>191</v>
      </c>
      <c r="E264" s="40" t="s">
        <v>921</v>
      </c>
      <c r="F264" s="40" t="s">
        <v>922</v>
      </c>
    </row>
    <row r="265" spans="1:6" ht="14.25" customHeight="1" x14ac:dyDescent="0.2">
      <c r="A265" s="83">
        <f t="shared" si="4"/>
        <v>42926.333330000001</v>
      </c>
      <c r="B265" s="34">
        <v>8</v>
      </c>
      <c r="C265" s="40" t="s">
        <v>923</v>
      </c>
      <c r="D265" s="40" t="s">
        <v>924</v>
      </c>
      <c r="E265" s="40" t="s">
        <v>190</v>
      </c>
      <c r="F265" s="40" t="s">
        <v>925</v>
      </c>
    </row>
    <row r="266" spans="1:6" ht="14.25" customHeight="1" x14ac:dyDescent="0.2">
      <c r="A266" s="83">
        <f t="shared" si="4"/>
        <v>42926.375</v>
      </c>
      <c r="B266" s="34">
        <v>9</v>
      </c>
      <c r="C266" s="40" t="s">
        <v>231</v>
      </c>
      <c r="D266" s="40" t="s">
        <v>190</v>
      </c>
      <c r="E266" s="40" t="s">
        <v>926</v>
      </c>
      <c r="F266" s="40" t="s">
        <v>927</v>
      </c>
    </row>
    <row r="267" spans="1:6" ht="14.25" customHeight="1" x14ac:dyDescent="0.2">
      <c r="A267" s="83">
        <f t="shared" si="4"/>
        <v>42926.416669999999</v>
      </c>
      <c r="B267" s="34">
        <v>10</v>
      </c>
      <c r="C267" s="40" t="s">
        <v>928</v>
      </c>
      <c r="D267" s="40" t="s">
        <v>190</v>
      </c>
      <c r="E267" s="40" t="s">
        <v>929</v>
      </c>
      <c r="F267" s="40" t="s">
        <v>930</v>
      </c>
    </row>
    <row r="268" spans="1:6" ht="14.25" customHeight="1" x14ac:dyDescent="0.2">
      <c r="A268" s="83">
        <f t="shared" si="4"/>
        <v>42926.458330000001</v>
      </c>
      <c r="B268" s="34">
        <v>11</v>
      </c>
      <c r="C268" s="40" t="s">
        <v>931</v>
      </c>
      <c r="D268" s="40" t="s">
        <v>190</v>
      </c>
      <c r="E268" s="40" t="s">
        <v>932</v>
      </c>
      <c r="F268" s="40" t="s">
        <v>933</v>
      </c>
    </row>
    <row r="269" spans="1:6" ht="14.25" customHeight="1" x14ac:dyDescent="0.2">
      <c r="A269" s="83">
        <f t="shared" si="4"/>
        <v>42926.5</v>
      </c>
      <c r="B269" s="34">
        <v>12</v>
      </c>
      <c r="C269" s="40" t="s">
        <v>934</v>
      </c>
      <c r="D269" s="40" t="s">
        <v>190</v>
      </c>
      <c r="E269" s="40" t="s">
        <v>935</v>
      </c>
      <c r="F269" s="40" t="s">
        <v>936</v>
      </c>
    </row>
    <row r="270" spans="1:6" ht="14.25" customHeight="1" x14ac:dyDescent="0.2">
      <c r="A270" s="83">
        <f t="shared" si="4"/>
        <v>42926.541669999999</v>
      </c>
      <c r="B270" s="34">
        <v>13</v>
      </c>
      <c r="C270" s="40" t="s">
        <v>937</v>
      </c>
      <c r="D270" s="40" t="s">
        <v>191</v>
      </c>
      <c r="E270" s="40" t="s">
        <v>938</v>
      </c>
      <c r="F270" s="40" t="s">
        <v>939</v>
      </c>
    </row>
    <row r="271" spans="1:6" ht="14.25" customHeight="1" x14ac:dyDescent="0.2">
      <c r="A271" s="83">
        <f t="shared" si="4"/>
        <v>42926.583330000001</v>
      </c>
      <c r="B271" s="34">
        <v>14</v>
      </c>
      <c r="C271" s="40" t="s">
        <v>940</v>
      </c>
      <c r="D271" s="40" t="s">
        <v>191</v>
      </c>
      <c r="E271" s="40" t="s">
        <v>941</v>
      </c>
      <c r="F271" s="40" t="s">
        <v>942</v>
      </c>
    </row>
    <row r="272" spans="1:6" ht="14.25" customHeight="1" x14ac:dyDescent="0.2">
      <c r="A272" s="83">
        <f t="shared" si="4"/>
        <v>42926.625</v>
      </c>
      <c r="B272" s="34">
        <v>15</v>
      </c>
      <c r="C272" s="40" t="s">
        <v>943</v>
      </c>
      <c r="D272" s="40" t="s">
        <v>191</v>
      </c>
      <c r="E272" s="40" t="s">
        <v>944</v>
      </c>
      <c r="F272" s="40" t="s">
        <v>257</v>
      </c>
    </row>
    <row r="273" spans="1:6" ht="14.25" customHeight="1" x14ac:dyDescent="0.2">
      <c r="A273" s="83">
        <f t="shared" si="4"/>
        <v>42926.666669999999</v>
      </c>
      <c r="B273" s="34">
        <v>16</v>
      </c>
      <c r="C273" s="40" t="s">
        <v>945</v>
      </c>
      <c r="D273" s="40" t="s">
        <v>190</v>
      </c>
      <c r="E273" s="40" t="s">
        <v>946</v>
      </c>
      <c r="F273" s="40" t="s">
        <v>947</v>
      </c>
    </row>
    <row r="274" spans="1:6" ht="14.25" customHeight="1" x14ac:dyDescent="0.2">
      <c r="A274" s="83">
        <f t="shared" si="4"/>
        <v>42926.708330000001</v>
      </c>
      <c r="B274" s="34">
        <v>17</v>
      </c>
      <c r="C274" s="40" t="s">
        <v>948</v>
      </c>
      <c r="D274" s="40" t="s">
        <v>190</v>
      </c>
      <c r="E274" s="40" t="s">
        <v>949</v>
      </c>
      <c r="F274" s="40" t="s">
        <v>950</v>
      </c>
    </row>
    <row r="275" spans="1:6" ht="14.25" customHeight="1" x14ac:dyDescent="0.2">
      <c r="A275" s="83">
        <f t="shared" si="4"/>
        <v>42926.75</v>
      </c>
      <c r="B275" s="34">
        <v>18</v>
      </c>
      <c r="C275" s="40" t="s">
        <v>951</v>
      </c>
      <c r="D275" s="40" t="s">
        <v>191</v>
      </c>
      <c r="E275" s="40" t="s">
        <v>952</v>
      </c>
      <c r="F275" s="40" t="s">
        <v>953</v>
      </c>
    </row>
    <row r="276" spans="1:6" ht="14.25" customHeight="1" x14ac:dyDescent="0.2">
      <c r="A276" s="83">
        <f t="shared" si="4"/>
        <v>42926.791669999999</v>
      </c>
      <c r="B276" s="34">
        <v>19</v>
      </c>
      <c r="C276" s="40" t="s">
        <v>212</v>
      </c>
      <c r="D276" s="40" t="s">
        <v>190</v>
      </c>
      <c r="E276" s="40" t="s">
        <v>250</v>
      </c>
      <c r="F276" s="40" t="s">
        <v>954</v>
      </c>
    </row>
    <row r="277" spans="1:6" ht="14.25" customHeight="1" x14ac:dyDescent="0.2">
      <c r="A277" s="83">
        <f t="shared" si="4"/>
        <v>42926.833330000001</v>
      </c>
      <c r="B277" s="34">
        <v>20</v>
      </c>
      <c r="C277" s="40" t="s">
        <v>955</v>
      </c>
      <c r="D277" s="40" t="s">
        <v>956</v>
      </c>
      <c r="E277" s="40" t="s">
        <v>190</v>
      </c>
      <c r="F277" s="40" t="s">
        <v>957</v>
      </c>
    </row>
    <row r="278" spans="1:6" ht="14.25" customHeight="1" x14ac:dyDescent="0.2">
      <c r="A278" s="83">
        <f t="shared" si="4"/>
        <v>42926.875</v>
      </c>
      <c r="B278" s="34">
        <v>21</v>
      </c>
      <c r="C278" s="40" t="s">
        <v>958</v>
      </c>
      <c r="D278" s="40" t="s">
        <v>190</v>
      </c>
      <c r="E278" s="40" t="s">
        <v>959</v>
      </c>
      <c r="F278" s="40" t="s">
        <v>960</v>
      </c>
    </row>
    <row r="279" spans="1:6" ht="14.25" customHeight="1" x14ac:dyDescent="0.2">
      <c r="A279" s="83">
        <f t="shared" si="4"/>
        <v>42926.916669999999</v>
      </c>
      <c r="B279" s="34">
        <v>22</v>
      </c>
      <c r="C279" s="40" t="s">
        <v>961</v>
      </c>
      <c r="D279" s="40" t="s">
        <v>190</v>
      </c>
      <c r="E279" s="40" t="s">
        <v>962</v>
      </c>
      <c r="F279" s="40" t="s">
        <v>963</v>
      </c>
    </row>
    <row r="280" spans="1:6" ht="14.25" customHeight="1" x14ac:dyDescent="0.2">
      <c r="A280" s="83">
        <f t="shared" si="4"/>
        <v>42926.958330000001</v>
      </c>
      <c r="B280" s="34">
        <v>23</v>
      </c>
      <c r="C280" s="40" t="s">
        <v>964</v>
      </c>
      <c r="D280" s="40" t="s">
        <v>190</v>
      </c>
      <c r="E280" s="40" t="s">
        <v>965</v>
      </c>
      <c r="F280" s="40" t="s">
        <v>966</v>
      </c>
    </row>
    <row r="281" spans="1:6" ht="14.25" customHeight="1" x14ac:dyDescent="0.2">
      <c r="A281" s="83">
        <f t="shared" si="4"/>
        <v>42927</v>
      </c>
      <c r="B281" s="34">
        <v>0</v>
      </c>
      <c r="C281" s="40" t="s">
        <v>967</v>
      </c>
      <c r="D281" s="40" t="s">
        <v>190</v>
      </c>
      <c r="E281" s="40" t="s">
        <v>968</v>
      </c>
      <c r="F281" s="40" t="s">
        <v>969</v>
      </c>
    </row>
    <row r="282" spans="1:6" ht="14.25" customHeight="1" x14ac:dyDescent="0.2">
      <c r="A282" s="83">
        <f t="shared" si="4"/>
        <v>42927.041669999999</v>
      </c>
      <c r="B282" s="34">
        <v>1</v>
      </c>
      <c r="C282" s="40" t="s">
        <v>970</v>
      </c>
      <c r="D282" s="40" t="s">
        <v>971</v>
      </c>
      <c r="E282" s="40" t="s">
        <v>190</v>
      </c>
      <c r="F282" s="40" t="s">
        <v>972</v>
      </c>
    </row>
    <row r="283" spans="1:6" ht="14.25" customHeight="1" x14ac:dyDescent="0.2">
      <c r="A283" s="83">
        <f t="shared" si="4"/>
        <v>42927.083330000001</v>
      </c>
      <c r="B283" s="34">
        <v>2</v>
      </c>
      <c r="C283" s="40" t="s">
        <v>973</v>
      </c>
      <c r="D283" s="40" t="s">
        <v>974</v>
      </c>
      <c r="E283" s="40" t="s">
        <v>190</v>
      </c>
      <c r="F283" s="40" t="s">
        <v>975</v>
      </c>
    </row>
    <row r="284" spans="1:6" ht="14.25" customHeight="1" x14ac:dyDescent="0.2">
      <c r="A284" s="83">
        <f t="shared" si="4"/>
        <v>42927.125</v>
      </c>
      <c r="B284" s="34">
        <v>3</v>
      </c>
      <c r="C284" s="40" t="s">
        <v>976</v>
      </c>
      <c r="D284" s="40" t="s">
        <v>977</v>
      </c>
      <c r="E284" s="40" t="s">
        <v>190</v>
      </c>
      <c r="F284" s="40" t="s">
        <v>978</v>
      </c>
    </row>
    <row r="285" spans="1:6" ht="14.25" customHeight="1" x14ac:dyDescent="0.2">
      <c r="A285" s="83">
        <f t="shared" si="4"/>
        <v>42927.166669999999</v>
      </c>
      <c r="B285" s="34">
        <v>4</v>
      </c>
      <c r="C285" s="40" t="s">
        <v>979</v>
      </c>
      <c r="D285" s="40" t="s">
        <v>980</v>
      </c>
      <c r="E285" s="40" t="s">
        <v>190</v>
      </c>
      <c r="F285" s="40" t="s">
        <v>981</v>
      </c>
    </row>
    <row r="286" spans="1:6" ht="14.25" customHeight="1" x14ac:dyDescent="0.2">
      <c r="A286" s="83">
        <f t="shared" si="4"/>
        <v>42927.208330000001</v>
      </c>
      <c r="B286" s="34">
        <v>5</v>
      </c>
      <c r="C286" s="40" t="s">
        <v>982</v>
      </c>
      <c r="D286" s="40" t="s">
        <v>983</v>
      </c>
      <c r="E286" s="40" t="s">
        <v>190</v>
      </c>
      <c r="F286" s="40" t="s">
        <v>984</v>
      </c>
    </row>
    <row r="287" spans="1:6" ht="14.25" customHeight="1" x14ac:dyDescent="0.2">
      <c r="A287" s="83">
        <f t="shared" si="4"/>
        <v>42927.25</v>
      </c>
      <c r="B287" s="34">
        <v>6</v>
      </c>
      <c r="C287" s="40" t="s">
        <v>985</v>
      </c>
      <c r="D287" s="40" t="s">
        <v>986</v>
      </c>
      <c r="E287" s="40" t="s">
        <v>190</v>
      </c>
      <c r="F287" s="40" t="s">
        <v>987</v>
      </c>
    </row>
    <row r="288" spans="1:6" ht="14.25" customHeight="1" x14ac:dyDescent="0.2">
      <c r="A288" s="83">
        <f t="shared" si="4"/>
        <v>42927.291669999999</v>
      </c>
      <c r="B288" s="34">
        <v>7</v>
      </c>
      <c r="C288" s="40" t="s">
        <v>988</v>
      </c>
      <c r="D288" s="40" t="s">
        <v>989</v>
      </c>
      <c r="E288" s="40" t="s">
        <v>190</v>
      </c>
      <c r="F288" s="40" t="s">
        <v>990</v>
      </c>
    </row>
    <row r="289" spans="1:6" ht="14.25" customHeight="1" x14ac:dyDescent="0.2">
      <c r="A289" s="83">
        <f t="shared" si="4"/>
        <v>42927.333330000001</v>
      </c>
      <c r="B289" s="34">
        <v>8</v>
      </c>
      <c r="C289" s="40" t="s">
        <v>991</v>
      </c>
      <c r="D289" s="40" t="s">
        <v>992</v>
      </c>
      <c r="E289" s="40" t="s">
        <v>190</v>
      </c>
      <c r="F289" s="40" t="s">
        <v>993</v>
      </c>
    </row>
    <row r="290" spans="1:6" ht="14.25" customHeight="1" x14ac:dyDescent="0.2">
      <c r="A290" s="83">
        <f t="shared" si="4"/>
        <v>42927.375</v>
      </c>
      <c r="B290" s="34">
        <v>9</v>
      </c>
      <c r="C290" s="40" t="s">
        <v>994</v>
      </c>
      <c r="D290" s="40" t="s">
        <v>995</v>
      </c>
      <c r="E290" s="40" t="s">
        <v>996</v>
      </c>
      <c r="F290" s="40" t="s">
        <v>997</v>
      </c>
    </row>
    <row r="291" spans="1:6" ht="14.25" customHeight="1" x14ac:dyDescent="0.2">
      <c r="A291" s="83">
        <f t="shared" si="4"/>
        <v>42927.416669999999</v>
      </c>
      <c r="B291" s="34">
        <v>10</v>
      </c>
      <c r="C291" s="40" t="s">
        <v>998</v>
      </c>
      <c r="D291" s="40" t="s">
        <v>190</v>
      </c>
      <c r="E291" s="40" t="s">
        <v>999</v>
      </c>
      <c r="F291" s="40" t="s">
        <v>1000</v>
      </c>
    </row>
    <row r="292" spans="1:6" ht="14.25" customHeight="1" x14ac:dyDescent="0.2">
      <c r="A292" s="83">
        <f t="shared" si="4"/>
        <v>42927.458330000001</v>
      </c>
      <c r="B292" s="34">
        <v>11</v>
      </c>
      <c r="C292" s="40" t="s">
        <v>1001</v>
      </c>
      <c r="D292" s="40" t="s">
        <v>190</v>
      </c>
      <c r="E292" s="40" t="s">
        <v>1002</v>
      </c>
      <c r="F292" s="40" t="s">
        <v>1003</v>
      </c>
    </row>
    <row r="293" spans="1:6" ht="14.25" customHeight="1" x14ac:dyDescent="0.2">
      <c r="A293" s="83">
        <f t="shared" si="4"/>
        <v>42927.5</v>
      </c>
      <c r="B293" s="34">
        <v>12</v>
      </c>
      <c r="C293" s="40" t="s">
        <v>1004</v>
      </c>
      <c r="D293" s="40" t="s">
        <v>190</v>
      </c>
      <c r="E293" s="40" t="s">
        <v>1005</v>
      </c>
      <c r="F293" s="40" t="s">
        <v>1006</v>
      </c>
    </row>
    <row r="294" spans="1:6" ht="14.25" customHeight="1" x14ac:dyDescent="0.2">
      <c r="A294" s="83">
        <f t="shared" si="4"/>
        <v>42927.541669999999</v>
      </c>
      <c r="B294" s="34">
        <v>13</v>
      </c>
      <c r="C294" s="40" t="s">
        <v>1007</v>
      </c>
      <c r="D294" s="40" t="s">
        <v>190</v>
      </c>
      <c r="E294" s="40" t="s">
        <v>1008</v>
      </c>
      <c r="F294" s="40" t="s">
        <v>1009</v>
      </c>
    </row>
    <row r="295" spans="1:6" ht="14.25" customHeight="1" x14ac:dyDescent="0.2">
      <c r="A295" s="83">
        <f t="shared" si="4"/>
        <v>42927.583330000001</v>
      </c>
      <c r="B295" s="34">
        <v>14</v>
      </c>
      <c r="C295" s="40" t="s">
        <v>1010</v>
      </c>
      <c r="D295" s="40" t="s">
        <v>191</v>
      </c>
      <c r="E295" s="40" t="s">
        <v>1011</v>
      </c>
      <c r="F295" s="40" t="s">
        <v>1012</v>
      </c>
    </row>
    <row r="296" spans="1:6" ht="14.25" customHeight="1" x14ac:dyDescent="0.2">
      <c r="A296" s="83">
        <f t="shared" si="4"/>
        <v>42927.625</v>
      </c>
      <c r="B296" s="34">
        <v>15</v>
      </c>
      <c r="C296" s="40" t="s">
        <v>1013</v>
      </c>
      <c r="D296" s="40" t="s">
        <v>191</v>
      </c>
      <c r="E296" s="40" t="s">
        <v>1014</v>
      </c>
      <c r="F296" s="40" t="s">
        <v>1015</v>
      </c>
    </row>
    <row r="297" spans="1:6" ht="14.25" customHeight="1" x14ac:dyDescent="0.2">
      <c r="A297" s="83">
        <f t="shared" si="4"/>
        <v>42927.666669999999</v>
      </c>
      <c r="B297" s="34">
        <v>16</v>
      </c>
      <c r="C297" s="40" t="s">
        <v>1016</v>
      </c>
      <c r="D297" s="40" t="s">
        <v>190</v>
      </c>
      <c r="E297" s="40" t="s">
        <v>1017</v>
      </c>
      <c r="F297" s="40" t="s">
        <v>1018</v>
      </c>
    </row>
    <row r="298" spans="1:6" ht="14.25" customHeight="1" x14ac:dyDescent="0.2">
      <c r="A298" s="83">
        <f t="shared" si="4"/>
        <v>42927.708330000001</v>
      </c>
      <c r="B298" s="34">
        <v>17</v>
      </c>
      <c r="C298" s="40" t="s">
        <v>1019</v>
      </c>
      <c r="D298" s="40" t="s">
        <v>190</v>
      </c>
      <c r="E298" s="40" t="s">
        <v>1020</v>
      </c>
      <c r="F298" s="40" t="s">
        <v>1021</v>
      </c>
    </row>
    <row r="299" spans="1:6" ht="14.25" customHeight="1" x14ac:dyDescent="0.2">
      <c r="A299" s="83">
        <f t="shared" si="4"/>
        <v>42927.75</v>
      </c>
      <c r="B299" s="34">
        <v>18</v>
      </c>
      <c r="C299" s="40" t="s">
        <v>1022</v>
      </c>
      <c r="D299" s="40" t="s">
        <v>191</v>
      </c>
      <c r="E299" s="40" t="s">
        <v>1023</v>
      </c>
      <c r="F299" s="40" t="s">
        <v>1024</v>
      </c>
    </row>
    <row r="300" spans="1:6" ht="14.25" customHeight="1" x14ac:dyDescent="0.2">
      <c r="A300" s="83">
        <f t="shared" si="4"/>
        <v>42927.791669999999</v>
      </c>
      <c r="B300" s="34">
        <v>19</v>
      </c>
      <c r="C300" s="40" t="s">
        <v>1025</v>
      </c>
      <c r="D300" s="40" t="s">
        <v>1026</v>
      </c>
      <c r="E300" s="40" t="s">
        <v>190</v>
      </c>
      <c r="F300" s="40" t="s">
        <v>1027</v>
      </c>
    </row>
    <row r="301" spans="1:6" ht="14.25" customHeight="1" x14ac:dyDescent="0.2">
      <c r="A301" s="83">
        <f t="shared" si="4"/>
        <v>42927.833330000001</v>
      </c>
      <c r="B301" s="34">
        <v>20</v>
      </c>
      <c r="C301" s="40" t="s">
        <v>1028</v>
      </c>
      <c r="D301" s="40" t="s">
        <v>1029</v>
      </c>
      <c r="E301" s="40" t="s">
        <v>190</v>
      </c>
      <c r="F301" s="40" t="s">
        <v>1030</v>
      </c>
    </row>
    <row r="302" spans="1:6" ht="14.25" customHeight="1" x14ac:dyDescent="0.2">
      <c r="A302" s="83">
        <f t="shared" si="4"/>
        <v>42927.875</v>
      </c>
      <c r="B302" s="34">
        <v>21</v>
      </c>
      <c r="C302" s="40" t="s">
        <v>1031</v>
      </c>
      <c r="D302" s="40" t="s">
        <v>191</v>
      </c>
      <c r="E302" s="40" t="s">
        <v>1032</v>
      </c>
      <c r="F302" s="40" t="s">
        <v>1033</v>
      </c>
    </row>
    <row r="303" spans="1:6" ht="14.25" customHeight="1" x14ac:dyDescent="0.2">
      <c r="A303" s="83">
        <f t="shared" si="4"/>
        <v>42927.916669999999</v>
      </c>
      <c r="B303" s="34">
        <v>22</v>
      </c>
      <c r="C303" s="40" t="s">
        <v>1034</v>
      </c>
      <c r="D303" s="40" t="s">
        <v>190</v>
      </c>
      <c r="E303" s="40" t="s">
        <v>1035</v>
      </c>
      <c r="F303" s="40" t="s">
        <v>1036</v>
      </c>
    </row>
    <row r="304" spans="1:6" ht="14.25" customHeight="1" x14ac:dyDescent="0.2">
      <c r="A304" s="83">
        <f t="shared" si="4"/>
        <v>42927.958330000001</v>
      </c>
      <c r="B304" s="34">
        <v>23</v>
      </c>
      <c r="C304" s="40" t="s">
        <v>1037</v>
      </c>
      <c r="D304" s="40" t="s">
        <v>190</v>
      </c>
      <c r="E304" s="40" t="s">
        <v>222</v>
      </c>
      <c r="F304" s="40" t="s">
        <v>1038</v>
      </c>
    </row>
    <row r="305" spans="1:6" ht="14.25" customHeight="1" x14ac:dyDescent="0.2">
      <c r="A305" s="83">
        <f t="shared" si="4"/>
        <v>42928</v>
      </c>
      <c r="B305" s="34">
        <v>0</v>
      </c>
      <c r="C305" s="40" t="s">
        <v>1039</v>
      </c>
      <c r="D305" s="40" t="s">
        <v>190</v>
      </c>
      <c r="E305" s="40" t="s">
        <v>1040</v>
      </c>
      <c r="F305" s="40" t="s">
        <v>1041</v>
      </c>
    </row>
    <row r="306" spans="1:6" ht="14.25" customHeight="1" x14ac:dyDescent="0.2">
      <c r="A306" s="83">
        <f t="shared" si="4"/>
        <v>42928.041669999999</v>
      </c>
      <c r="B306" s="34">
        <v>1</v>
      </c>
      <c r="C306" s="40" t="s">
        <v>1042</v>
      </c>
      <c r="D306" s="40" t="s">
        <v>190</v>
      </c>
      <c r="E306" s="40" t="s">
        <v>190</v>
      </c>
      <c r="F306" s="40" t="s">
        <v>1043</v>
      </c>
    </row>
    <row r="307" spans="1:6" ht="14.25" customHeight="1" x14ac:dyDescent="0.2">
      <c r="A307" s="83">
        <f t="shared" si="4"/>
        <v>42928.083330000001</v>
      </c>
      <c r="B307" s="34">
        <v>2</v>
      </c>
      <c r="C307" s="40" t="s">
        <v>1044</v>
      </c>
      <c r="D307" s="40" t="s">
        <v>190</v>
      </c>
      <c r="E307" s="40" t="s">
        <v>190</v>
      </c>
      <c r="F307" s="40" t="s">
        <v>1045</v>
      </c>
    </row>
    <row r="308" spans="1:6" ht="14.25" customHeight="1" x14ac:dyDescent="0.2">
      <c r="A308" s="83">
        <f t="shared" si="4"/>
        <v>42928.125</v>
      </c>
      <c r="B308" s="34">
        <v>3</v>
      </c>
      <c r="C308" s="40" t="s">
        <v>1046</v>
      </c>
      <c r="D308" s="40" t="s">
        <v>190</v>
      </c>
      <c r="E308" s="40" t="s">
        <v>190</v>
      </c>
      <c r="F308" s="40" t="s">
        <v>1047</v>
      </c>
    </row>
    <row r="309" spans="1:6" ht="14.25" customHeight="1" x14ac:dyDescent="0.2">
      <c r="A309" s="83">
        <f t="shared" si="4"/>
        <v>42928.166669999999</v>
      </c>
      <c r="B309" s="34">
        <v>4</v>
      </c>
      <c r="C309" s="40" t="s">
        <v>1048</v>
      </c>
      <c r="D309" s="40" t="s">
        <v>190</v>
      </c>
      <c r="E309" s="40" t="s">
        <v>190</v>
      </c>
      <c r="F309" s="40" t="s">
        <v>1049</v>
      </c>
    </row>
    <row r="310" spans="1:6" ht="14.25" customHeight="1" x14ac:dyDescent="0.2">
      <c r="A310" s="83">
        <f t="shared" si="4"/>
        <v>42928.208330000001</v>
      </c>
      <c r="B310" s="34">
        <v>5</v>
      </c>
      <c r="C310" s="40" t="s">
        <v>1050</v>
      </c>
      <c r="D310" s="40" t="s">
        <v>1051</v>
      </c>
      <c r="E310" s="40" t="s">
        <v>190</v>
      </c>
      <c r="F310" s="40" t="s">
        <v>1052</v>
      </c>
    </row>
    <row r="311" spans="1:6" ht="14.25" customHeight="1" x14ac:dyDescent="0.2">
      <c r="A311" s="83">
        <f t="shared" si="4"/>
        <v>42928.25</v>
      </c>
      <c r="B311" s="34">
        <v>6</v>
      </c>
      <c r="C311" s="40" t="s">
        <v>216</v>
      </c>
      <c r="D311" s="40" t="s">
        <v>1053</v>
      </c>
      <c r="E311" s="40" t="s">
        <v>190</v>
      </c>
      <c r="F311" s="40" t="s">
        <v>1054</v>
      </c>
    </row>
    <row r="312" spans="1:6" ht="14.25" customHeight="1" x14ac:dyDescent="0.2">
      <c r="A312" s="83">
        <f t="shared" si="4"/>
        <v>42928.291669999999</v>
      </c>
      <c r="B312" s="34">
        <v>7</v>
      </c>
      <c r="C312" s="40" t="s">
        <v>1055</v>
      </c>
      <c r="D312" s="40" t="s">
        <v>190</v>
      </c>
      <c r="E312" s="40" t="s">
        <v>1056</v>
      </c>
      <c r="F312" s="40" t="s">
        <v>1057</v>
      </c>
    </row>
    <row r="313" spans="1:6" ht="14.25" customHeight="1" x14ac:dyDescent="0.2">
      <c r="A313" s="83">
        <f t="shared" si="4"/>
        <v>42928.333330000001</v>
      </c>
      <c r="B313" s="34">
        <v>8</v>
      </c>
      <c r="C313" s="40" t="s">
        <v>1058</v>
      </c>
      <c r="D313" s="40" t="s">
        <v>1059</v>
      </c>
      <c r="E313" s="40" t="s">
        <v>190</v>
      </c>
      <c r="F313" s="40" t="s">
        <v>1060</v>
      </c>
    </row>
    <row r="314" spans="1:6" ht="14.25" customHeight="1" x14ac:dyDescent="0.2">
      <c r="A314" s="83">
        <f t="shared" si="4"/>
        <v>42928.375</v>
      </c>
      <c r="B314" s="34">
        <v>9</v>
      </c>
      <c r="C314" s="40" t="s">
        <v>1061</v>
      </c>
      <c r="D314" s="40" t="s">
        <v>190</v>
      </c>
      <c r="E314" s="40" t="s">
        <v>1062</v>
      </c>
      <c r="F314" s="40" t="s">
        <v>1063</v>
      </c>
    </row>
    <row r="315" spans="1:6" ht="14.25" customHeight="1" x14ac:dyDescent="0.2">
      <c r="A315" s="83">
        <f t="shared" si="4"/>
        <v>42928.416669999999</v>
      </c>
      <c r="B315" s="34">
        <v>10</v>
      </c>
      <c r="C315" s="40" t="s">
        <v>1064</v>
      </c>
      <c r="D315" s="40" t="s">
        <v>190</v>
      </c>
      <c r="E315" s="40" t="s">
        <v>1065</v>
      </c>
      <c r="F315" s="40" t="s">
        <v>1066</v>
      </c>
    </row>
    <row r="316" spans="1:6" ht="14.25" customHeight="1" x14ac:dyDescent="0.2">
      <c r="A316" s="83">
        <f t="shared" si="4"/>
        <v>42928.458330000001</v>
      </c>
      <c r="B316" s="34">
        <v>11</v>
      </c>
      <c r="C316" s="40" t="s">
        <v>1067</v>
      </c>
      <c r="D316" s="40" t="s">
        <v>191</v>
      </c>
      <c r="E316" s="40" t="s">
        <v>1068</v>
      </c>
      <c r="F316" s="40" t="s">
        <v>1069</v>
      </c>
    </row>
    <row r="317" spans="1:6" ht="14.25" customHeight="1" x14ac:dyDescent="0.2">
      <c r="A317" s="83">
        <f t="shared" si="4"/>
        <v>42928.5</v>
      </c>
      <c r="B317" s="34">
        <v>12</v>
      </c>
      <c r="C317" s="40" t="s">
        <v>1070</v>
      </c>
      <c r="D317" s="40" t="s">
        <v>190</v>
      </c>
      <c r="E317" s="40" t="s">
        <v>1071</v>
      </c>
      <c r="F317" s="40" t="s">
        <v>1072</v>
      </c>
    </row>
    <row r="318" spans="1:6" ht="14.25" customHeight="1" x14ac:dyDescent="0.2">
      <c r="A318" s="83">
        <f t="shared" si="4"/>
        <v>42928.541669999999</v>
      </c>
      <c r="B318" s="34">
        <v>13</v>
      </c>
      <c r="C318" s="40" t="s">
        <v>1073</v>
      </c>
      <c r="D318" s="40" t="s">
        <v>191</v>
      </c>
      <c r="E318" s="40" t="s">
        <v>1074</v>
      </c>
      <c r="F318" s="40" t="s">
        <v>1075</v>
      </c>
    </row>
    <row r="319" spans="1:6" ht="14.25" customHeight="1" x14ac:dyDescent="0.2">
      <c r="A319" s="83">
        <f t="shared" si="4"/>
        <v>42928.583330000001</v>
      </c>
      <c r="B319" s="34">
        <v>14</v>
      </c>
      <c r="C319" s="40" t="s">
        <v>1076</v>
      </c>
      <c r="D319" s="40" t="s">
        <v>190</v>
      </c>
      <c r="E319" s="40" t="s">
        <v>1077</v>
      </c>
      <c r="F319" s="40" t="s">
        <v>1078</v>
      </c>
    </row>
    <row r="320" spans="1:6" ht="14.25" customHeight="1" x14ac:dyDescent="0.2">
      <c r="A320" s="83">
        <f t="shared" si="4"/>
        <v>42928.625</v>
      </c>
      <c r="B320" s="34">
        <v>15</v>
      </c>
      <c r="C320" s="40" t="s">
        <v>1079</v>
      </c>
      <c r="D320" s="40" t="s">
        <v>191</v>
      </c>
      <c r="E320" s="40" t="s">
        <v>1080</v>
      </c>
      <c r="F320" s="40" t="s">
        <v>1081</v>
      </c>
    </row>
    <row r="321" spans="1:6" ht="14.25" customHeight="1" x14ac:dyDescent="0.2">
      <c r="A321" s="83">
        <f t="shared" si="4"/>
        <v>42928.666669999999</v>
      </c>
      <c r="B321" s="34">
        <v>16</v>
      </c>
      <c r="C321" s="40" t="s">
        <v>1082</v>
      </c>
      <c r="D321" s="40" t="s">
        <v>190</v>
      </c>
      <c r="E321" s="40" t="s">
        <v>1083</v>
      </c>
      <c r="F321" s="40" t="s">
        <v>1084</v>
      </c>
    </row>
    <row r="322" spans="1:6" ht="14.25" customHeight="1" x14ac:dyDescent="0.2">
      <c r="A322" s="83">
        <f t="shared" ref="A322:A385" si="5">A298+1</f>
        <v>42928.708330000001</v>
      </c>
      <c r="B322" s="34">
        <v>17</v>
      </c>
      <c r="C322" s="40" t="s">
        <v>1085</v>
      </c>
      <c r="D322" s="40" t="s">
        <v>190</v>
      </c>
      <c r="E322" s="40" t="s">
        <v>1086</v>
      </c>
      <c r="F322" s="40" t="s">
        <v>1087</v>
      </c>
    </row>
    <row r="323" spans="1:6" ht="14.25" customHeight="1" x14ac:dyDescent="0.2">
      <c r="A323" s="83">
        <f t="shared" si="5"/>
        <v>42928.75</v>
      </c>
      <c r="B323" s="34">
        <v>18</v>
      </c>
      <c r="C323" s="40" t="s">
        <v>1088</v>
      </c>
      <c r="D323" s="40" t="s">
        <v>190</v>
      </c>
      <c r="E323" s="40" t="s">
        <v>1089</v>
      </c>
      <c r="F323" s="40" t="s">
        <v>1090</v>
      </c>
    </row>
    <row r="324" spans="1:6" ht="14.25" customHeight="1" x14ac:dyDescent="0.2">
      <c r="A324" s="83">
        <f t="shared" si="5"/>
        <v>42928.791669999999</v>
      </c>
      <c r="B324" s="34">
        <v>19</v>
      </c>
      <c r="C324" s="40" t="s">
        <v>1091</v>
      </c>
      <c r="D324" s="40" t="s">
        <v>191</v>
      </c>
      <c r="E324" s="40" t="s">
        <v>1092</v>
      </c>
      <c r="F324" s="40" t="s">
        <v>1093</v>
      </c>
    </row>
    <row r="325" spans="1:6" ht="14.25" customHeight="1" x14ac:dyDescent="0.2">
      <c r="A325" s="83">
        <f t="shared" si="5"/>
        <v>42928.833330000001</v>
      </c>
      <c r="B325" s="34">
        <v>20</v>
      </c>
      <c r="C325" s="40" t="s">
        <v>1094</v>
      </c>
      <c r="D325" s="40" t="s">
        <v>200</v>
      </c>
      <c r="E325" s="40" t="s">
        <v>190</v>
      </c>
      <c r="F325" s="40" t="s">
        <v>1095</v>
      </c>
    </row>
    <row r="326" spans="1:6" ht="14.25" customHeight="1" x14ac:dyDescent="0.2">
      <c r="A326" s="83">
        <f t="shared" si="5"/>
        <v>42928.875</v>
      </c>
      <c r="B326" s="34">
        <v>21</v>
      </c>
      <c r="C326" s="40" t="s">
        <v>1096</v>
      </c>
      <c r="D326" s="40" t="s">
        <v>190</v>
      </c>
      <c r="E326" s="40" t="s">
        <v>1097</v>
      </c>
      <c r="F326" s="40" t="s">
        <v>259</v>
      </c>
    </row>
    <row r="327" spans="1:6" ht="14.25" customHeight="1" x14ac:dyDescent="0.2">
      <c r="A327" s="83">
        <f t="shared" si="5"/>
        <v>42928.916669999999</v>
      </c>
      <c r="B327" s="34">
        <v>22</v>
      </c>
      <c r="C327" s="40" t="s">
        <v>1098</v>
      </c>
      <c r="D327" s="40" t="s">
        <v>190</v>
      </c>
      <c r="E327" s="40" t="s">
        <v>1099</v>
      </c>
      <c r="F327" s="40" t="s">
        <v>1100</v>
      </c>
    </row>
    <row r="328" spans="1:6" ht="14.25" customHeight="1" x14ac:dyDescent="0.2">
      <c r="A328" s="83">
        <f t="shared" si="5"/>
        <v>42928.958330000001</v>
      </c>
      <c r="B328" s="34">
        <v>23</v>
      </c>
      <c r="C328" s="40" t="s">
        <v>1101</v>
      </c>
      <c r="D328" s="40" t="s">
        <v>190</v>
      </c>
      <c r="E328" s="40" t="s">
        <v>1102</v>
      </c>
      <c r="F328" s="40" t="s">
        <v>1103</v>
      </c>
    </row>
    <row r="329" spans="1:6" ht="14.25" customHeight="1" x14ac:dyDescent="0.2">
      <c r="A329" s="83">
        <f t="shared" si="5"/>
        <v>42929</v>
      </c>
      <c r="B329" s="34">
        <v>0</v>
      </c>
      <c r="C329" s="40" t="s">
        <v>1104</v>
      </c>
      <c r="D329" s="40" t="s">
        <v>190</v>
      </c>
      <c r="E329" s="40" t="s">
        <v>1105</v>
      </c>
      <c r="F329" s="40" t="s">
        <v>1106</v>
      </c>
    </row>
    <row r="330" spans="1:6" ht="14.25" customHeight="1" x14ac:dyDescent="0.2">
      <c r="A330" s="83">
        <f t="shared" si="5"/>
        <v>42929.041669999999</v>
      </c>
      <c r="B330" s="34">
        <v>1</v>
      </c>
      <c r="C330" s="40" t="s">
        <v>1107</v>
      </c>
      <c r="D330" s="40" t="s">
        <v>190</v>
      </c>
      <c r="E330" s="40" t="s">
        <v>1108</v>
      </c>
      <c r="F330" s="40" t="s">
        <v>1109</v>
      </c>
    </row>
    <row r="331" spans="1:6" ht="14.25" customHeight="1" x14ac:dyDescent="0.2">
      <c r="A331" s="83">
        <f t="shared" si="5"/>
        <v>42929.083330000001</v>
      </c>
      <c r="B331" s="34">
        <v>2</v>
      </c>
      <c r="C331" s="40" t="s">
        <v>1110</v>
      </c>
      <c r="D331" s="40" t="s">
        <v>190</v>
      </c>
      <c r="E331" s="40" t="s">
        <v>190</v>
      </c>
      <c r="F331" s="40" t="s">
        <v>1111</v>
      </c>
    </row>
    <row r="332" spans="1:6" ht="14.25" customHeight="1" x14ac:dyDescent="0.2">
      <c r="A332" s="83">
        <f t="shared" si="5"/>
        <v>42929.125</v>
      </c>
      <c r="B332" s="34">
        <v>3</v>
      </c>
      <c r="C332" s="40" t="s">
        <v>1112</v>
      </c>
      <c r="D332" s="40" t="s">
        <v>190</v>
      </c>
      <c r="E332" s="40" t="s">
        <v>190</v>
      </c>
      <c r="F332" s="40" t="s">
        <v>1113</v>
      </c>
    </row>
    <row r="333" spans="1:6" ht="14.25" customHeight="1" x14ac:dyDescent="0.2">
      <c r="A333" s="83">
        <f t="shared" si="5"/>
        <v>42929.166669999999</v>
      </c>
      <c r="B333" s="34">
        <v>4</v>
      </c>
      <c r="C333" s="40" t="s">
        <v>1114</v>
      </c>
      <c r="D333" s="40" t="s">
        <v>190</v>
      </c>
      <c r="E333" s="40" t="s">
        <v>190</v>
      </c>
      <c r="F333" s="40" t="s">
        <v>1115</v>
      </c>
    </row>
    <row r="334" spans="1:6" ht="14.25" customHeight="1" x14ac:dyDescent="0.2">
      <c r="A334" s="83">
        <f t="shared" si="5"/>
        <v>42929.208330000001</v>
      </c>
      <c r="B334" s="34">
        <v>5</v>
      </c>
      <c r="C334" s="40" t="s">
        <v>1116</v>
      </c>
      <c r="D334" s="40" t="s">
        <v>219</v>
      </c>
      <c r="E334" s="40" t="s">
        <v>190</v>
      </c>
      <c r="F334" s="40" t="s">
        <v>1117</v>
      </c>
    </row>
    <row r="335" spans="1:6" ht="14.25" customHeight="1" x14ac:dyDescent="0.2">
      <c r="A335" s="83">
        <f t="shared" si="5"/>
        <v>42929.25</v>
      </c>
      <c r="B335" s="34">
        <v>6</v>
      </c>
      <c r="C335" s="40" t="s">
        <v>249</v>
      </c>
      <c r="D335" s="40" t="s">
        <v>1118</v>
      </c>
      <c r="E335" s="40" t="s">
        <v>190</v>
      </c>
      <c r="F335" s="40" t="s">
        <v>1119</v>
      </c>
    </row>
    <row r="336" spans="1:6" ht="14.25" customHeight="1" x14ac:dyDescent="0.2">
      <c r="A336" s="83">
        <f t="shared" si="5"/>
        <v>42929.291669999999</v>
      </c>
      <c r="B336" s="34">
        <v>7</v>
      </c>
      <c r="C336" s="40" t="s">
        <v>1120</v>
      </c>
      <c r="D336" s="40" t="s">
        <v>1121</v>
      </c>
      <c r="E336" s="40" t="s">
        <v>190</v>
      </c>
      <c r="F336" s="40" t="s">
        <v>1122</v>
      </c>
    </row>
    <row r="337" spans="1:6" ht="14.25" customHeight="1" x14ac:dyDescent="0.2">
      <c r="A337" s="83">
        <f t="shared" si="5"/>
        <v>42929.333330000001</v>
      </c>
      <c r="B337" s="34">
        <v>8</v>
      </c>
      <c r="C337" s="40" t="s">
        <v>1123</v>
      </c>
      <c r="D337" s="40" t="s">
        <v>1124</v>
      </c>
      <c r="E337" s="40" t="s">
        <v>190</v>
      </c>
      <c r="F337" s="40" t="s">
        <v>1125</v>
      </c>
    </row>
    <row r="338" spans="1:6" ht="14.25" customHeight="1" x14ac:dyDescent="0.2">
      <c r="A338" s="83">
        <f t="shared" si="5"/>
        <v>42929.375</v>
      </c>
      <c r="B338" s="34">
        <v>9</v>
      </c>
      <c r="C338" s="40" t="s">
        <v>1126</v>
      </c>
      <c r="D338" s="40" t="s">
        <v>1127</v>
      </c>
      <c r="E338" s="40" t="s">
        <v>190</v>
      </c>
      <c r="F338" s="40" t="s">
        <v>1128</v>
      </c>
    </row>
    <row r="339" spans="1:6" ht="14.25" customHeight="1" x14ac:dyDescent="0.2">
      <c r="A339" s="83">
        <f t="shared" si="5"/>
        <v>42929.416669999999</v>
      </c>
      <c r="B339" s="34">
        <v>10</v>
      </c>
      <c r="C339" s="40" t="s">
        <v>1001</v>
      </c>
      <c r="D339" s="40" t="s">
        <v>1129</v>
      </c>
      <c r="E339" s="40" t="s">
        <v>190</v>
      </c>
      <c r="F339" s="40" t="s">
        <v>1003</v>
      </c>
    </row>
    <row r="340" spans="1:6" ht="14.25" customHeight="1" x14ac:dyDescent="0.2">
      <c r="A340" s="83">
        <f t="shared" si="5"/>
        <v>42929.458330000001</v>
      </c>
      <c r="B340" s="34">
        <v>11</v>
      </c>
      <c r="C340" s="40" t="s">
        <v>254</v>
      </c>
      <c r="D340" s="40" t="s">
        <v>190</v>
      </c>
      <c r="E340" s="40" t="s">
        <v>1130</v>
      </c>
      <c r="F340" s="40" t="s">
        <v>1131</v>
      </c>
    </row>
    <row r="341" spans="1:6" ht="14.25" customHeight="1" x14ac:dyDescent="0.2">
      <c r="A341" s="83">
        <f t="shared" si="5"/>
        <v>42929.5</v>
      </c>
      <c r="B341" s="34">
        <v>12</v>
      </c>
      <c r="C341" s="40" t="s">
        <v>1132</v>
      </c>
      <c r="D341" s="40" t="s">
        <v>1133</v>
      </c>
      <c r="E341" s="40" t="s">
        <v>190</v>
      </c>
      <c r="F341" s="40" t="s">
        <v>1134</v>
      </c>
    </row>
    <row r="342" spans="1:6" ht="14.25" customHeight="1" x14ac:dyDescent="0.2">
      <c r="A342" s="83">
        <f t="shared" si="5"/>
        <v>42929.541669999999</v>
      </c>
      <c r="B342" s="34">
        <v>13</v>
      </c>
      <c r="C342" s="40" t="s">
        <v>1135</v>
      </c>
      <c r="D342" s="40" t="s">
        <v>1136</v>
      </c>
      <c r="E342" s="40" t="s">
        <v>191</v>
      </c>
      <c r="F342" s="40" t="s">
        <v>1137</v>
      </c>
    </row>
    <row r="343" spans="1:6" ht="14.25" customHeight="1" x14ac:dyDescent="0.2">
      <c r="A343" s="83">
        <f t="shared" si="5"/>
        <v>42929.583330000001</v>
      </c>
      <c r="B343" s="34">
        <v>14</v>
      </c>
      <c r="C343" s="40" t="s">
        <v>1138</v>
      </c>
      <c r="D343" s="40" t="s">
        <v>1139</v>
      </c>
      <c r="E343" s="40" t="s">
        <v>190</v>
      </c>
      <c r="F343" s="40" t="s">
        <v>1140</v>
      </c>
    </row>
    <row r="344" spans="1:6" ht="14.25" customHeight="1" x14ac:dyDescent="0.2">
      <c r="A344" s="83">
        <f t="shared" si="5"/>
        <v>42929.625</v>
      </c>
      <c r="B344" s="34">
        <v>15</v>
      </c>
      <c r="C344" s="40" t="s">
        <v>239</v>
      </c>
      <c r="D344" s="40" t="s">
        <v>1141</v>
      </c>
      <c r="E344" s="40" t="s">
        <v>190</v>
      </c>
      <c r="F344" s="40" t="s">
        <v>1142</v>
      </c>
    </row>
    <row r="345" spans="1:6" ht="14.25" customHeight="1" x14ac:dyDescent="0.2">
      <c r="A345" s="83">
        <f t="shared" si="5"/>
        <v>42929.666669999999</v>
      </c>
      <c r="B345" s="34">
        <v>16</v>
      </c>
      <c r="C345" s="40" t="s">
        <v>1143</v>
      </c>
      <c r="D345" s="40" t="s">
        <v>1144</v>
      </c>
      <c r="E345" s="40" t="s">
        <v>190</v>
      </c>
      <c r="F345" s="40" t="s">
        <v>1145</v>
      </c>
    </row>
    <row r="346" spans="1:6" ht="14.25" customHeight="1" x14ac:dyDescent="0.2">
      <c r="A346" s="83">
        <f t="shared" si="5"/>
        <v>42929.708330000001</v>
      </c>
      <c r="B346" s="34">
        <v>17</v>
      </c>
      <c r="C346" s="40" t="s">
        <v>1146</v>
      </c>
      <c r="D346" s="40" t="s">
        <v>1147</v>
      </c>
      <c r="E346" s="40" t="s">
        <v>190</v>
      </c>
      <c r="F346" s="40" t="s">
        <v>1148</v>
      </c>
    </row>
    <row r="347" spans="1:6" ht="14.25" customHeight="1" x14ac:dyDescent="0.2">
      <c r="A347" s="83">
        <f t="shared" si="5"/>
        <v>42929.75</v>
      </c>
      <c r="B347" s="34">
        <v>18</v>
      </c>
      <c r="C347" s="40" t="s">
        <v>1149</v>
      </c>
      <c r="D347" s="40" t="s">
        <v>1150</v>
      </c>
      <c r="E347" s="40" t="s">
        <v>1151</v>
      </c>
      <c r="F347" s="40" t="s">
        <v>1152</v>
      </c>
    </row>
    <row r="348" spans="1:6" ht="14.25" customHeight="1" x14ac:dyDescent="0.2">
      <c r="A348" s="83">
        <f t="shared" si="5"/>
        <v>42929.791669999999</v>
      </c>
      <c r="B348" s="34">
        <v>19</v>
      </c>
      <c r="C348" s="40" t="s">
        <v>1153</v>
      </c>
      <c r="D348" s="40" t="s">
        <v>1154</v>
      </c>
      <c r="E348" s="40" t="s">
        <v>190</v>
      </c>
      <c r="F348" s="40" t="s">
        <v>1155</v>
      </c>
    </row>
    <row r="349" spans="1:6" ht="14.25" customHeight="1" x14ac:dyDescent="0.2">
      <c r="A349" s="83">
        <f t="shared" si="5"/>
        <v>42929.833330000001</v>
      </c>
      <c r="B349" s="34">
        <v>20</v>
      </c>
      <c r="C349" s="40" t="s">
        <v>1156</v>
      </c>
      <c r="D349" s="40" t="s">
        <v>1157</v>
      </c>
      <c r="E349" s="40" t="s">
        <v>190</v>
      </c>
      <c r="F349" s="40" t="s">
        <v>1158</v>
      </c>
    </row>
    <row r="350" spans="1:6" ht="14.25" customHeight="1" x14ac:dyDescent="0.2">
      <c r="A350" s="83">
        <f t="shared" si="5"/>
        <v>42929.875</v>
      </c>
      <c r="B350" s="34">
        <v>21</v>
      </c>
      <c r="C350" s="40" t="s">
        <v>1159</v>
      </c>
      <c r="D350" s="40" t="s">
        <v>1160</v>
      </c>
      <c r="E350" s="40" t="s">
        <v>190</v>
      </c>
      <c r="F350" s="40" t="s">
        <v>1161</v>
      </c>
    </row>
    <row r="351" spans="1:6" ht="14.25" customHeight="1" x14ac:dyDescent="0.2">
      <c r="A351" s="83">
        <f t="shared" si="5"/>
        <v>42929.916669999999</v>
      </c>
      <c r="B351" s="34">
        <v>22</v>
      </c>
      <c r="C351" s="40" t="s">
        <v>210</v>
      </c>
      <c r="D351" s="40" t="s">
        <v>191</v>
      </c>
      <c r="E351" s="40" t="s">
        <v>1162</v>
      </c>
      <c r="F351" s="40" t="s">
        <v>1163</v>
      </c>
    </row>
    <row r="352" spans="1:6" ht="14.25" customHeight="1" x14ac:dyDescent="0.2">
      <c r="A352" s="83">
        <f t="shared" si="5"/>
        <v>42929.958330000001</v>
      </c>
      <c r="B352" s="34">
        <v>23</v>
      </c>
      <c r="C352" s="40" t="s">
        <v>1164</v>
      </c>
      <c r="D352" s="40" t="s">
        <v>191</v>
      </c>
      <c r="E352" s="40" t="s">
        <v>1165</v>
      </c>
      <c r="F352" s="40" t="s">
        <v>1166</v>
      </c>
    </row>
    <row r="353" spans="1:6" ht="14.25" customHeight="1" x14ac:dyDescent="0.2">
      <c r="A353" s="83">
        <f t="shared" si="5"/>
        <v>42930</v>
      </c>
      <c r="B353" s="34">
        <v>0</v>
      </c>
      <c r="C353" s="40" t="s">
        <v>1167</v>
      </c>
      <c r="D353" s="40" t="s">
        <v>190</v>
      </c>
      <c r="E353" s="40" t="s">
        <v>1168</v>
      </c>
      <c r="F353" s="40" t="s">
        <v>1169</v>
      </c>
    </row>
    <row r="354" spans="1:6" ht="14.25" customHeight="1" x14ac:dyDescent="0.2">
      <c r="A354" s="83">
        <f t="shared" si="5"/>
        <v>42930.041669999999</v>
      </c>
      <c r="B354" s="34">
        <v>1</v>
      </c>
      <c r="C354" s="40" t="s">
        <v>1170</v>
      </c>
      <c r="D354" s="40" t="s">
        <v>1171</v>
      </c>
      <c r="E354" s="40" t="s">
        <v>190</v>
      </c>
      <c r="F354" s="40" t="s">
        <v>1172</v>
      </c>
    </row>
    <row r="355" spans="1:6" ht="14.25" customHeight="1" x14ac:dyDescent="0.2">
      <c r="A355" s="83">
        <f t="shared" si="5"/>
        <v>42930.083330000001</v>
      </c>
      <c r="B355" s="34">
        <v>2</v>
      </c>
      <c r="C355" s="40" t="s">
        <v>1173</v>
      </c>
      <c r="D355" s="40" t="s">
        <v>1174</v>
      </c>
      <c r="E355" s="40" t="s">
        <v>190</v>
      </c>
      <c r="F355" s="40" t="s">
        <v>1175</v>
      </c>
    </row>
    <row r="356" spans="1:6" ht="14.25" customHeight="1" x14ac:dyDescent="0.2">
      <c r="A356" s="83">
        <f t="shared" si="5"/>
        <v>42930.125</v>
      </c>
      <c r="B356" s="34">
        <v>3</v>
      </c>
      <c r="C356" s="40" t="s">
        <v>1176</v>
      </c>
      <c r="D356" s="40" t="s">
        <v>1177</v>
      </c>
      <c r="E356" s="40" t="s">
        <v>190</v>
      </c>
      <c r="F356" s="40" t="s">
        <v>1178</v>
      </c>
    </row>
    <row r="357" spans="1:6" ht="14.25" customHeight="1" x14ac:dyDescent="0.2">
      <c r="A357" s="83">
        <f t="shared" si="5"/>
        <v>42930.166669999999</v>
      </c>
      <c r="B357" s="34">
        <v>4</v>
      </c>
      <c r="C357" s="40" t="s">
        <v>1179</v>
      </c>
      <c r="D357" s="40" t="s">
        <v>1180</v>
      </c>
      <c r="E357" s="40" t="s">
        <v>190</v>
      </c>
      <c r="F357" s="40" t="s">
        <v>1181</v>
      </c>
    </row>
    <row r="358" spans="1:6" ht="14.25" customHeight="1" x14ac:dyDescent="0.2">
      <c r="A358" s="83">
        <f t="shared" si="5"/>
        <v>42930.208330000001</v>
      </c>
      <c r="B358" s="34">
        <v>5</v>
      </c>
      <c r="C358" s="40" t="s">
        <v>1182</v>
      </c>
      <c r="D358" s="40" t="s">
        <v>1183</v>
      </c>
      <c r="E358" s="40" t="s">
        <v>190</v>
      </c>
      <c r="F358" s="40" t="s">
        <v>1184</v>
      </c>
    </row>
    <row r="359" spans="1:6" ht="14.25" customHeight="1" x14ac:dyDescent="0.2">
      <c r="A359" s="83">
        <f t="shared" si="5"/>
        <v>42930.25</v>
      </c>
      <c r="B359" s="34">
        <v>6</v>
      </c>
      <c r="C359" s="40" t="s">
        <v>1185</v>
      </c>
      <c r="D359" s="40" t="s">
        <v>1186</v>
      </c>
      <c r="E359" s="40" t="s">
        <v>190</v>
      </c>
      <c r="F359" s="40" t="s">
        <v>1187</v>
      </c>
    </row>
    <row r="360" spans="1:6" ht="14.25" customHeight="1" x14ac:dyDescent="0.2">
      <c r="A360" s="83">
        <f t="shared" si="5"/>
        <v>42930.291669999999</v>
      </c>
      <c r="B360" s="34">
        <v>7</v>
      </c>
      <c r="C360" s="40" t="s">
        <v>1188</v>
      </c>
      <c r="D360" s="40" t="s">
        <v>1189</v>
      </c>
      <c r="E360" s="40" t="s">
        <v>190</v>
      </c>
      <c r="F360" s="40" t="s">
        <v>1190</v>
      </c>
    </row>
    <row r="361" spans="1:6" ht="14.25" customHeight="1" x14ac:dyDescent="0.2">
      <c r="A361" s="83">
        <f t="shared" si="5"/>
        <v>42930.333330000001</v>
      </c>
      <c r="B361" s="34">
        <v>8</v>
      </c>
      <c r="C361" s="40" t="s">
        <v>1123</v>
      </c>
      <c r="D361" s="40" t="s">
        <v>1191</v>
      </c>
      <c r="E361" s="40" t="s">
        <v>190</v>
      </c>
      <c r="F361" s="40" t="s">
        <v>1125</v>
      </c>
    </row>
    <row r="362" spans="1:6" ht="14.25" customHeight="1" x14ac:dyDescent="0.2">
      <c r="A362" s="83">
        <f t="shared" si="5"/>
        <v>42930.375</v>
      </c>
      <c r="B362" s="34">
        <v>9</v>
      </c>
      <c r="C362" s="40" t="s">
        <v>1192</v>
      </c>
      <c r="D362" s="40" t="s">
        <v>1193</v>
      </c>
      <c r="E362" s="40" t="s">
        <v>190</v>
      </c>
      <c r="F362" s="40" t="s">
        <v>1194</v>
      </c>
    </row>
    <row r="363" spans="1:6" ht="14.25" customHeight="1" x14ac:dyDescent="0.2">
      <c r="A363" s="83">
        <f t="shared" si="5"/>
        <v>42930.416669999999</v>
      </c>
      <c r="B363" s="34">
        <v>10</v>
      </c>
      <c r="C363" s="40" t="s">
        <v>1195</v>
      </c>
      <c r="D363" s="40" t="s">
        <v>1196</v>
      </c>
      <c r="E363" s="40" t="s">
        <v>190</v>
      </c>
      <c r="F363" s="40" t="s">
        <v>1197</v>
      </c>
    </row>
    <row r="364" spans="1:6" ht="14.25" customHeight="1" x14ac:dyDescent="0.2">
      <c r="A364" s="83">
        <f t="shared" si="5"/>
        <v>42930.458330000001</v>
      </c>
      <c r="B364" s="34">
        <v>11</v>
      </c>
      <c r="C364" s="40" t="s">
        <v>1198</v>
      </c>
      <c r="D364" s="40" t="s">
        <v>1199</v>
      </c>
      <c r="E364" s="40" t="s">
        <v>190</v>
      </c>
      <c r="F364" s="40" t="s">
        <v>260</v>
      </c>
    </row>
    <row r="365" spans="1:6" ht="14.25" customHeight="1" x14ac:dyDescent="0.2">
      <c r="A365" s="83">
        <f t="shared" si="5"/>
        <v>42930.5</v>
      </c>
      <c r="B365" s="34">
        <v>12</v>
      </c>
      <c r="C365" s="40" t="s">
        <v>1200</v>
      </c>
      <c r="D365" s="40" t="s">
        <v>1201</v>
      </c>
      <c r="E365" s="40" t="s">
        <v>190</v>
      </c>
      <c r="F365" s="40" t="s">
        <v>1202</v>
      </c>
    </row>
    <row r="366" spans="1:6" ht="14.25" customHeight="1" x14ac:dyDescent="0.2">
      <c r="A366" s="83">
        <f t="shared" si="5"/>
        <v>42930.541669999999</v>
      </c>
      <c r="B366" s="34">
        <v>13</v>
      </c>
      <c r="C366" s="40" t="s">
        <v>538</v>
      </c>
      <c r="D366" s="40" t="s">
        <v>1203</v>
      </c>
      <c r="E366" s="40" t="s">
        <v>190</v>
      </c>
      <c r="F366" s="40" t="s">
        <v>328</v>
      </c>
    </row>
    <row r="367" spans="1:6" ht="14.25" customHeight="1" x14ac:dyDescent="0.2">
      <c r="A367" s="83">
        <f t="shared" si="5"/>
        <v>42930.583330000001</v>
      </c>
      <c r="B367" s="34">
        <v>14</v>
      </c>
      <c r="C367" s="40" t="s">
        <v>1204</v>
      </c>
      <c r="D367" s="40" t="s">
        <v>1205</v>
      </c>
      <c r="E367" s="40" t="s">
        <v>190</v>
      </c>
      <c r="F367" s="40" t="s">
        <v>1206</v>
      </c>
    </row>
    <row r="368" spans="1:6" ht="14.25" customHeight="1" x14ac:dyDescent="0.2">
      <c r="A368" s="83">
        <f t="shared" si="5"/>
        <v>42930.625</v>
      </c>
      <c r="B368" s="34">
        <v>15</v>
      </c>
      <c r="C368" s="40" t="s">
        <v>1207</v>
      </c>
      <c r="D368" s="40" t="s">
        <v>1208</v>
      </c>
      <c r="E368" s="40" t="s">
        <v>190</v>
      </c>
      <c r="F368" s="40" t="s">
        <v>1209</v>
      </c>
    </row>
    <row r="369" spans="1:6" ht="14.25" customHeight="1" x14ac:dyDescent="0.2">
      <c r="A369" s="83">
        <f t="shared" si="5"/>
        <v>42930.666669999999</v>
      </c>
      <c r="B369" s="34">
        <v>16</v>
      </c>
      <c r="C369" s="40" t="s">
        <v>1210</v>
      </c>
      <c r="D369" s="40" t="s">
        <v>1211</v>
      </c>
      <c r="E369" s="40" t="s">
        <v>190</v>
      </c>
      <c r="F369" s="40" t="s">
        <v>1212</v>
      </c>
    </row>
    <row r="370" spans="1:6" ht="14.25" customHeight="1" x14ac:dyDescent="0.2">
      <c r="A370" s="83">
        <f t="shared" si="5"/>
        <v>42930.708330000001</v>
      </c>
      <c r="B370" s="34">
        <v>17</v>
      </c>
      <c r="C370" s="40" t="s">
        <v>1213</v>
      </c>
      <c r="D370" s="40" t="s">
        <v>1214</v>
      </c>
      <c r="E370" s="40" t="s">
        <v>190</v>
      </c>
      <c r="F370" s="40" t="s">
        <v>1215</v>
      </c>
    </row>
    <row r="371" spans="1:6" ht="14.25" customHeight="1" x14ac:dyDescent="0.2">
      <c r="A371" s="83">
        <f t="shared" si="5"/>
        <v>42930.75</v>
      </c>
      <c r="B371" s="34">
        <v>18</v>
      </c>
      <c r="C371" s="40" t="s">
        <v>1216</v>
      </c>
      <c r="D371" s="40" t="s">
        <v>1217</v>
      </c>
      <c r="E371" s="40" t="s">
        <v>190</v>
      </c>
      <c r="F371" s="40" t="s">
        <v>1218</v>
      </c>
    </row>
    <row r="372" spans="1:6" ht="14.25" customHeight="1" x14ac:dyDescent="0.2">
      <c r="A372" s="83">
        <f t="shared" si="5"/>
        <v>42930.791669999999</v>
      </c>
      <c r="B372" s="34">
        <v>19</v>
      </c>
      <c r="C372" s="40" t="s">
        <v>1219</v>
      </c>
      <c r="D372" s="40" t="s">
        <v>1220</v>
      </c>
      <c r="E372" s="40" t="s">
        <v>190</v>
      </c>
      <c r="F372" s="40" t="s">
        <v>1221</v>
      </c>
    </row>
    <row r="373" spans="1:6" ht="14.25" customHeight="1" x14ac:dyDescent="0.2">
      <c r="A373" s="83">
        <f t="shared" si="5"/>
        <v>42930.833330000001</v>
      </c>
      <c r="B373" s="34">
        <v>20</v>
      </c>
      <c r="C373" s="40" t="s">
        <v>1222</v>
      </c>
      <c r="D373" s="40" t="s">
        <v>190</v>
      </c>
      <c r="E373" s="40" t="s">
        <v>1223</v>
      </c>
      <c r="F373" s="40" t="s">
        <v>1224</v>
      </c>
    </row>
    <row r="374" spans="1:6" ht="14.25" customHeight="1" x14ac:dyDescent="0.2">
      <c r="A374" s="83">
        <f t="shared" si="5"/>
        <v>42930.875</v>
      </c>
      <c r="B374" s="34">
        <v>21</v>
      </c>
      <c r="C374" s="40" t="s">
        <v>1225</v>
      </c>
      <c r="D374" s="40" t="s">
        <v>190</v>
      </c>
      <c r="E374" s="40" t="s">
        <v>1226</v>
      </c>
      <c r="F374" s="40" t="s">
        <v>1227</v>
      </c>
    </row>
    <row r="375" spans="1:6" ht="14.25" customHeight="1" x14ac:dyDescent="0.2">
      <c r="A375" s="83">
        <f t="shared" si="5"/>
        <v>42930.916669999999</v>
      </c>
      <c r="B375" s="34">
        <v>22</v>
      </c>
      <c r="C375" s="40" t="s">
        <v>1228</v>
      </c>
      <c r="D375" s="40" t="s">
        <v>191</v>
      </c>
      <c r="E375" s="40" t="s">
        <v>1229</v>
      </c>
      <c r="F375" s="40" t="s">
        <v>1230</v>
      </c>
    </row>
    <row r="376" spans="1:6" ht="14.25" customHeight="1" x14ac:dyDescent="0.2">
      <c r="A376" s="83">
        <f t="shared" si="5"/>
        <v>42930.958330000001</v>
      </c>
      <c r="B376" s="34">
        <v>23</v>
      </c>
      <c r="C376" s="40" t="s">
        <v>1231</v>
      </c>
      <c r="D376" s="40" t="s">
        <v>190</v>
      </c>
      <c r="E376" s="40" t="s">
        <v>1232</v>
      </c>
      <c r="F376" s="40" t="s">
        <v>1233</v>
      </c>
    </row>
    <row r="377" spans="1:6" ht="14.25" customHeight="1" x14ac:dyDescent="0.2">
      <c r="A377" s="83">
        <f t="shared" si="5"/>
        <v>42931</v>
      </c>
      <c r="B377" s="34">
        <v>0</v>
      </c>
      <c r="C377" s="40" t="s">
        <v>1234</v>
      </c>
      <c r="D377" s="40" t="s">
        <v>190</v>
      </c>
      <c r="E377" s="40" t="s">
        <v>1235</v>
      </c>
      <c r="F377" s="40" t="s">
        <v>1236</v>
      </c>
    </row>
    <row r="378" spans="1:6" ht="14.25" customHeight="1" x14ac:dyDescent="0.2">
      <c r="A378" s="83">
        <f t="shared" si="5"/>
        <v>42931.041669999999</v>
      </c>
      <c r="B378" s="34">
        <v>1</v>
      </c>
      <c r="C378" s="40" t="s">
        <v>1237</v>
      </c>
      <c r="D378" s="40" t="s">
        <v>191</v>
      </c>
      <c r="E378" s="40" t="s">
        <v>1238</v>
      </c>
      <c r="F378" s="40" t="s">
        <v>1239</v>
      </c>
    </row>
    <row r="379" spans="1:6" ht="14.25" customHeight="1" x14ac:dyDescent="0.2">
      <c r="A379" s="83">
        <f t="shared" si="5"/>
        <v>42931.083330000001</v>
      </c>
      <c r="B379" s="34">
        <v>2</v>
      </c>
      <c r="C379" s="40" t="s">
        <v>498</v>
      </c>
      <c r="D379" s="40" t="s">
        <v>190</v>
      </c>
      <c r="E379" s="40" t="s">
        <v>1240</v>
      </c>
      <c r="F379" s="40" t="s">
        <v>500</v>
      </c>
    </row>
    <row r="380" spans="1:6" ht="14.25" customHeight="1" x14ac:dyDescent="0.2">
      <c r="A380" s="83">
        <f t="shared" si="5"/>
        <v>42931.125</v>
      </c>
      <c r="B380" s="34">
        <v>3</v>
      </c>
      <c r="C380" s="40" t="s">
        <v>1241</v>
      </c>
      <c r="D380" s="40" t="s">
        <v>191</v>
      </c>
      <c r="E380" s="40" t="s">
        <v>1242</v>
      </c>
      <c r="F380" s="40" t="s">
        <v>209</v>
      </c>
    </row>
    <row r="381" spans="1:6" ht="14.25" customHeight="1" x14ac:dyDescent="0.2">
      <c r="A381" s="83">
        <f t="shared" si="5"/>
        <v>42931.166669999999</v>
      </c>
      <c r="B381" s="34">
        <v>4</v>
      </c>
      <c r="C381" s="40" t="s">
        <v>1243</v>
      </c>
      <c r="D381" s="40" t="s">
        <v>190</v>
      </c>
      <c r="E381" s="40" t="s">
        <v>221</v>
      </c>
      <c r="F381" s="40" t="s">
        <v>1244</v>
      </c>
    </row>
    <row r="382" spans="1:6" ht="14.25" customHeight="1" x14ac:dyDescent="0.2">
      <c r="A382" s="83">
        <f t="shared" si="5"/>
        <v>42931.208330000001</v>
      </c>
      <c r="B382" s="34">
        <v>5</v>
      </c>
      <c r="C382" s="40" t="s">
        <v>1245</v>
      </c>
      <c r="D382" s="40" t="s">
        <v>1246</v>
      </c>
      <c r="E382" s="40" t="s">
        <v>190</v>
      </c>
      <c r="F382" s="40" t="s">
        <v>1247</v>
      </c>
    </row>
    <row r="383" spans="1:6" ht="14.25" customHeight="1" x14ac:dyDescent="0.2">
      <c r="A383" s="83">
        <f t="shared" si="5"/>
        <v>42931.25</v>
      </c>
      <c r="B383" s="34">
        <v>6</v>
      </c>
      <c r="C383" s="40" t="s">
        <v>1248</v>
      </c>
      <c r="D383" s="40" t="s">
        <v>1249</v>
      </c>
      <c r="E383" s="40" t="s">
        <v>190</v>
      </c>
      <c r="F383" s="40" t="s">
        <v>1250</v>
      </c>
    </row>
    <row r="384" spans="1:6" ht="14.25" customHeight="1" x14ac:dyDescent="0.2">
      <c r="A384" s="83">
        <f t="shared" si="5"/>
        <v>42931.291669999999</v>
      </c>
      <c r="B384" s="34">
        <v>7</v>
      </c>
      <c r="C384" s="40" t="s">
        <v>1251</v>
      </c>
      <c r="D384" s="40" t="s">
        <v>1252</v>
      </c>
      <c r="E384" s="40" t="s">
        <v>190</v>
      </c>
      <c r="F384" s="40" t="s">
        <v>1253</v>
      </c>
    </row>
    <row r="385" spans="1:6" ht="14.25" customHeight="1" x14ac:dyDescent="0.2">
      <c r="A385" s="83">
        <f t="shared" si="5"/>
        <v>42931.333330000001</v>
      </c>
      <c r="B385" s="34">
        <v>8</v>
      </c>
      <c r="C385" s="40" t="s">
        <v>1254</v>
      </c>
      <c r="D385" s="40" t="s">
        <v>190</v>
      </c>
      <c r="E385" s="40" t="s">
        <v>1255</v>
      </c>
      <c r="F385" s="40" t="s">
        <v>1256</v>
      </c>
    </row>
    <row r="386" spans="1:6" ht="14.25" customHeight="1" x14ac:dyDescent="0.2">
      <c r="A386" s="83">
        <f t="shared" ref="A386:A449" si="6">A362+1</f>
        <v>42931.375</v>
      </c>
      <c r="B386" s="34">
        <v>9</v>
      </c>
      <c r="C386" s="40" t="s">
        <v>1257</v>
      </c>
      <c r="D386" s="40" t="s">
        <v>190</v>
      </c>
      <c r="E386" s="40" t="s">
        <v>1258</v>
      </c>
      <c r="F386" s="40" t="s">
        <v>253</v>
      </c>
    </row>
    <row r="387" spans="1:6" ht="14.25" customHeight="1" x14ac:dyDescent="0.2">
      <c r="A387" s="83">
        <f t="shared" si="6"/>
        <v>42931.416669999999</v>
      </c>
      <c r="B387" s="34">
        <v>10</v>
      </c>
      <c r="C387" s="40" t="s">
        <v>1259</v>
      </c>
      <c r="D387" s="40" t="s">
        <v>190</v>
      </c>
      <c r="E387" s="40" t="s">
        <v>207</v>
      </c>
      <c r="F387" s="40" t="s">
        <v>1260</v>
      </c>
    </row>
    <row r="388" spans="1:6" ht="14.25" customHeight="1" x14ac:dyDescent="0.2">
      <c r="A388" s="83">
        <f t="shared" si="6"/>
        <v>42931.458330000001</v>
      </c>
      <c r="B388" s="34">
        <v>11</v>
      </c>
      <c r="C388" s="40" t="s">
        <v>1261</v>
      </c>
      <c r="D388" s="40" t="s">
        <v>191</v>
      </c>
      <c r="E388" s="40" t="s">
        <v>1262</v>
      </c>
      <c r="F388" s="40" t="s">
        <v>1263</v>
      </c>
    </row>
    <row r="389" spans="1:6" ht="14.25" customHeight="1" x14ac:dyDescent="0.2">
      <c r="A389" s="83">
        <f t="shared" si="6"/>
        <v>42931.5</v>
      </c>
      <c r="B389" s="34">
        <v>12</v>
      </c>
      <c r="C389" s="40" t="s">
        <v>1264</v>
      </c>
      <c r="D389" s="40" t="s">
        <v>190</v>
      </c>
      <c r="E389" s="40" t="s">
        <v>1265</v>
      </c>
      <c r="F389" s="40" t="s">
        <v>1266</v>
      </c>
    </row>
    <row r="390" spans="1:6" ht="14.25" customHeight="1" x14ac:dyDescent="0.2">
      <c r="A390" s="83">
        <f t="shared" si="6"/>
        <v>42931.541669999999</v>
      </c>
      <c r="B390" s="34">
        <v>13</v>
      </c>
      <c r="C390" s="40" t="s">
        <v>1267</v>
      </c>
      <c r="D390" s="40" t="s">
        <v>190</v>
      </c>
      <c r="E390" s="40" t="s">
        <v>1268</v>
      </c>
      <c r="F390" s="40" t="s">
        <v>1269</v>
      </c>
    </row>
    <row r="391" spans="1:6" ht="14.25" customHeight="1" x14ac:dyDescent="0.2">
      <c r="A391" s="83">
        <f t="shared" si="6"/>
        <v>42931.583330000001</v>
      </c>
      <c r="B391" s="34">
        <v>14</v>
      </c>
      <c r="C391" s="40" t="s">
        <v>1270</v>
      </c>
      <c r="D391" s="40" t="s">
        <v>190</v>
      </c>
      <c r="E391" s="40" t="s">
        <v>1271</v>
      </c>
      <c r="F391" s="40" t="s">
        <v>1272</v>
      </c>
    </row>
    <row r="392" spans="1:6" ht="14.25" customHeight="1" x14ac:dyDescent="0.2">
      <c r="A392" s="83">
        <f t="shared" si="6"/>
        <v>42931.625</v>
      </c>
      <c r="B392" s="34">
        <v>15</v>
      </c>
      <c r="C392" s="40" t="s">
        <v>204</v>
      </c>
      <c r="D392" s="40" t="s">
        <v>190</v>
      </c>
      <c r="E392" s="40" t="s">
        <v>1273</v>
      </c>
      <c r="F392" s="40" t="s">
        <v>1274</v>
      </c>
    </row>
    <row r="393" spans="1:6" ht="14.25" customHeight="1" x14ac:dyDescent="0.2">
      <c r="A393" s="83">
        <f t="shared" si="6"/>
        <v>42931.666669999999</v>
      </c>
      <c r="B393" s="34">
        <v>16</v>
      </c>
      <c r="C393" s="40" t="s">
        <v>1275</v>
      </c>
      <c r="D393" s="40" t="s">
        <v>190</v>
      </c>
      <c r="E393" s="40" t="s">
        <v>1276</v>
      </c>
      <c r="F393" s="40" t="s">
        <v>1277</v>
      </c>
    </row>
    <row r="394" spans="1:6" ht="14.25" customHeight="1" x14ac:dyDescent="0.2">
      <c r="A394" s="83">
        <f t="shared" si="6"/>
        <v>42931.708330000001</v>
      </c>
      <c r="B394" s="34">
        <v>17</v>
      </c>
      <c r="C394" s="40" t="s">
        <v>1278</v>
      </c>
      <c r="D394" s="40" t="s">
        <v>190</v>
      </c>
      <c r="E394" s="40" t="s">
        <v>1279</v>
      </c>
      <c r="F394" s="40" t="s">
        <v>1280</v>
      </c>
    </row>
    <row r="395" spans="1:6" ht="14.25" customHeight="1" x14ac:dyDescent="0.2">
      <c r="A395" s="83">
        <f t="shared" si="6"/>
        <v>42931.75</v>
      </c>
      <c r="B395" s="34">
        <v>18</v>
      </c>
      <c r="C395" s="40" t="s">
        <v>241</v>
      </c>
      <c r="D395" s="40" t="s">
        <v>190</v>
      </c>
      <c r="E395" s="40" t="s">
        <v>1281</v>
      </c>
      <c r="F395" s="40" t="s">
        <v>1282</v>
      </c>
    </row>
    <row r="396" spans="1:6" ht="14.25" customHeight="1" x14ac:dyDescent="0.2">
      <c r="A396" s="83">
        <f t="shared" si="6"/>
        <v>42931.791669999999</v>
      </c>
      <c r="B396" s="34">
        <v>19</v>
      </c>
      <c r="C396" s="40" t="s">
        <v>1283</v>
      </c>
      <c r="D396" s="40" t="s">
        <v>190</v>
      </c>
      <c r="E396" s="40" t="s">
        <v>1284</v>
      </c>
      <c r="F396" s="40" t="s">
        <v>1285</v>
      </c>
    </row>
    <row r="397" spans="1:6" ht="14.25" customHeight="1" x14ac:dyDescent="0.2">
      <c r="A397" s="83">
        <f t="shared" si="6"/>
        <v>42931.833330000001</v>
      </c>
      <c r="B397" s="34">
        <v>20</v>
      </c>
      <c r="C397" s="40" t="s">
        <v>1286</v>
      </c>
      <c r="D397" s="40" t="s">
        <v>190</v>
      </c>
      <c r="E397" s="40" t="s">
        <v>1287</v>
      </c>
      <c r="F397" s="40" t="s">
        <v>1288</v>
      </c>
    </row>
    <row r="398" spans="1:6" ht="14.25" customHeight="1" x14ac:dyDescent="0.2">
      <c r="A398" s="83">
        <f t="shared" si="6"/>
        <v>42931.875</v>
      </c>
      <c r="B398" s="34">
        <v>21</v>
      </c>
      <c r="C398" s="40" t="s">
        <v>1289</v>
      </c>
      <c r="D398" s="40" t="s">
        <v>190</v>
      </c>
      <c r="E398" s="40" t="s">
        <v>1290</v>
      </c>
      <c r="F398" s="40" t="s">
        <v>1291</v>
      </c>
    </row>
    <row r="399" spans="1:6" ht="14.25" customHeight="1" x14ac:dyDescent="0.2">
      <c r="A399" s="83">
        <f t="shared" si="6"/>
        <v>42931.916669999999</v>
      </c>
      <c r="B399" s="34">
        <v>22</v>
      </c>
      <c r="C399" s="40" t="s">
        <v>1292</v>
      </c>
      <c r="D399" s="40" t="s">
        <v>191</v>
      </c>
      <c r="E399" s="40" t="s">
        <v>262</v>
      </c>
      <c r="F399" s="40" t="s">
        <v>1293</v>
      </c>
    </row>
    <row r="400" spans="1:6" ht="14.25" customHeight="1" x14ac:dyDescent="0.2">
      <c r="A400" s="83">
        <f t="shared" si="6"/>
        <v>42931.958330000001</v>
      </c>
      <c r="B400" s="34">
        <v>23</v>
      </c>
      <c r="C400" s="40" t="s">
        <v>1294</v>
      </c>
      <c r="D400" s="40" t="s">
        <v>190</v>
      </c>
      <c r="E400" s="40" t="s">
        <v>1295</v>
      </c>
      <c r="F400" s="40" t="s">
        <v>1296</v>
      </c>
    </row>
    <row r="401" spans="1:6" ht="14.25" customHeight="1" x14ac:dyDescent="0.2">
      <c r="A401" s="83">
        <f t="shared" si="6"/>
        <v>42932</v>
      </c>
      <c r="B401" s="34">
        <v>0</v>
      </c>
      <c r="C401" s="40" t="s">
        <v>1297</v>
      </c>
      <c r="D401" s="40" t="s">
        <v>191</v>
      </c>
      <c r="E401" s="40" t="s">
        <v>1298</v>
      </c>
      <c r="F401" s="40" t="s">
        <v>1299</v>
      </c>
    </row>
    <row r="402" spans="1:6" ht="14.25" customHeight="1" x14ac:dyDescent="0.2">
      <c r="A402" s="83">
        <f t="shared" si="6"/>
        <v>42932.041669999999</v>
      </c>
      <c r="B402" s="34">
        <v>1</v>
      </c>
      <c r="C402" s="40" t="s">
        <v>1300</v>
      </c>
      <c r="D402" s="40" t="s">
        <v>190</v>
      </c>
      <c r="E402" s="40" t="s">
        <v>1301</v>
      </c>
      <c r="F402" s="40" t="s">
        <v>1302</v>
      </c>
    </row>
    <row r="403" spans="1:6" ht="14.25" customHeight="1" x14ac:dyDescent="0.2">
      <c r="A403" s="83">
        <f t="shared" si="6"/>
        <v>42932.083330000001</v>
      </c>
      <c r="B403" s="34">
        <v>2</v>
      </c>
      <c r="C403" s="40" t="s">
        <v>1303</v>
      </c>
      <c r="D403" s="40" t="s">
        <v>190</v>
      </c>
      <c r="E403" s="40" t="s">
        <v>1304</v>
      </c>
      <c r="F403" s="40" t="s">
        <v>1305</v>
      </c>
    </row>
    <row r="404" spans="1:6" ht="14.25" customHeight="1" x14ac:dyDescent="0.2">
      <c r="A404" s="83">
        <f t="shared" si="6"/>
        <v>42932.125</v>
      </c>
      <c r="B404" s="34">
        <v>3</v>
      </c>
      <c r="C404" s="40" t="s">
        <v>1306</v>
      </c>
      <c r="D404" s="40" t="s">
        <v>190</v>
      </c>
      <c r="E404" s="40" t="s">
        <v>1307</v>
      </c>
      <c r="F404" s="40" t="s">
        <v>322</v>
      </c>
    </row>
    <row r="405" spans="1:6" ht="14.25" customHeight="1" x14ac:dyDescent="0.2">
      <c r="A405" s="83">
        <f t="shared" si="6"/>
        <v>42932.166669999999</v>
      </c>
      <c r="B405" s="34">
        <v>4</v>
      </c>
      <c r="C405" s="40" t="s">
        <v>1308</v>
      </c>
      <c r="D405" s="40" t="s">
        <v>190</v>
      </c>
      <c r="E405" s="40" t="s">
        <v>1309</v>
      </c>
      <c r="F405" s="40" t="s">
        <v>1310</v>
      </c>
    </row>
    <row r="406" spans="1:6" ht="14.25" customHeight="1" x14ac:dyDescent="0.2">
      <c r="A406" s="83">
        <f t="shared" si="6"/>
        <v>42932.208330000001</v>
      </c>
      <c r="B406" s="34">
        <v>5</v>
      </c>
      <c r="C406" s="40" t="s">
        <v>1311</v>
      </c>
      <c r="D406" s="40" t="s">
        <v>1312</v>
      </c>
      <c r="E406" s="40" t="s">
        <v>190</v>
      </c>
      <c r="F406" s="40" t="s">
        <v>1313</v>
      </c>
    </row>
    <row r="407" spans="1:6" ht="14.25" customHeight="1" x14ac:dyDescent="0.2">
      <c r="A407" s="83">
        <f t="shared" si="6"/>
        <v>42932.25</v>
      </c>
      <c r="B407" s="34">
        <v>6</v>
      </c>
      <c r="C407" s="40" t="s">
        <v>1314</v>
      </c>
      <c r="D407" s="40" t="s">
        <v>1315</v>
      </c>
      <c r="E407" s="40" t="s">
        <v>190</v>
      </c>
      <c r="F407" s="40" t="s">
        <v>1316</v>
      </c>
    </row>
    <row r="408" spans="1:6" ht="14.25" customHeight="1" x14ac:dyDescent="0.2">
      <c r="A408" s="83">
        <f t="shared" si="6"/>
        <v>42932.291669999999</v>
      </c>
      <c r="B408" s="34">
        <v>7</v>
      </c>
      <c r="C408" s="40" t="s">
        <v>233</v>
      </c>
      <c r="D408" s="40" t="s">
        <v>1317</v>
      </c>
      <c r="E408" s="40" t="s">
        <v>190</v>
      </c>
      <c r="F408" s="40" t="s">
        <v>1318</v>
      </c>
    </row>
    <row r="409" spans="1:6" ht="14.25" customHeight="1" x14ac:dyDescent="0.2">
      <c r="A409" s="83">
        <f t="shared" si="6"/>
        <v>42932.333330000001</v>
      </c>
      <c r="B409" s="34">
        <v>8</v>
      </c>
      <c r="C409" s="40" t="s">
        <v>1319</v>
      </c>
      <c r="D409" s="40" t="s">
        <v>190</v>
      </c>
      <c r="E409" s="40" t="s">
        <v>1320</v>
      </c>
      <c r="F409" s="40" t="s">
        <v>1321</v>
      </c>
    </row>
    <row r="410" spans="1:6" ht="14.25" customHeight="1" x14ac:dyDescent="0.2">
      <c r="A410" s="83">
        <f t="shared" si="6"/>
        <v>42932.375</v>
      </c>
      <c r="B410" s="34">
        <v>9</v>
      </c>
      <c r="C410" s="40" t="s">
        <v>1322</v>
      </c>
      <c r="D410" s="40" t="s">
        <v>1323</v>
      </c>
      <c r="E410" s="40" t="s">
        <v>190</v>
      </c>
      <c r="F410" s="40" t="s">
        <v>1324</v>
      </c>
    </row>
    <row r="411" spans="1:6" ht="14.25" customHeight="1" x14ac:dyDescent="0.2">
      <c r="A411" s="83">
        <f t="shared" si="6"/>
        <v>42932.416669999999</v>
      </c>
      <c r="B411" s="34">
        <v>10</v>
      </c>
      <c r="C411" s="40" t="s">
        <v>206</v>
      </c>
      <c r="D411" s="40" t="s">
        <v>223</v>
      </c>
      <c r="E411" s="40" t="s">
        <v>190</v>
      </c>
      <c r="F411" s="40" t="s">
        <v>1325</v>
      </c>
    </row>
    <row r="412" spans="1:6" ht="14.25" customHeight="1" x14ac:dyDescent="0.2">
      <c r="A412" s="83">
        <f t="shared" si="6"/>
        <v>42932.458330000001</v>
      </c>
      <c r="B412" s="34">
        <v>11</v>
      </c>
      <c r="C412" s="40" t="s">
        <v>1326</v>
      </c>
      <c r="D412" s="40" t="s">
        <v>1327</v>
      </c>
      <c r="E412" s="40" t="s">
        <v>190</v>
      </c>
      <c r="F412" s="40" t="s">
        <v>1328</v>
      </c>
    </row>
    <row r="413" spans="1:6" ht="14.25" customHeight="1" x14ac:dyDescent="0.2">
      <c r="A413" s="83">
        <f t="shared" si="6"/>
        <v>42932.5</v>
      </c>
      <c r="B413" s="34">
        <v>12</v>
      </c>
      <c r="C413" s="40" t="s">
        <v>1329</v>
      </c>
      <c r="D413" s="40" t="s">
        <v>264</v>
      </c>
      <c r="E413" s="40" t="s">
        <v>190</v>
      </c>
      <c r="F413" s="40" t="s">
        <v>1330</v>
      </c>
    </row>
    <row r="414" spans="1:6" ht="14.25" customHeight="1" x14ac:dyDescent="0.2">
      <c r="A414" s="83">
        <f t="shared" si="6"/>
        <v>42932.541669999999</v>
      </c>
      <c r="B414" s="34">
        <v>13</v>
      </c>
      <c r="C414" s="40" t="s">
        <v>1250</v>
      </c>
      <c r="D414" s="40" t="s">
        <v>1331</v>
      </c>
      <c r="E414" s="40" t="s">
        <v>190</v>
      </c>
      <c r="F414" s="40" t="s">
        <v>1332</v>
      </c>
    </row>
    <row r="415" spans="1:6" ht="14.25" customHeight="1" x14ac:dyDescent="0.2">
      <c r="A415" s="83">
        <f t="shared" si="6"/>
        <v>42932.583330000001</v>
      </c>
      <c r="B415" s="34">
        <v>14</v>
      </c>
      <c r="C415" s="40" t="s">
        <v>198</v>
      </c>
      <c r="D415" s="40" t="s">
        <v>190</v>
      </c>
      <c r="E415" s="40" t="s">
        <v>1333</v>
      </c>
      <c r="F415" s="40" t="s">
        <v>1334</v>
      </c>
    </row>
    <row r="416" spans="1:6" ht="14.25" customHeight="1" x14ac:dyDescent="0.2">
      <c r="A416" s="83">
        <f t="shared" si="6"/>
        <v>42932.625</v>
      </c>
      <c r="B416" s="34">
        <v>15</v>
      </c>
      <c r="C416" s="40" t="s">
        <v>1335</v>
      </c>
      <c r="D416" s="40" t="s">
        <v>199</v>
      </c>
      <c r="E416" s="40" t="s">
        <v>190</v>
      </c>
      <c r="F416" s="40" t="s">
        <v>1336</v>
      </c>
    </row>
    <row r="417" spans="1:6" ht="14.25" customHeight="1" x14ac:dyDescent="0.2">
      <c r="A417" s="83">
        <f t="shared" si="6"/>
        <v>42932.666669999999</v>
      </c>
      <c r="B417" s="34">
        <v>16</v>
      </c>
      <c r="C417" s="40" t="s">
        <v>1337</v>
      </c>
      <c r="D417" s="40" t="s">
        <v>1338</v>
      </c>
      <c r="E417" s="40" t="s">
        <v>190</v>
      </c>
      <c r="F417" s="40" t="s">
        <v>1339</v>
      </c>
    </row>
    <row r="418" spans="1:6" ht="14.25" customHeight="1" x14ac:dyDescent="0.2">
      <c r="A418" s="83">
        <f t="shared" si="6"/>
        <v>42932.708330000001</v>
      </c>
      <c r="B418" s="34">
        <v>17</v>
      </c>
      <c r="C418" s="40" t="s">
        <v>1340</v>
      </c>
      <c r="D418" s="40" t="s">
        <v>190</v>
      </c>
      <c r="E418" s="40" t="s">
        <v>1341</v>
      </c>
      <c r="F418" s="40" t="s">
        <v>1342</v>
      </c>
    </row>
    <row r="419" spans="1:6" ht="14.25" customHeight="1" x14ac:dyDescent="0.2">
      <c r="A419" s="83">
        <f t="shared" si="6"/>
        <v>42932.75</v>
      </c>
      <c r="B419" s="34">
        <v>18</v>
      </c>
      <c r="C419" s="40" t="s">
        <v>1343</v>
      </c>
      <c r="D419" s="40" t="s">
        <v>190</v>
      </c>
      <c r="E419" s="40" t="s">
        <v>1344</v>
      </c>
      <c r="F419" s="40" t="s">
        <v>1345</v>
      </c>
    </row>
    <row r="420" spans="1:6" ht="14.25" customHeight="1" x14ac:dyDescent="0.2">
      <c r="A420" s="83">
        <f t="shared" si="6"/>
        <v>42932.791669999999</v>
      </c>
      <c r="B420" s="34">
        <v>19</v>
      </c>
      <c r="C420" s="40" t="s">
        <v>1346</v>
      </c>
      <c r="D420" s="40" t="s">
        <v>1347</v>
      </c>
      <c r="E420" s="40" t="s">
        <v>190</v>
      </c>
      <c r="F420" s="40" t="s">
        <v>1348</v>
      </c>
    </row>
    <row r="421" spans="1:6" ht="14.25" customHeight="1" x14ac:dyDescent="0.2">
      <c r="A421" s="83">
        <f t="shared" si="6"/>
        <v>42932.833330000001</v>
      </c>
      <c r="B421" s="34">
        <v>20</v>
      </c>
      <c r="C421" s="40" t="s">
        <v>1349</v>
      </c>
      <c r="D421" s="40" t="s">
        <v>1350</v>
      </c>
      <c r="E421" s="40" t="s">
        <v>190</v>
      </c>
      <c r="F421" s="40" t="s">
        <v>1351</v>
      </c>
    </row>
    <row r="422" spans="1:6" ht="14.25" customHeight="1" x14ac:dyDescent="0.2">
      <c r="A422" s="83">
        <f t="shared" si="6"/>
        <v>42932.875</v>
      </c>
      <c r="B422" s="34">
        <v>21</v>
      </c>
      <c r="C422" s="40" t="s">
        <v>1352</v>
      </c>
      <c r="D422" s="40" t="s">
        <v>190</v>
      </c>
      <c r="E422" s="40" t="s">
        <v>1353</v>
      </c>
      <c r="F422" s="40" t="s">
        <v>1354</v>
      </c>
    </row>
    <row r="423" spans="1:6" ht="14.25" customHeight="1" x14ac:dyDescent="0.2">
      <c r="A423" s="83">
        <f t="shared" si="6"/>
        <v>42932.916669999999</v>
      </c>
      <c r="B423" s="34">
        <v>22</v>
      </c>
      <c r="C423" s="40" t="s">
        <v>1355</v>
      </c>
      <c r="D423" s="40" t="s">
        <v>190</v>
      </c>
      <c r="E423" s="40" t="s">
        <v>1356</v>
      </c>
      <c r="F423" s="40" t="s">
        <v>1357</v>
      </c>
    </row>
    <row r="424" spans="1:6" ht="14.25" customHeight="1" x14ac:dyDescent="0.2">
      <c r="A424" s="83">
        <f t="shared" si="6"/>
        <v>42932.958330000001</v>
      </c>
      <c r="B424" s="34">
        <v>23</v>
      </c>
      <c r="C424" s="40" t="s">
        <v>1358</v>
      </c>
      <c r="D424" s="40" t="s">
        <v>190</v>
      </c>
      <c r="E424" s="40" t="s">
        <v>1359</v>
      </c>
      <c r="F424" s="40" t="s">
        <v>1360</v>
      </c>
    </row>
    <row r="425" spans="1:6" ht="14.25" customHeight="1" x14ac:dyDescent="0.2">
      <c r="A425" s="83">
        <f t="shared" si="6"/>
        <v>42933</v>
      </c>
      <c r="B425" s="34">
        <v>0</v>
      </c>
      <c r="C425" s="40" t="s">
        <v>1361</v>
      </c>
      <c r="D425" s="40" t="s">
        <v>190</v>
      </c>
      <c r="E425" s="40" t="s">
        <v>1362</v>
      </c>
      <c r="F425" s="40" t="s">
        <v>1363</v>
      </c>
    </row>
    <row r="426" spans="1:6" ht="14.25" customHeight="1" x14ac:dyDescent="0.2">
      <c r="A426" s="83">
        <f t="shared" si="6"/>
        <v>42933.041669999999</v>
      </c>
      <c r="B426" s="34">
        <v>1</v>
      </c>
      <c r="C426" s="40" t="s">
        <v>1364</v>
      </c>
      <c r="D426" s="40" t="s">
        <v>190</v>
      </c>
      <c r="E426" s="40" t="s">
        <v>1365</v>
      </c>
      <c r="F426" s="40" t="s">
        <v>1366</v>
      </c>
    </row>
    <row r="427" spans="1:6" ht="14.25" customHeight="1" x14ac:dyDescent="0.2">
      <c r="A427" s="83">
        <f t="shared" si="6"/>
        <v>42933.083330000001</v>
      </c>
      <c r="B427" s="34">
        <v>2</v>
      </c>
      <c r="C427" s="40" t="s">
        <v>1367</v>
      </c>
      <c r="D427" s="40" t="s">
        <v>190</v>
      </c>
      <c r="E427" s="40" t="s">
        <v>1368</v>
      </c>
      <c r="F427" s="40" t="s">
        <v>1369</v>
      </c>
    </row>
    <row r="428" spans="1:6" ht="14.25" customHeight="1" x14ac:dyDescent="0.2">
      <c r="A428" s="83">
        <f t="shared" si="6"/>
        <v>42933.125</v>
      </c>
      <c r="B428" s="34">
        <v>3</v>
      </c>
      <c r="C428" s="40" t="s">
        <v>1370</v>
      </c>
      <c r="D428" s="40" t="s">
        <v>190</v>
      </c>
      <c r="E428" s="40" t="s">
        <v>1371</v>
      </c>
      <c r="F428" s="40" t="s">
        <v>1372</v>
      </c>
    </row>
    <row r="429" spans="1:6" ht="14.25" customHeight="1" x14ac:dyDescent="0.2">
      <c r="A429" s="83">
        <f t="shared" si="6"/>
        <v>42933.166669999999</v>
      </c>
      <c r="B429" s="34">
        <v>4</v>
      </c>
      <c r="C429" s="40" t="s">
        <v>1373</v>
      </c>
      <c r="D429" s="40" t="s">
        <v>190</v>
      </c>
      <c r="E429" s="40" t="s">
        <v>1374</v>
      </c>
      <c r="F429" s="40" t="s">
        <v>1375</v>
      </c>
    </row>
    <row r="430" spans="1:6" ht="14.25" customHeight="1" x14ac:dyDescent="0.2">
      <c r="A430" s="83">
        <f t="shared" si="6"/>
        <v>42933.208330000001</v>
      </c>
      <c r="B430" s="34">
        <v>5</v>
      </c>
      <c r="C430" s="40" t="s">
        <v>1376</v>
      </c>
      <c r="D430" s="40" t="s">
        <v>1377</v>
      </c>
      <c r="E430" s="40" t="s">
        <v>190</v>
      </c>
      <c r="F430" s="40" t="s">
        <v>1378</v>
      </c>
    </row>
    <row r="431" spans="1:6" ht="14.25" customHeight="1" x14ac:dyDescent="0.2">
      <c r="A431" s="83">
        <f t="shared" si="6"/>
        <v>42933.25</v>
      </c>
      <c r="B431" s="34">
        <v>6</v>
      </c>
      <c r="C431" s="40" t="s">
        <v>1379</v>
      </c>
      <c r="D431" s="40" t="s">
        <v>1380</v>
      </c>
      <c r="E431" s="40" t="s">
        <v>190</v>
      </c>
      <c r="F431" s="40" t="s">
        <v>1381</v>
      </c>
    </row>
    <row r="432" spans="1:6" ht="14.25" customHeight="1" x14ac:dyDescent="0.2">
      <c r="A432" s="83">
        <f t="shared" si="6"/>
        <v>42933.291669999999</v>
      </c>
      <c r="B432" s="34">
        <v>7</v>
      </c>
      <c r="C432" s="40" t="s">
        <v>1382</v>
      </c>
      <c r="D432" s="40" t="s">
        <v>1383</v>
      </c>
      <c r="E432" s="40" t="s">
        <v>190</v>
      </c>
      <c r="F432" s="40" t="s">
        <v>1384</v>
      </c>
    </row>
    <row r="433" spans="1:6" ht="14.25" customHeight="1" x14ac:dyDescent="0.2">
      <c r="A433" s="83">
        <f t="shared" si="6"/>
        <v>42933.333330000001</v>
      </c>
      <c r="B433" s="34">
        <v>8</v>
      </c>
      <c r="C433" s="40" t="s">
        <v>1385</v>
      </c>
      <c r="D433" s="40" t="s">
        <v>1386</v>
      </c>
      <c r="E433" s="40" t="s">
        <v>190</v>
      </c>
      <c r="F433" s="40" t="s">
        <v>1387</v>
      </c>
    </row>
    <row r="434" spans="1:6" ht="14.25" customHeight="1" x14ac:dyDescent="0.2">
      <c r="A434" s="83">
        <f t="shared" si="6"/>
        <v>42933.375</v>
      </c>
      <c r="B434" s="34">
        <v>9</v>
      </c>
      <c r="C434" s="40" t="s">
        <v>1388</v>
      </c>
      <c r="D434" s="40" t="s">
        <v>1389</v>
      </c>
      <c r="E434" s="40" t="s">
        <v>190</v>
      </c>
      <c r="F434" s="40" t="s">
        <v>1390</v>
      </c>
    </row>
    <row r="435" spans="1:6" ht="14.25" customHeight="1" x14ac:dyDescent="0.2">
      <c r="A435" s="83">
        <f t="shared" si="6"/>
        <v>42933.416669999999</v>
      </c>
      <c r="B435" s="34">
        <v>10</v>
      </c>
      <c r="C435" s="40" t="s">
        <v>1391</v>
      </c>
      <c r="D435" s="40" t="s">
        <v>1392</v>
      </c>
      <c r="E435" s="40" t="s">
        <v>190</v>
      </c>
      <c r="F435" s="40" t="s">
        <v>1393</v>
      </c>
    </row>
    <row r="436" spans="1:6" ht="14.25" customHeight="1" x14ac:dyDescent="0.2">
      <c r="A436" s="83">
        <f t="shared" si="6"/>
        <v>42933.458330000001</v>
      </c>
      <c r="B436" s="34">
        <v>11</v>
      </c>
      <c r="C436" s="40" t="s">
        <v>1394</v>
      </c>
      <c r="D436" s="40" t="s">
        <v>191</v>
      </c>
      <c r="E436" s="40" t="s">
        <v>1395</v>
      </c>
      <c r="F436" s="40" t="s">
        <v>1396</v>
      </c>
    </row>
    <row r="437" spans="1:6" ht="14.25" customHeight="1" x14ac:dyDescent="0.2">
      <c r="A437" s="83">
        <f t="shared" si="6"/>
        <v>42933.5</v>
      </c>
      <c r="B437" s="34">
        <v>12</v>
      </c>
      <c r="C437" s="40" t="s">
        <v>1397</v>
      </c>
      <c r="D437" s="40" t="s">
        <v>1398</v>
      </c>
      <c r="E437" s="40" t="s">
        <v>190</v>
      </c>
      <c r="F437" s="40" t="s">
        <v>1399</v>
      </c>
    </row>
    <row r="438" spans="1:6" ht="14.25" customHeight="1" x14ac:dyDescent="0.2">
      <c r="A438" s="83">
        <f t="shared" si="6"/>
        <v>42933.541669999999</v>
      </c>
      <c r="B438" s="34">
        <v>13</v>
      </c>
      <c r="C438" s="40" t="s">
        <v>1400</v>
      </c>
      <c r="D438" s="40" t="s">
        <v>1401</v>
      </c>
      <c r="E438" s="40" t="s">
        <v>190</v>
      </c>
      <c r="F438" s="40" t="s">
        <v>1402</v>
      </c>
    </row>
    <row r="439" spans="1:6" ht="14.25" customHeight="1" x14ac:dyDescent="0.2">
      <c r="A439" s="83">
        <f t="shared" si="6"/>
        <v>42933.583330000001</v>
      </c>
      <c r="B439" s="34">
        <v>14</v>
      </c>
      <c r="C439" s="40" t="s">
        <v>954</v>
      </c>
      <c r="D439" s="40" t="s">
        <v>1403</v>
      </c>
      <c r="E439" s="40" t="s">
        <v>190</v>
      </c>
      <c r="F439" s="40" t="s">
        <v>1404</v>
      </c>
    </row>
    <row r="440" spans="1:6" ht="14.25" customHeight="1" x14ac:dyDescent="0.2">
      <c r="A440" s="83">
        <f t="shared" si="6"/>
        <v>42933.625</v>
      </c>
      <c r="B440" s="34">
        <v>15</v>
      </c>
      <c r="C440" s="40" t="s">
        <v>1405</v>
      </c>
      <c r="D440" s="40" t="s">
        <v>1406</v>
      </c>
      <c r="E440" s="40" t="s">
        <v>190</v>
      </c>
      <c r="F440" s="40" t="s">
        <v>1407</v>
      </c>
    </row>
    <row r="441" spans="1:6" ht="14.25" customHeight="1" x14ac:dyDescent="0.2">
      <c r="A441" s="83">
        <f t="shared" si="6"/>
        <v>42933.666669999999</v>
      </c>
      <c r="B441" s="34">
        <v>16</v>
      </c>
      <c r="C441" s="40" t="s">
        <v>1408</v>
      </c>
      <c r="D441" s="40" t="s">
        <v>1409</v>
      </c>
      <c r="E441" s="40" t="s">
        <v>190</v>
      </c>
      <c r="F441" s="40" t="s">
        <v>1410</v>
      </c>
    </row>
    <row r="442" spans="1:6" ht="14.25" customHeight="1" x14ac:dyDescent="0.2">
      <c r="A442" s="83">
        <f t="shared" si="6"/>
        <v>42933.708330000001</v>
      </c>
      <c r="B442" s="34">
        <v>17</v>
      </c>
      <c r="C442" s="40" t="s">
        <v>888</v>
      </c>
      <c r="D442" s="40" t="s">
        <v>190</v>
      </c>
      <c r="E442" s="40" t="s">
        <v>1411</v>
      </c>
      <c r="F442" s="40" t="s">
        <v>1412</v>
      </c>
    </row>
    <row r="443" spans="1:6" ht="14.25" customHeight="1" x14ac:dyDescent="0.2">
      <c r="A443" s="83">
        <f t="shared" si="6"/>
        <v>42933.75</v>
      </c>
      <c r="B443" s="34">
        <v>18</v>
      </c>
      <c r="C443" s="40" t="s">
        <v>1413</v>
      </c>
      <c r="D443" s="40" t="s">
        <v>191</v>
      </c>
      <c r="E443" s="40" t="s">
        <v>1414</v>
      </c>
      <c r="F443" s="40" t="s">
        <v>1415</v>
      </c>
    </row>
    <row r="444" spans="1:6" ht="14.25" customHeight="1" x14ac:dyDescent="0.2">
      <c r="A444" s="83">
        <f t="shared" si="6"/>
        <v>42933.791669999999</v>
      </c>
      <c r="B444" s="34">
        <v>19</v>
      </c>
      <c r="C444" s="40" t="s">
        <v>205</v>
      </c>
      <c r="D444" s="40" t="s">
        <v>190</v>
      </c>
      <c r="E444" s="40" t="s">
        <v>1416</v>
      </c>
      <c r="F444" s="40" t="s">
        <v>1417</v>
      </c>
    </row>
    <row r="445" spans="1:6" ht="14.25" customHeight="1" x14ac:dyDescent="0.2">
      <c r="A445" s="83">
        <f t="shared" si="6"/>
        <v>42933.833330000001</v>
      </c>
      <c r="B445" s="34">
        <v>20</v>
      </c>
      <c r="C445" s="40" t="s">
        <v>1418</v>
      </c>
      <c r="D445" s="40" t="s">
        <v>1419</v>
      </c>
      <c r="E445" s="40" t="s">
        <v>190</v>
      </c>
      <c r="F445" s="40" t="s">
        <v>1420</v>
      </c>
    </row>
    <row r="446" spans="1:6" ht="14.25" customHeight="1" x14ac:dyDescent="0.2">
      <c r="A446" s="83">
        <f t="shared" si="6"/>
        <v>42933.875</v>
      </c>
      <c r="B446" s="34">
        <v>21</v>
      </c>
      <c r="C446" s="40" t="s">
        <v>1421</v>
      </c>
      <c r="D446" s="40" t="s">
        <v>191</v>
      </c>
      <c r="E446" s="40" t="s">
        <v>1422</v>
      </c>
      <c r="F446" s="40" t="s">
        <v>1423</v>
      </c>
    </row>
    <row r="447" spans="1:6" ht="14.25" customHeight="1" x14ac:dyDescent="0.2">
      <c r="A447" s="83">
        <f t="shared" si="6"/>
        <v>42933.916669999999</v>
      </c>
      <c r="B447" s="34">
        <v>22</v>
      </c>
      <c r="C447" s="40" t="s">
        <v>1424</v>
      </c>
      <c r="D447" s="40" t="s">
        <v>191</v>
      </c>
      <c r="E447" s="40" t="s">
        <v>1425</v>
      </c>
      <c r="F447" s="40" t="s">
        <v>1426</v>
      </c>
    </row>
    <row r="448" spans="1:6" ht="14.25" customHeight="1" x14ac:dyDescent="0.2">
      <c r="A448" s="83">
        <f t="shared" si="6"/>
        <v>42933.958330000001</v>
      </c>
      <c r="B448" s="34">
        <v>23</v>
      </c>
      <c r="C448" s="40" t="s">
        <v>1427</v>
      </c>
      <c r="D448" s="40" t="s">
        <v>190</v>
      </c>
      <c r="E448" s="40" t="s">
        <v>1428</v>
      </c>
      <c r="F448" s="40" t="s">
        <v>1429</v>
      </c>
    </row>
    <row r="449" spans="1:6" ht="14.25" customHeight="1" x14ac:dyDescent="0.2">
      <c r="A449" s="83">
        <f t="shared" si="6"/>
        <v>42934</v>
      </c>
      <c r="B449" s="34">
        <v>0</v>
      </c>
      <c r="C449" s="40" t="s">
        <v>1430</v>
      </c>
      <c r="D449" s="40" t="s">
        <v>190</v>
      </c>
      <c r="E449" s="40" t="s">
        <v>1431</v>
      </c>
      <c r="F449" s="40" t="s">
        <v>1432</v>
      </c>
    </row>
    <row r="450" spans="1:6" ht="14.25" customHeight="1" x14ac:dyDescent="0.2">
      <c r="A450" s="83">
        <f t="shared" ref="A450:A513" si="7">A426+1</f>
        <v>42934.041669999999</v>
      </c>
      <c r="B450" s="34">
        <v>1</v>
      </c>
      <c r="C450" s="40" t="s">
        <v>1433</v>
      </c>
      <c r="D450" s="40" t="s">
        <v>190</v>
      </c>
      <c r="E450" s="40" t="s">
        <v>1434</v>
      </c>
      <c r="F450" s="40" t="s">
        <v>1435</v>
      </c>
    </row>
    <row r="451" spans="1:6" ht="14.25" customHeight="1" x14ac:dyDescent="0.2">
      <c r="A451" s="83">
        <f t="shared" si="7"/>
        <v>42934.083330000001</v>
      </c>
      <c r="B451" s="34">
        <v>2</v>
      </c>
      <c r="C451" s="40" t="s">
        <v>201</v>
      </c>
      <c r="D451" s="40" t="s">
        <v>190</v>
      </c>
      <c r="E451" s="40" t="s">
        <v>1436</v>
      </c>
      <c r="F451" s="40" t="s">
        <v>1437</v>
      </c>
    </row>
    <row r="452" spans="1:6" ht="14.25" customHeight="1" x14ac:dyDescent="0.2">
      <c r="A452" s="83">
        <f t="shared" si="7"/>
        <v>42934.125</v>
      </c>
      <c r="B452" s="34">
        <v>3</v>
      </c>
      <c r="C452" s="40" t="s">
        <v>1438</v>
      </c>
      <c r="D452" s="40" t="s">
        <v>190</v>
      </c>
      <c r="E452" s="40" t="s">
        <v>1439</v>
      </c>
      <c r="F452" s="40" t="s">
        <v>1440</v>
      </c>
    </row>
    <row r="453" spans="1:6" ht="14.25" customHeight="1" x14ac:dyDescent="0.2">
      <c r="A453" s="83">
        <f t="shared" si="7"/>
        <v>42934.166669999999</v>
      </c>
      <c r="B453" s="34">
        <v>4</v>
      </c>
      <c r="C453" s="40" t="s">
        <v>1441</v>
      </c>
      <c r="D453" s="40" t="s">
        <v>190</v>
      </c>
      <c r="E453" s="40" t="s">
        <v>1442</v>
      </c>
      <c r="F453" s="40" t="s">
        <v>1443</v>
      </c>
    </row>
    <row r="454" spans="1:6" ht="14.25" customHeight="1" x14ac:dyDescent="0.2">
      <c r="A454" s="83">
        <f t="shared" si="7"/>
        <v>42934.208330000001</v>
      </c>
      <c r="B454" s="34">
        <v>5</v>
      </c>
      <c r="C454" s="40" t="s">
        <v>1444</v>
      </c>
      <c r="D454" s="40" t="s">
        <v>1445</v>
      </c>
      <c r="E454" s="40" t="s">
        <v>190</v>
      </c>
      <c r="F454" s="40" t="s">
        <v>657</v>
      </c>
    </row>
    <row r="455" spans="1:6" ht="14.25" customHeight="1" x14ac:dyDescent="0.2">
      <c r="A455" s="83">
        <f t="shared" si="7"/>
        <v>42934.25</v>
      </c>
      <c r="B455" s="34">
        <v>6</v>
      </c>
      <c r="C455" s="40" t="s">
        <v>1446</v>
      </c>
      <c r="D455" s="40" t="s">
        <v>1447</v>
      </c>
      <c r="E455" s="40" t="s">
        <v>190</v>
      </c>
      <c r="F455" s="40" t="s">
        <v>1448</v>
      </c>
    </row>
    <row r="456" spans="1:6" ht="14.25" customHeight="1" x14ac:dyDescent="0.2">
      <c r="A456" s="83">
        <f t="shared" si="7"/>
        <v>42934.291669999999</v>
      </c>
      <c r="B456" s="34">
        <v>7</v>
      </c>
      <c r="C456" s="40" t="s">
        <v>1449</v>
      </c>
      <c r="D456" s="40" t="s">
        <v>1450</v>
      </c>
      <c r="E456" s="40" t="s">
        <v>1451</v>
      </c>
      <c r="F456" s="40" t="s">
        <v>1452</v>
      </c>
    </row>
    <row r="457" spans="1:6" ht="14.25" customHeight="1" x14ac:dyDescent="0.2">
      <c r="A457" s="83">
        <f t="shared" si="7"/>
        <v>42934.333330000001</v>
      </c>
      <c r="B457" s="34">
        <v>8</v>
      </c>
      <c r="C457" s="40" t="s">
        <v>1453</v>
      </c>
      <c r="D457" s="40" t="s">
        <v>1454</v>
      </c>
      <c r="E457" s="40" t="s">
        <v>190</v>
      </c>
      <c r="F457" s="40" t="s">
        <v>1455</v>
      </c>
    </row>
    <row r="458" spans="1:6" ht="14.25" customHeight="1" x14ac:dyDescent="0.2">
      <c r="A458" s="83">
        <f t="shared" si="7"/>
        <v>42934.375</v>
      </c>
      <c r="B458" s="34">
        <v>9</v>
      </c>
      <c r="C458" s="40" t="s">
        <v>1456</v>
      </c>
      <c r="D458" s="40" t="s">
        <v>1457</v>
      </c>
      <c r="E458" s="40" t="s">
        <v>190</v>
      </c>
      <c r="F458" s="40" t="s">
        <v>1458</v>
      </c>
    </row>
    <row r="459" spans="1:6" ht="14.25" customHeight="1" x14ac:dyDescent="0.2">
      <c r="A459" s="83">
        <f t="shared" si="7"/>
        <v>42934.416669999999</v>
      </c>
      <c r="B459" s="34">
        <v>10</v>
      </c>
      <c r="C459" s="40" t="s">
        <v>1459</v>
      </c>
      <c r="D459" s="40" t="s">
        <v>1460</v>
      </c>
      <c r="E459" s="40" t="s">
        <v>190</v>
      </c>
      <c r="F459" s="40" t="s">
        <v>1461</v>
      </c>
    </row>
    <row r="460" spans="1:6" ht="14.25" customHeight="1" x14ac:dyDescent="0.2">
      <c r="A460" s="83">
        <f t="shared" si="7"/>
        <v>42934.458330000001</v>
      </c>
      <c r="B460" s="34">
        <v>11</v>
      </c>
      <c r="C460" s="40" t="s">
        <v>1462</v>
      </c>
      <c r="D460" s="40" t="s">
        <v>1463</v>
      </c>
      <c r="E460" s="40" t="s">
        <v>190</v>
      </c>
      <c r="F460" s="40" t="s">
        <v>1464</v>
      </c>
    </row>
    <row r="461" spans="1:6" ht="14.25" customHeight="1" x14ac:dyDescent="0.2">
      <c r="A461" s="83">
        <f t="shared" si="7"/>
        <v>42934.5</v>
      </c>
      <c r="B461" s="34">
        <v>12</v>
      </c>
      <c r="C461" s="40" t="s">
        <v>1465</v>
      </c>
      <c r="D461" s="40" t="s">
        <v>1466</v>
      </c>
      <c r="E461" s="40" t="s">
        <v>190</v>
      </c>
      <c r="F461" s="40" t="s">
        <v>1467</v>
      </c>
    </row>
    <row r="462" spans="1:6" ht="14.25" customHeight="1" x14ac:dyDescent="0.2">
      <c r="A462" s="83">
        <f t="shared" si="7"/>
        <v>42934.541669999999</v>
      </c>
      <c r="B462" s="34">
        <v>13</v>
      </c>
      <c r="C462" s="40" t="s">
        <v>1468</v>
      </c>
      <c r="D462" s="40" t="s">
        <v>1469</v>
      </c>
      <c r="E462" s="40" t="s">
        <v>190</v>
      </c>
      <c r="F462" s="40" t="s">
        <v>1470</v>
      </c>
    </row>
    <row r="463" spans="1:6" ht="14.25" customHeight="1" x14ac:dyDescent="0.2">
      <c r="A463" s="83">
        <f t="shared" si="7"/>
        <v>42934.583330000001</v>
      </c>
      <c r="B463" s="34">
        <v>14</v>
      </c>
      <c r="C463" s="40" t="s">
        <v>1471</v>
      </c>
      <c r="D463" s="40" t="s">
        <v>1472</v>
      </c>
      <c r="E463" s="40" t="s">
        <v>190</v>
      </c>
      <c r="F463" s="40" t="s">
        <v>1473</v>
      </c>
    </row>
    <row r="464" spans="1:6" ht="14.25" customHeight="1" x14ac:dyDescent="0.2">
      <c r="A464" s="83">
        <f t="shared" si="7"/>
        <v>42934.625</v>
      </c>
      <c r="B464" s="34">
        <v>15</v>
      </c>
      <c r="C464" s="40" t="s">
        <v>1474</v>
      </c>
      <c r="D464" s="40" t="s">
        <v>1475</v>
      </c>
      <c r="E464" s="40" t="s">
        <v>190</v>
      </c>
      <c r="F464" s="40" t="s">
        <v>1476</v>
      </c>
    </row>
    <row r="465" spans="1:6" ht="14.25" customHeight="1" x14ac:dyDescent="0.2">
      <c r="A465" s="83">
        <f t="shared" si="7"/>
        <v>42934.666669999999</v>
      </c>
      <c r="B465" s="34">
        <v>16</v>
      </c>
      <c r="C465" s="40" t="s">
        <v>1477</v>
      </c>
      <c r="D465" s="40" t="s">
        <v>1478</v>
      </c>
      <c r="E465" s="40" t="s">
        <v>190</v>
      </c>
      <c r="F465" s="40" t="s">
        <v>1479</v>
      </c>
    </row>
    <row r="466" spans="1:6" ht="14.25" customHeight="1" x14ac:dyDescent="0.2">
      <c r="A466" s="83">
        <f t="shared" si="7"/>
        <v>42934.708330000001</v>
      </c>
      <c r="B466" s="34">
        <v>17</v>
      </c>
      <c r="C466" s="40" t="s">
        <v>1480</v>
      </c>
      <c r="D466" s="40" t="s">
        <v>1481</v>
      </c>
      <c r="E466" s="40" t="s">
        <v>190</v>
      </c>
      <c r="F466" s="40" t="s">
        <v>1482</v>
      </c>
    </row>
    <row r="467" spans="1:6" ht="14.25" customHeight="1" x14ac:dyDescent="0.2">
      <c r="A467" s="83">
        <f t="shared" si="7"/>
        <v>42934.75</v>
      </c>
      <c r="B467" s="34">
        <v>18</v>
      </c>
      <c r="C467" s="40" t="s">
        <v>1483</v>
      </c>
      <c r="D467" s="40" t="s">
        <v>190</v>
      </c>
      <c r="E467" s="40" t="s">
        <v>1484</v>
      </c>
      <c r="F467" s="40" t="s">
        <v>1485</v>
      </c>
    </row>
    <row r="468" spans="1:6" ht="14.25" customHeight="1" x14ac:dyDescent="0.2">
      <c r="A468" s="83">
        <f t="shared" si="7"/>
        <v>42934.791669999999</v>
      </c>
      <c r="B468" s="34">
        <v>19</v>
      </c>
      <c r="C468" s="40" t="s">
        <v>1486</v>
      </c>
      <c r="D468" s="40" t="s">
        <v>1487</v>
      </c>
      <c r="E468" s="40" t="s">
        <v>190</v>
      </c>
      <c r="F468" s="40" t="s">
        <v>1488</v>
      </c>
    </row>
    <row r="469" spans="1:6" ht="14.25" customHeight="1" x14ac:dyDescent="0.2">
      <c r="A469" s="83">
        <f t="shared" si="7"/>
        <v>42934.833330000001</v>
      </c>
      <c r="B469" s="34">
        <v>20</v>
      </c>
      <c r="C469" s="40" t="s">
        <v>1489</v>
      </c>
      <c r="D469" s="40" t="s">
        <v>1490</v>
      </c>
      <c r="E469" s="40" t="s">
        <v>190</v>
      </c>
      <c r="F469" s="40" t="s">
        <v>1491</v>
      </c>
    </row>
    <row r="470" spans="1:6" ht="14.25" customHeight="1" x14ac:dyDescent="0.2">
      <c r="A470" s="83">
        <f t="shared" si="7"/>
        <v>42934.875</v>
      </c>
      <c r="B470" s="34">
        <v>21</v>
      </c>
      <c r="C470" s="40" t="s">
        <v>1492</v>
      </c>
      <c r="D470" s="40" t="s">
        <v>190</v>
      </c>
      <c r="E470" s="40" t="s">
        <v>1493</v>
      </c>
      <c r="F470" s="40" t="s">
        <v>1494</v>
      </c>
    </row>
    <row r="471" spans="1:6" ht="14.25" customHeight="1" x14ac:dyDescent="0.2">
      <c r="A471" s="83">
        <f t="shared" si="7"/>
        <v>42934.916669999999</v>
      </c>
      <c r="B471" s="34">
        <v>22</v>
      </c>
      <c r="C471" s="40" t="s">
        <v>1495</v>
      </c>
      <c r="D471" s="40" t="s">
        <v>191</v>
      </c>
      <c r="E471" s="40" t="s">
        <v>1403</v>
      </c>
      <c r="F471" s="40" t="s">
        <v>1496</v>
      </c>
    </row>
    <row r="472" spans="1:6" ht="14.25" customHeight="1" x14ac:dyDescent="0.2">
      <c r="A472" s="83">
        <f t="shared" si="7"/>
        <v>42934.958330000001</v>
      </c>
      <c r="B472" s="34">
        <v>23</v>
      </c>
      <c r="C472" s="40" t="s">
        <v>1497</v>
      </c>
      <c r="D472" s="40" t="s">
        <v>190</v>
      </c>
      <c r="E472" s="40" t="s">
        <v>1498</v>
      </c>
      <c r="F472" s="40" t="s">
        <v>1499</v>
      </c>
    </row>
    <row r="473" spans="1:6" ht="14.25" customHeight="1" x14ac:dyDescent="0.2">
      <c r="A473" s="83">
        <f t="shared" si="7"/>
        <v>42935</v>
      </c>
      <c r="B473" s="34">
        <v>0</v>
      </c>
      <c r="C473" s="40" t="s">
        <v>1500</v>
      </c>
      <c r="D473" s="40" t="s">
        <v>190</v>
      </c>
      <c r="E473" s="40" t="s">
        <v>1501</v>
      </c>
      <c r="F473" s="40" t="s">
        <v>1502</v>
      </c>
    </row>
    <row r="474" spans="1:6" ht="14.25" customHeight="1" x14ac:dyDescent="0.2">
      <c r="A474" s="83">
        <f t="shared" si="7"/>
        <v>42935.041669999999</v>
      </c>
      <c r="B474" s="34">
        <v>1</v>
      </c>
      <c r="C474" s="40" t="s">
        <v>1503</v>
      </c>
      <c r="D474" s="40" t="s">
        <v>190</v>
      </c>
      <c r="E474" s="40" t="s">
        <v>1504</v>
      </c>
      <c r="F474" s="40" t="s">
        <v>546</v>
      </c>
    </row>
    <row r="475" spans="1:6" ht="14.25" customHeight="1" x14ac:dyDescent="0.2">
      <c r="A475" s="83">
        <f t="shared" si="7"/>
        <v>42935.083330000001</v>
      </c>
      <c r="B475" s="34">
        <v>2</v>
      </c>
      <c r="C475" s="40" t="s">
        <v>1505</v>
      </c>
      <c r="D475" s="40" t="s">
        <v>190</v>
      </c>
      <c r="E475" s="40" t="s">
        <v>1506</v>
      </c>
      <c r="F475" s="40" t="s">
        <v>1507</v>
      </c>
    </row>
    <row r="476" spans="1:6" ht="14.25" customHeight="1" x14ac:dyDescent="0.2">
      <c r="A476" s="83">
        <f t="shared" si="7"/>
        <v>42935.125</v>
      </c>
      <c r="B476" s="34">
        <v>3</v>
      </c>
      <c r="C476" s="40" t="s">
        <v>1508</v>
      </c>
      <c r="D476" s="40" t="s">
        <v>190</v>
      </c>
      <c r="E476" s="40" t="s">
        <v>1509</v>
      </c>
      <c r="F476" s="40" t="s">
        <v>1510</v>
      </c>
    </row>
    <row r="477" spans="1:6" ht="14.25" customHeight="1" x14ac:dyDescent="0.2">
      <c r="A477" s="83">
        <f t="shared" si="7"/>
        <v>42935.166669999999</v>
      </c>
      <c r="B477" s="34">
        <v>4</v>
      </c>
      <c r="C477" s="40" t="s">
        <v>1511</v>
      </c>
      <c r="D477" s="40" t="s">
        <v>190</v>
      </c>
      <c r="E477" s="40" t="s">
        <v>1512</v>
      </c>
      <c r="F477" s="40" t="s">
        <v>1513</v>
      </c>
    </row>
    <row r="478" spans="1:6" ht="14.25" customHeight="1" x14ac:dyDescent="0.2">
      <c r="A478" s="83">
        <f t="shared" si="7"/>
        <v>42935.208330000001</v>
      </c>
      <c r="B478" s="34">
        <v>5</v>
      </c>
      <c r="C478" s="40" t="s">
        <v>1514</v>
      </c>
      <c r="D478" s="40" t="s">
        <v>1515</v>
      </c>
      <c r="E478" s="40" t="s">
        <v>190</v>
      </c>
      <c r="F478" s="40" t="s">
        <v>1516</v>
      </c>
    </row>
    <row r="479" spans="1:6" ht="14.25" customHeight="1" x14ac:dyDescent="0.2">
      <c r="A479" s="83">
        <f t="shared" si="7"/>
        <v>42935.25</v>
      </c>
      <c r="B479" s="34">
        <v>6</v>
      </c>
      <c r="C479" s="40" t="s">
        <v>1517</v>
      </c>
      <c r="D479" s="40" t="s">
        <v>1518</v>
      </c>
      <c r="E479" s="40" t="s">
        <v>190</v>
      </c>
      <c r="F479" s="40" t="s">
        <v>1519</v>
      </c>
    </row>
    <row r="480" spans="1:6" ht="14.25" customHeight="1" x14ac:dyDescent="0.2">
      <c r="A480" s="83">
        <f t="shared" si="7"/>
        <v>42935.291669999999</v>
      </c>
      <c r="B480" s="34">
        <v>7</v>
      </c>
      <c r="C480" s="40" t="s">
        <v>1520</v>
      </c>
      <c r="D480" s="40" t="s">
        <v>1521</v>
      </c>
      <c r="E480" s="40" t="s">
        <v>190</v>
      </c>
      <c r="F480" s="40" t="s">
        <v>1522</v>
      </c>
    </row>
    <row r="481" spans="1:6" ht="14.25" customHeight="1" x14ac:dyDescent="0.2">
      <c r="A481" s="83">
        <f t="shared" si="7"/>
        <v>42935.333330000001</v>
      </c>
      <c r="B481" s="34">
        <v>8</v>
      </c>
      <c r="C481" s="40" t="s">
        <v>1523</v>
      </c>
      <c r="D481" s="40" t="s">
        <v>1524</v>
      </c>
      <c r="E481" s="40" t="s">
        <v>190</v>
      </c>
      <c r="F481" s="40" t="s">
        <v>1525</v>
      </c>
    </row>
    <row r="482" spans="1:6" ht="14.25" customHeight="1" x14ac:dyDescent="0.2">
      <c r="A482" s="83">
        <f t="shared" si="7"/>
        <v>42935.375</v>
      </c>
      <c r="B482" s="34">
        <v>9</v>
      </c>
      <c r="C482" s="40" t="s">
        <v>1526</v>
      </c>
      <c r="D482" s="40" t="s">
        <v>1527</v>
      </c>
      <c r="E482" s="40" t="s">
        <v>190</v>
      </c>
      <c r="F482" s="40" t="s">
        <v>1528</v>
      </c>
    </row>
    <row r="483" spans="1:6" ht="14.25" customHeight="1" x14ac:dyDescent="0.2">
      <c r="A483" s="83">
        <f t="shared" si="7"/>
        <v>42935.416669999999</v>
      </c>
      <c r="B483" s="34">
        <v>10</v>
      </c>
      <c r="C483" s="40" t="s">
        <v>1529</v>
      </c>
      <c r="D483" s="40" t="s">
        <v>1530</v>
      </c>
      <c r="E483" s="40" t="s">
        <v>190</v>
      </c>
      <c r="F483" s="40" t="s">
        <v>1531</v>
      </c>
    </row>
    <row r="484" spans="1:6" ht="14.25" customHeight="1" x14ac:dyDescent="0.2">
      <c r="A484" s="83">
        <f t="shared" si="7"/>
        <v>42935.458330000001</v>
      </c>
      <c r="B484" s="34">
        <v>11</v>
      </c>
      <c r="C484" s="40" t="s">
        <v>1532</v>
      </c>
      <c r="D484" s="40" t="s">
        <v>1533</v>
      </c>
      <c r="E484" s="40" t="s">
        <v>190</v>
      </c>
      <c r="F484" s="40" t="s">
        <v>1534</v>
      </c>
    </row>
    <row r="485" spans="1:6" ht="14.25" customHeight="1" x14ac:dyDescent="0.2">
      <c r="A485" s="83">
        <f t="shared" si="7"/>
        <v>42935.5</v>
      </c>
      <c r="B485" s="34">
        <v>12</v>
      </c>
      <c r="C485" s="40" t="s">
        <v>1535</v>
      </c>
      <c r="D485" s="40" t="s">
        <v>1536</v>
      </c>
      <c r="E485" s="40" t="s">
        <v>190</v>
      </c>
      <c r="F485" s="40" t="s">
        <v>1537</v>
      </c>
    </row>
    <row r="486" spans="1:6" ht="14.25" customHeight="1" x14ac:dyDescent="0.2">
      <c r="A486" s="83">
        <f t="shared" si="7"/>
        <v>42935.541669999999</v>
      </c>
      <c r="B486" s="34">
        <v>13</v>
      </c>
      <c r="C486" s="40" t="s">
        <v>1538</v>
      </c>
      <c r="D486" s="40" t="s">
        <v>1539</v>
      </c>
      <c r="E486" s="40" t="s">
        <v>190</v>
      </c>
      <c r="F486" s="40" t="s">
        <v>1540</v>
      </c>
    </row>
    <row r="487" spans="1:6" ht="14.25" customHeight="1" x14ac:dyDescent="0.2">
      <c r="A487" s="83">
        <f t="shared" si="7"/>
        <v>42935.583330000001</v>
      </c>
      <c r="B487" s="34">
        <v>14</v>
      </c>
      <c r="C487" s="40" t="s">
        <v>1541</v>
      </c>
      <c r="D487" s="40" t="s">
        <v>1542</v>
      </c>
      <c r="E487" s="40" t="s">
        <v>190</v>
      </c>
      <c r="F487" s="40" t="s">
        <v>1543</v>
      </c>
    </row>
    <row r="488" spans="1:6" ht="14.25" customHeight="1" x14ac:dyDescent="0.2">
      <c r="A488" s="83">
        <f t="shared" si="7"/>
        <v>42935.625</v>
      </c>
      <c r="B488" s="34">
        <v>15</v>
      </c>
      <c r="C488" s="40" t="s">
        <v>1544</v>
      </c>
      <c r="D488" s="40" t="s">
        <v>1545</v>
      </c>
      <c r="E488" s="40" t="s">
        <v>190</v>
      </c>
      <c r="F488" s="40" t="s">
        <v>1546</v>
      </c>
    </row>
    <row r="489" spans="1:6" ht="14.25" customHeight="1" x14ac:dyDescent="0.2">
      <c r="A489" s="83">
        <f t="shared" si="7"/>
        <v>42935.666669999999</v>
      </c>
      <c r="B489" s="34">
        <v>16</v>
      </c>
      <c r="C489" s="40" t="s">
        <v>1547</v>
      </c>
      <c r="D489" s="40" t="s">
        <v>191</v>
      </c>
      <c r="E489" s="40" t="s">
        <v>1548</v>
      </c>
      <c r="F489" s="40" t="s">
        <v>1549</v>
      </c>
    </row>
    <row r="490" spans="1:6" ht="14.25" customHeight="1" x14ac:dyDescent="0.2">
      <c r="A490" s="83">
        <f t="shared" si="7"/>
        <v>42935.708330000001</v>
      </c>
      <c r="B490" s="34">
        <v>17</v>
      </c>
      <c r="C490" s="40" t="s">
        <v>1550</v>
      </c>
      <c r="D490" s="40" t="s">
        <v>190</v>
      </c>
      <c r="E490" s="40" t="s">
        <v>1551</v>
      </c>
      <c r="F490" s="40" t="s">
        <v>1552</v>
      </c>
    </row>
    <row r="491" spans="1:6" ht="14.25" customHeight="1" x14ac:dyDescent="0.2">
      <c r="A491" s="83">
        <f t="shared" si="7"/>
        <v>42935.75</v>
      </c>
      <c r="B491" s="34">
        <v>18</v>
      </c>
      <c r="C491" s="40" t="s">
        <v>1553</v>
      </c>
      <c r="D491" s="40" t="s">
        <v>190</v>
      </c>
      <c r="E491" s="40" t="s">
        <v>1554</v>
      </c>
      <c r="F491" s="40" t="s">
        <v>1555</v>
      </c>
    </row>
    <row r="492" spans="1:6" ht="14.25" customHeight="1" x14ac:dyDescent="0.2">
      <c r="A492" s="83">
        <f t="shared" si="7"/>
        <v>42935.791669999999</v>
      </c>
      <c r="B492" s="34">
        <v>19</v>
      </c>
      <c r="C492" s="40" t="s">
        <v>1556</v>
      </c>
      <c r="D492" s="40" t="s">
        <v>1557</v>
      </c>
      <c r="E492" s="40" t="s">
        <v>190</v>
      </c>
      <c r="F492" s="40" t="s">
        <v>1558</v>
      </c>
    </row>
    <row r="493" spans="1:6" ht="14.25" customHeight="1" x14ac:dyDescent="0.2">
      <c r="A493" s="83">
        <f t="shared" si="7"/>
        <v>42935.833330000001</v>
      </c>
      <c r="B493" s="34">
        <v>20</v>
      </c>
      <c r="C493" s="40" t="s">
        <v>1559</v>
      </c>
      <c r="D493" s="40" t="s">
        <v>1560</v>
      </c>
      <c r="E493" s="40" t="s">
        <v>190</v>
      </c>
      <c r="F493" s="40" t="s">
        <v>1561</v>
      </c>
    </row>
    <row r="494" spans="1:6" ht="14.25" customHeight="1" x14ac:dyDescent="0.2">
      <c r="A494" s="83">
        <f t="shared" si="7"/>
        <v>42935.875</v>
      </c>
      <c r="B494" s="34">
        <v>21</v>
      </c>
      <c r="C494" s="40" t="s">
        <v>1562</v>
      </c>
      <c r="D494" s="40" t="s">
        <v>1563</v>
      </c>
      <c r="E494" s="40" t="s">
        <v>190</v>
      </c>
      <c r="F494" s="40" t="s">
        <v>1564</v>
      </c>
    </row>
    <row r="495" spans="1:6" ht="14.25" customHeight="1" x14ac:dyDescent="0.2">
      <c r="A495" s="83">
        <f t="shared" si="7"/>
        <v>42935.916669999999</v>
      </c>
      <c r="B495" s="34">
        <v>22</v>
      </c>
      <c r="C495" s="40" t="s">
        <v>1565</v>
      </c>
      <c r="D495" s="40" t="s">
        <v>191</v>
      </c>
      <c r="E495" s="40" t="s">
        <v>238</v>
      </c>
      <c r="F495" s="40" t="s">
        <v>1566</v>
      </c>
    </row>
    <row r="496" spans="1:6" ht="14.25" customHeight="1" x14ac:dyDescent="0.2">
      <c r="A496" s="83">
        <f t="shared" si="7"/>
        <v>42935.958330000001</v>
      </c>
      <c r="B496" s="34">
        <v>23</v>
      </c>
      <c r="C496" s="40" t="s">
        <v>261</v>
      </c>
      <c r="D496" s="40" t="s">
        <v>190</v>
      </c>
      <c r="E496" s="40" t="s">
        <v>1567</v>
      </c>
      <c r="F496" s="40" t="s">
        <v>1568</v>
      </c>
    </row>
    <row r="497" spans="1:6" ht="14.25" customHeight="1" x14ac:dyDescent="0.2">
      <c r="A497" s="83">
        <f t="shared" si="7"/>
        <v>42936</v>
      </c>
      <c r="B497" s="34">
        <v>0</v>
      </c>
      <c r="C497" s="40" t="s">
        <v>1569</v>
      </c>
      <c r="D497" s="40" t="s">
        <v>191</v>
      </c>
      <c r="E497" s="40" t="s">
        <v>1570</v>
      </c>
      <c r="F497" s="40" t="s">
        <v>1571</v>
      </c>
    </row>
    <row r="498" spans="1:6" ht="14.25" customHeight="1" x14ac:dyDescent="0.2">
      <c r="A498" s="83">
        <f t="shared" si="7"/>
        <v>42936.041669999999</v>
      </c>
      <c r="B498" s="34">
        <v>1</v>
      </c>
      <c r="C498" s="40" t="s">
        <v>1572</v>
      </c>
      <c r="D498" s="40" t="s">
        <v>190</v>
      </c>
      <c r="E498" s="40" t="s">
        <v>1573</v>
      </c>
      <c r="F498" s="40" t="s">
        <v>1574</v>
      </c>
    </row>
    <row r="499" spans="1:6" ht="14.25" customHeight="1" x14ac:dyDescent="0.2">
      <c r="A499" s="83">
        <f t="shared" si="7"/>
        <v>42936.083330000001</v>
      </c>
      <c r="B499" s="34">
        <v>2</v>
      </c>
      <c r="C499" s="40" t="s">
        <v>1575</v>
      </c>
      <c r="D499" s="40" t="s">
        <v>190</v>
      </c>
      <c r="E499" s="40" t="s">
        <v>1576</v>
      </c>
      <c r="F499" s="40" t="s">
        <v>1577</v>
      </c>
    </row>
    <row r="500" spans="1:6" ht="14.25" customHeight="1" x14ac:dyDescent="0.2">
      <c r="A500" s="83">
        <f t="shared" si="7"/>
        <v>42936.125</v>
      </c>
      <c r="B500" s="34">
        <v>3</v>
      </c>
      <c r="C500" s="40" t="s">
        <v>694</v>
      </c>
      <c r="D500" s="40" t="s">
        <v>190</v>
      </c>
      <c r="E500" s="40" t="s">
        <v>1578</v>
      </c>
      <c r="F500" s="40" t="s">
        <v>696</v>
      </c>
    </row>
    <row r="501" spans="1:6" ht="14.25" customHeight="1" x14ac:dyDescent="0.2">
      <c r="A501" s="83">
        <f t="shared" si="7"/>
        <v>42936.166669999999</v>
      </c>
      <c r="B501" s="34">
        <v>4</v>
      </c>
      <c r="C501" s="40" t="s">
        <v>1579</v>
      </c>
      <c r="D501" s="40" t="s">
        <v>190</v>
      </c>
      <c r="E501" s="40" t="s">
        <v>1580</v>
      </c>
      <c r="F501" s="40" t="s">
        <v>1581</v>
      </c>
    </row>
    <row r="502" spans="1:6" ht="14.25" customHeight="1" x14ac:dyDescent="0.2">
      <c r="A502" s="83">
        <f t="shared" si="7"/>
        <v>42936.208330000001</v>
      </c>
      <c r="B502" s="34">
        <v>5</v>
      </c>
      <c r="C502" s="40" t="s">
        <v>1582</v>
      </c>
      <c r="D502" s="40" t="s">
        <v>1583</v>
      </c>
      <c r="E502" s="40" t="s">
        <v>190</v>
      </c>
      <c r="F502" s="40" t="s">
        <v>251</v>
      </c>
    </row>
    <row r="503" spans="1:6" ht="14.25" customHeight="1" x14ac:dyDescent="0.2">
      <c r="A503" s="83">
        <f t="shared" si="7"/>
        <v>42936.25</v>
      </c>
      <c r="B503" s="34">
        <v>6</v>
      </c>
      <c r="C503" s="40" t="s">
        <v>1584</v>
      </c>
      <c r="D503" s="40" t="s">
        <v>1585</v>
      </c>
      <c r="E503" s="40" t="s">
        <v>190</v>
      </c>
      <c r="F503" s="40" t="s">
        <v>1586</v>
      </c>
    </row>
    <row r="504" spans="1:6" ht="14.25" customHeight="1" x14ac:dyDescent="0.2">
      <c r="A504" s="83">
        <f t="shared" si="7"/>
        <v>42936.291669999999</v>
      </c>
      <c r="B504" s="34">
        <v>7</v>
      </c>
      <c r="C504" s="40" t="s">
        <v>1587</v>
      </c>
      <c r="D504" s="40" t="s">
        <v>191</v>
      </c>
      <c r="E504" s="40" t="s">
        <v>1588</v>
      </c>
      <c r="F504" s="40" t="s">
        <v>1589</v>
      </c>
    </row>
    <row r="505" spans="1:6" ht="14.25" customHeight="1" x14ac:dyDescent="0.2">
      <c r="A505" s="83">
        <f t="shared" si="7"/>
        <v>42936.333330000001</v>
      </c>
      <c r="B505" s="34">
        <v>8</v>
      </c>
      <c r="C505" s="40" t="s">
        <v>1590</v>
      </c>
      <c r="D505" s="40" t="s">
        <v>1591</v>
      </c>
      <c r="E505" s="40" t="s">
        <v>190</v>
      </c>
      <c r="F505" s="40" t="s">
        <v>1592</v>
      </c>
    </row>
    <row r="506" spans="1:6" ht="14.25" customHeight="1" x14ac:dyDescent="0.2">
      <c r="A506" s="83">
        <f t="shared" si="7"/>
        <v>42936.375</v>
      </c>
      <c r="B506" s="34">
        <v>9</v>
      </c>
      <c r="C506" s="40" t="s">
        <v>1593</v>
      </c>
      <c r="D506" s="40" t="s">
        <v>190</v>
      </c>
      <c r="E506" s="40" t="s">
        <v>1594</v>
      </c>
      <c r="F506" s="40" t="s">
        <v>1595</v>
      </c>
    </row>
    <row r="507" spans="1:6" ht="14.25" customHeight="1" x14ac:dyDescent="0.2">
      <c r="A507" s="83">
        <f t="shared" si="7"/>
        <v>42936.416669999999</v>
      </c>
      <c r="B507" s="34">
        <v>10</v>
      </c>
      <c r="C507" s="40" t="s">
        <v>1596</v>
      </c>
      <c r="D507" s="40" t="s">
        <v>190</v>
      </c>
      <c r="E507" s="40" t="s">
        <v>1597</v>
      </c>
      <c r="F507" s="40" t="s">
        <v>1598</v>
      </c>
    </row>
    <row r="508" spans="1:6" ht="14.25" customHeight="1" x14ac:dyDescent="0.2">
      <c r="A508" s="83">
        <f t="shared" si="7"/>
        <v>42936.458330000001</v>
      </c>
      <c r="B508" s="34">
        <v>11</v>
      </c>
      <c r="C508" s="40" t="s">
        <v>1599</v>
      </c>
      <c r="D508" s="40" t="s">
        <v>191</v>
      </c>
      <c r="E508" s="40" t="s">
        <v>1600</v>
      </c>
      <c r="F508" s="40" t="s">
        <v>1601</v>
      </c>
    </row>
    <row r="509" spans="1:6" ht="14.25" customHeight="1" x14ac:dyDescent="0.2">
      <c r="A509" s="83">
        <f t="shared" si="7"/>
        <v>42936.5</v>
      </c>
      <c r="B509" s="34">
        <v>12</v>
      </c>
      <c r="C509" s="40" t="s">
        <v>1602</v>
      </c>
      <c r="D509" s="40" t="s">
        <v>190</v>
      </c>
      <c r="E509" s="40" t="s">
        <v>1603</v>
      </c>
      <c r="F509" s="40" t="s">
        <v>1604</v>
      </c>
    </row>
    <row r="510" spans="1:6" ht="14.25" customHeight="1" x14ac:dyDescent="0.2">
      <c r="A510" s="83">
        <f t="shared" si="7"/>
        <v>42936.541669999999</v>
      </c>
      <c r="B510" s="34">
        <v>13</v>
      </c>
      <c r="C510" s="40" t="s">
        <v>1605</v>
      </c>
      <c r="D510" s="40" t="s">
        <v>190</v>
      </c>
      <c r="E510" s="40" t="s">
        <v>1606</v>
      </c>
      <c r="F510" s="40" t="s">
        <v>1607</v>
      </c>
    </row>
    <row r="511" spans="1:6" ht="14.25" customHeight="1" x14ac:dyDescent="0.2">
      <c r="A511" s="83">
        <f t="shared" si="7"/>
        <v>42936.583330000001</v>
      </c>
      <c r="B511" s="34">
        <v>14</v>
      </c>
      <c r="C511" s="40" t="s">
        <v>1608</v>
      </c>
      <c r="D511" s="40" t="s">
        <v>191</v>
      </c>
      <c r="E511" s="40" t="s">
        <v>1609</v>
      </c>
      <c r="F511" s="40" t="s">
        <v>1610</v>
      </c>
    </row>
    <row r="512" spans="1:6" ht="14.25" customHeight="1" x14ac:dyDescent="0.2">
      <c r="A512" s="83">
        <f t="shared" si="7"/>
        <v>42936.625</v>
      </c>
      <c r="B512" s="34">
        <v>15</v>
      </c>
      <c r="C512" s="40" t="s">
        <v>1611</v>
      </c>
      <c r="D512" s="40" t="s">
        <v>190</v>
      </c>
      <c r="E512" s="40" t="s">
        <v>1612</v>
      </c>
      <c r="F512" s="40" t="s">
        <v>1382</v>
      </c>
    </row>
    <row r="513" spans="1:6" ht="14.25" customHeight="1" x14ac:dyDescent="0.2">
      <c r="A513" s="83">
        <f t="shared" si="7"/>
        <v>42936.666669999999</v>
      </c>
      <c r="B513" s="34">
        <v>16</v>
      </c>
      <c r="C513" s="40" t="s">
        <v>1613</v>
      </c>
      <c r="D513" s="40" t="s">
        <v>190</v>
      </c>
      <c r="E513" s="40" t="s">
        <v>1614</v>
      </c>
      <c r="F513" s="40" t="s">
        <v>1615</v>
      </c>
    </row>
    <row r="514" spans="1:6" ht="14.25" customHeight="1" x14ac:dyDescent="0.2">
      <c r="A514" s="83">
        <f t="shared" ref="A514:A577" si="8">A490+1</f>
        <v>42936.708330000001</v>
      </c>
      <c r="B514" s="34">
        <v>17</v>
      </c>
      <c r="C514" s="40" t="s">
        <v>1616</v>
      </c>
      <c r="D514" s="40" t="s">
        <v>190</v>
      </c>
      <c r="E514" s="40" t="s">
        <v>1617</v>
      </c>
      <c r="F514" s="40" t="s">
        <v>1618</v>
      </c>
    </row>
    <row r="515" spans="1:6" ht="14.25" customHeight="1" x14ac:dyDescent="0.2">
      <c r="A515" s="83">
        <f t="shared" si="8"/>
        <v>42936.75</v>
      </c>
      <c r="B515" s="34">
        <v>18</v>
      </c>
      <c r="C515" s="40" t="s">
        <v>1619</v>
      </c>
      <c r="D515" s="40" t="s">
        <v>191</v>
      </c>
      <c r="E515" s="40" t="s">
        <v>1620</v>
      </c>
      <c r="F515" s="40" t="s">
        <v>1621</v>
      </c>
    </row>
    <row r="516" spans="1:6" ht="14.25" customHeight="1" x14ac:dyDescent="0.2">
      <c r="A516" s="83">
        <f t="shared" si="8"/>
        <v>42936.791669999999</v>
      </c>
      <c r="B516" s="34">
        <v>19</v>
      </c>
      <c r="C516" s="40" t="s">
        <v>1622</v>
      </c>
      <c r="D516" s="40" t="s">
        <v>191</v>
      </c>
      <c r="E516" s="40" t="s">
        <v>1623</v>
      </c>
      <c r="F516" s="40" t="s">
        <v>1624</v>
      </c>
    </row>
    <row r="517" spans="1:6" ht="14.25" customHeight="1" x14ac:dyDescent="0.2">
      <c r="A517" s="83">
        <f t="shared" si="8"/>
        <v>42936.833330000001</v>
      </c>
      <c r="B517" s="34">
        <v>20</v>
      </c>
      <c r="C517" s="40" t="s">
        <v>1625</v>
      </c>
      <c r="D517" s="40" t="s">
        <v>190</v>
      </c>
      <c r="E517" s="40" t="s">
        <v>1626</v>
      </c>
      <c r="F517" s="40" t="s">
        <v>1627</v>
      </c>
    </row>
    <row r="518" spans="1:6" ht="14.25" customHeight="1" x14ac:dyDescent="0.2">
      <c r="A518" s="83">
        <f t="shared" si="8"/>
        <v>42936.875</v>
      </c>
      <c r="B518" s="34">
        <v>21</v>
      </c>
      <c r="C518" s="40" t="s">
        <v>1628</v>
      </c>
      <c r="D518" s="40" t="s">
        <v>191</v>
      </c>
      <c r="E518" s="40" t="s">
        <v>1629</v>
      </c>
      <c r="F518" s="40" t="s">
        <v>1630</v>
      </c>
    </row>
    <row r="519" spans="1:6" ht="14.25" customHeight="1" x14ac:dyDescent="0.2">
      <c r="A519" s="83">
        <f t="shared" si="8"/>
        <v>42936.916669999999</v>
      </c>
      <c r="B519" s="34">
        <v>22</v>
      </c>
      <c r="C519" s="40" t="s">
        <v>1631</v>
      </c>
      <c r="D519" s="40" t="s">
        <v>190</v>
      </c>
      <c r="E519" s="40" t="s">
        <v>1632</v>
      </c>
      <c r="F519" s="40" t="s">
        <v>1633</v>
      </c>
    </row>
    <row r="520" spans="1:6" ht="14.25" customHeight="1" x14ac:dyDescent="0.2">
      <c r="A520" s="83">
        <f t="shared" si="8"/>
        <v>42936.958330000001</v>
      </c>
      <c r="B520" s="34">
        <v>23</v>
      </c>
      <c r="C520" s="40" t="s">
        <v>1634</v>
      </c>
      <c r="D520" s="40" t="s">
        <v>190</v>
      </c>
      <c r="E520" s="40" t="s">
        <v>1635</v>
      </c>
      <c r="F520" s="40" t="s">
        <v>1636</v>
      </c>
    </row>
    <row r="521" spans="1:6" ht="14.25" customHeight="1" x14ac:dyDescent="0.2">
      <c r="A521" s="83">
        <f t="shared" si="8"/>
        <v>42937</v>
      </c>
      <c r="B521" s="34">
        <v>0</v>
      </c>
      <c r="C521" s="40" t="s">
        <v>214</v>
      </c>
      <c r="D521" s="40" t="s">
        <v>191</v>
      </c>
      <c r="E521" s="40" t="s">
        <v>1637</v>
      </c>
      <c r="F521" s="40" t="s">
        <v>338</v>
      </c>
    </row>
    <row r="522" spans="1:6" ht="14.25" customHeight="1" x14ac:dyDescent="0.2">
      <c r="A522" s="83">
        <f t="shared" si="8"/>
        <v>42937.041669999999</v>
      </c>
      <c r="B522" s="34">
        <v>1</v>
      </c>
      <c r="C522" s="40" t="s">
        <v>1638</v>
      </c>
      <c r="D522" s="40" t="s">
        <v>190</v>
      </c>
      <c r="E522" s="40" t="s">
        <v>1639</v>
      </c>
      <c r="F522" s="40" t="s">
        <v>1640</v>
      </c>
    </row>
    <row r="523" spans="1:6" ht="14.25" customHeight="1" x14ac:dyDescent="0.2">
      <c r="A523" s="83">
        <f t="shared" si="8"/>
        <v>42937.083330000001</v>
      </c>
      <c r="B523" s="34">
        <v>2</v>
      </c>
      <c r="C523" s="40" t="s">
        <v>1641</v>
      </c>
      <c r="D523" s="40" t="s">
        <v>190</v>
      </c>
      <c r="E523" s="40" t="s">
        <v>1642</v>
      </c>
      <c r="F523" s="40" t="s">
        <v>519</v>
      </c>
    </row>
    <row r="524" spans="1:6" ht="14.25" customHeight="1" x14ac:dyDescent="0.2">
      <c r="A524" s="83">
        <f t="shared" si="8"/>
        <v>42937.125</v>
      </c>
      <c r="B524" s="34">
        <v>3</v>
      </c>
      <c r="C524" s="40" t="s">
        <v>1643</v>
      </c>
      <c r="D524" s="40" t="s">
        <v>190</v>
      </c>
      <c r="E524" s="40" t="s">
        <v>1644</v>
      </c>
      <c r="F524" s="40" t="s">
        <v>356</v>
      </c>
    </row>
    <row r="525" spans="1:6" ht="14.25" customHeight="1" x14ac:dyDescent="0.2">
      <c r="A525" s="83">
        <f t="shared" si="8"/>
        <v>42937.166669999999</v>
      </c>
      <c r="B525" s="34">
        <v>4</v>
      </c>
      <c r="C525" s="40" t="s">
        <v>1645</v>
      </c>
      <c r="D525" s="40" t="s">
        <v>190</v>
      </c>
      <c r="E525" s="40" t="s">
        <v>1646</v>
      </c>
      <c r="F525" s="40" t="s">
        <v>1647</v>
      </c>
    </row>
    <row r="526" spans="1:6" ht="14.25" customHeight="1" x14ac:dyDescent="0.2">
      <c r="A526" s="83">
        <f t="shared" si="8"/>
        <v>42937.208330000001</v>
      </c>
      <c r="B526" s="34">
        <v>5</v>
      </c>
      <c r="C526" s="40" t="s">
        <v>1648</v>
      </c>
      <c r="D526" s="40" t="s">
        <v>190</v>
      </c>
      <c r="E526" s="40" t="s">
        <v>1649</v>
      </c>
      <c r="F526" s="40" t="s">
        <v>1650</v>
      </c>
    </row>
    <row r="527" spans="1:6" ht="14.25" customHeight="1" x14ac:dyDescent="0.2">
      <c r="A527" s="83">
        <f t="shared" si="8"/>
        <v>42937.25</v>
      </c>
      <c r="B527" s="34">
        <v>6</v>
      </c>
      <c r="C527" s="40" t="s">
        <v>1651</v>
      </c>
      <c r="D527" s="40" t="s">
        <v>190</v>
      </c>
      <c r="E527" s="40" t="s">
        <v>1652</v>
      </c>
      <c r="F527" s="40" t="s">
        <v>1653</v>
      </c>
    </row>
    <row r="528" spans="1:6" ht="14.25" customHeight="1" x14ac:dyDescent="0.2">
      <c r="A528" s="83">
        <f t="shared" si="8"/>
        <v>42937.291669999999</v>
      </c>
      <c r="B528" s="34">
        <v>7</v>
      </c>
      <c r="C528" s="40" t="s">
        <v>1654</v>
      </c>
      <c r="D528" s="40" t="s">
        <v>1655</v>
      </c>
      <c r="E528" s="40" t="s">
        <v>190</v>
      </c>
      <c r="F528" s="40" t="s">
        <v>1656</v>
      </c>
    </row>
    <row r="529" spans="1:6" ht="14.25" customHeight="1" x14ac:dyDescent="0.2">
      <c r="A529" s="83">
        <f t="shared" si="8"/>
        <v>42937.333330000001</v>
      </c>
      <c r="B529" s="34">
        <v>8</v>
      </c>
      <c r="C529" s="40" t="s">
        <v>1657</v>
      </c>
      <c r="D529" s="40" t="s">
        <v>1658</v>
      </c>
      <c r="E529" s="40" t="s">
        <v>190</v>
      </c>
      <c r="F529" s="40" t="s">
        <v>1659</v>
      </c>
    </row>
    <row r="530" spans="1:6" ht="14.25" customHeight="1" x14ac:dyDescent="0.2">
      <c r="A530" s="83">
        <f t="shared" si="8"/>
        <v>42937.375</v>
      </c>
      <c r="B530" s="34">
        <v>9</v>
      </c>
      <c r="C530" s="40" t="s">
        <v>1660</v>
      </c>
      <c r="D530" s="40" t="s">
        <v>190</v>
      </c>
      <c r="E530" s="40" t="s">
        <v>1661</v>
      </c>
      <c r="F530" s="40" t="s">
        <v>1662</v>
      </c>
    </row>
    <row r="531" spans="1:6" ht="14.25" customHeight="1" x14ac:dyDescent="0.2">
      <c r="A531" s="83">
        <f t="shared" si="8"/>
        <v>42937.416669999999</v>
      </c>
      <c r="B531" s="34">
        <v>10</v>
      </c>
      <c r="C531" s="40" t="s">
        <v>1663</v>
      </c>
      <c r="D531" s="40" t="s">
        <v>190</v>
      </c>
      <c r="E531" s="40" t="s">
        <v>1664</v>
      </c>
      <c r="F531" s="40" t="s">
        <v>1665</v>
      </c>
    </row>
    <row r="532" spans="1:6" ht="14.25" customHeight="1" x14ac:dyDescent="0.2">
      <c r="A532" s="83">
        <f t="shared" si="8"/>
        <v>42937.458330000001</v>
      </c>
      <c r="B532" s="34">
        <v>11</v>
      </c>
      <c r="C532" s="40" t="s">
        <v>1666</v>
      </c>
      <c r="D532" s="40" t="s">
        <v>190</v>
      </c>
      <c r="E532" s="40" t="s">
        <v>1667</v>
      </c>
      <c r="F532" s="40" t="s">
        <v>1668</v>
      </c>
    </row>
    <row r="533" spans="1:6" ht="14.25" customHeight="1" x14ac:dyDescent="0.2">
      <c r="A533" s="83">
        <f t="shared" si="8"/>
        <v>42937.5</v>
      </c>
      <c r="B533" s="34">
        <v>12</v>
      </c>
      <c r="C533" s="40" t="s">
        <v>1669</v>
      </c>
      <c r="D533" s="40" t="s">
        <v>191</v>
      </c>
      <c r="E533" s="40" t="s">
        <v>1670</v>
      </c>
      <c r="F533" s="40" t="s">
        <v>1671</v>
      </c>
    </row>
    <row r="534" spans="1:6" ht="14.25" customHeight="1" x14ac:dyDescent="0.2">
      <c r="A534" s="83">
        <f t="shared" si="8"/>
        <v>42937.541669999999</v>
      </c>
      <c r="B534" s="34">
        <v>13</v>
      </c>
      <c r="C534" s="40" t="s">
        <v>1672</v>
      </c>
      <c r="D534" s="40" t="s">
        <v>191</v>
      </c>
      <c r="E534" s="40" t="s">
        <v>1673</v>
      </c>
      <c r="F534" s="40" t="s">
        <v>1674</v>
      </c>
    </row>
    <row r="535" spans="1:6" ht="14.25" customHeight="1" x14ac:dyDescent="0.2">
      <c r="A535" s="83">
        <f t="shared" si="8"/>
        <v>42937.583330000001</v>
      </c>
      <c r="B535" s="34">
        <v>14</v>
      </c>
      <c r="C535" s="40" t="s">
        <v>1675</v>
      </c>
      <c r="D535" s="40" t="s">
        <v>190</v>
      </c>
      <c r="E535" s="40" t="s">
        <v>1676</v>
      </c>
      <c r="F535" s="40" t="s">
        <v>1677</v>
      </c>
    </row>
    <row r="536" spans="1:6" ht="14.25" customHeight="1" x14ac:dyDescent="0.2">
      <c r="A536" s="83">
        <f t="shared" si="8"/>
        <v>42937.625</v>
      </c>
      <c r="B536" s="34">
        <v>15</v>
      </c>
      <c r="C536" s="40" t="s">
        <v>1678</v>
      </c>
      <c r="D536" s="40" t="s">
        <v>190</v>
      </c>
      <c r="E536" s="40" t="s">
        <v>1679</v>
      </c>
      <c r="F536" s="40" t="s">
        <v>1680</v>
      </c>
    </row>
    <row r="537" spans="1:6" ht="14.25" customHeight="1" x14ac:dyDescent="0.2">
      <c r="A537" s="83">
        <f t="shared" si="8"/>
        <v>42937.666669999999</v>
      </c>
      <c r="B537" s="34">
        <v>16</v>
      </c>
      <c r="C537" s="40" t="s">
        <v>1681</v>
      </c>
      <c r="D537" s="40" t="s">
        <v>191</v>
      </c>
      <c r="E537" s="40" t="s">
        <v>1682</v>
      </c>
      <c r="F537" s="40" t="s">
        <v>1683</v>
      </c>
    </row>
    <row r="538" spans="1:6" ht="14.25" customHeight="1" x14ac:dyDescent="0.2">
      <c r="A538" s="83">
        <f t="shared" si="8"/>
        <v>42937.708330000001</v>
      </c>
      <c r="B538" s="34">
        <v>17</v>
      </c>
      <c r="C538" s="40" t="s">
        <v>1684</v>
      </c>
      <c r="D538" s="40" t="s">
        <v>190</v>
      </c>
      <c r="E538" s="40" t="s">
        <v>1685</v>
      </c>
      <c r="F538" s="40" t="s">
        <v>1686</v>
      </c>
    </row>
    <row r="539" spans="1:6" ht="14.25" customHeight="1" x14ac:dyDescent="0.2">
      <c r="A539" s="83">
        <f t="shared" si="8"/>
        <v>42937.75</v>
      </c>
      <c r="B539" s="34">
        <v>18</v>
      </c>
      <c r="C539" s="40" t="s">
        <v>1687</v>
      </c>
      <c r="D539" s="40" t="s">
        <v>191</v>
      </c>
      <c r="E539" s="40" t="s">
        <v>1688</v>
      </c>
      <c r="F539" s="40" t="s">
        <v>1689</v>
      </c>
    </row>
    <row r="540" spans="1:6" ht="14.25" customHeight="1" x14ac:dyDescent="0.2">
      <c r="A540" s="83">
        <f t="shared" si="8"/>
        <v>42937.791669999999</v>
      </c>
      <c r="B540" s="34">
        <v>19</v>
      </c>
      <c r="C540" s="40" t="s">
        <v>1690</v>
      </c>
      <c r="D540" s="40" t="s">
        <v>190</v>
      </c>
      <c r="E540" s="40" t="s">
        <v>1691</v>
      </c>
      <c r="F540" s="40" t="s">
        <v>1692</v>
      </c>
    </row>
    <row r="541" spans="1:6" ht="14.25" customHeight="1" x14ac:dyDescent="0.2">
      <c r="A541" s="83">
        <f t="shared" si="8"/>
        <v>42937.833330000001</v>
      </c>
      <c r="B541" s="34">
        <v>20</v>
      </c>
      <c r="C541" s="40" t="s">
        <v>1693</v>
      </c>
      <c r="D541" s="40" t="s">
        <v>1694</v>
      </c>
      <c r="E541" s="40" t="s">
        <v>190</v>
      </c>
      <c r="F541" s="40" t="s">
        <v>1695</v>
      </c>
    </row>
    <row r="542" spans="1:6" ht="14.25" customHeight="1" x14ac:dyDescent="0.2">
      <c r="A542" s="83">
        <f t="shared" si="8"/>
        <v>42937.875</v>
      </c>
      <c r="B542" s="34">
        <v>21</v>
      </c>
      <c r="C542" s="40" t="s">
        <v>1696</v>
      </c>
      <c r="D542" s="40" t="s">
        <v>190</v>
      </c>
      <c r="E542" s="40" t="s">
        <v>1697</v>
      </c>
      <c r="F542" s="40" t="s">
        <v>1698</v>
      </c>
    </row>
    <row r="543" spans="1:6" ht="14.25" customHeight="1" x14ac:dyDescent="0.2">
      <c r="A543" s="83">
        <f t="shared" si="8"/>
        <v>42937.916669999999</v>
      </c>
      <c r="B543" s="34">
        <v>22</v>
      </c>
      <c r="C543" s="40" t="s">
        <v>1699</v>
      </c>
      <c r="D543" s="40" t="s">
        <v>191</v>
      </c>
      <c r="E543" s="40" t="s">
        <v>1700</v>
      </c>
      <c r="F543" s="40" t="s">
        <v>1701</v>
      </c>
    </row>
    <row r="544" spans="1:6" ht="14.25" customHeight="1" x14ac:dyDescent="0.2">
      <c r="A544" s="83">
        <f t="shared" si="8"/>
        <v>42937.958330000001</v>
      </c>
      <c r="B544" s="34">
        <v>23</v>
      </c>
      <c r="C544" s="40" t="s">
        <v>1702</v>
      </c>
      <c r="D544" s="40" t="s">
        <v>190</v>
      </c>
      <c r="E544" s="40" t="s">
        <v>1703</v>
      </c>
      <c r="F544" s="40" t="s">
        <v>1704</v>
      </c>
    </row>
    <row r="545" spans="1:6" ht="14.25" customHeight="1" x14ac:dyDescent="0.2">
      <c r="A545" s="83">
        <f t="shared" si="8"/>
        <v>42938</v>
      </c>
      <c r="B545" s="34">
        <v>0</v>
      </c>
      <c r="C545" s="40" t="s">
        <v>1705</v>
      </c>
      <c r="D545" s="40" t="s">
        <v>190</v>
      </c>
      <c r="E545" s="40" t="s">
        <v>1706</v>
      </c>
      <c r="F545" s="40" t="s">
        <v>1707</v>
      </c>
    </row>
    <row r="546" spans="1:6" ht="14.25" customHeight="1" x14ac:dyDescent="0.2">
      <c r="A546" s="83">
        <f t="shared" si="8"/>
        <v>42938.041669999999</v>
      </c>
      <c r="B546" s="34">
        <v>1</v>
      </c>
      <c r="C546" s="40" t="s">
        <v>1708</v>
      </c>
      <c r="D546" s="40" t="s">
        <v>190</v>
      </c>
      <c r="E546" s="40" t="s">
        <v>1709</v>
      </c>
      <c r="F546" s="40" t="s">
        <v>1710</v>
      </c>
    </row>
    <row r="547" spans="1:6" ht="14.25" customHeight="1" x14ac:dyDescent="0.2">
      <c r="A547" s="83">
        <f t="shared" si="8"/>
        <v>42938.083330000001</v>
      </c>
      <c r="B547" s="34">
        <v>2</v>
      </c>
      <c r="C547" s="40" t="s">
        <v>1711</v>
      </c>
      <c r="D547" s="40" t="s">
        <v>190</v>
      </c>
      <c r="E547" s="40" t="s">
        <v>1712</v>
      </c>
      <c r="F547" s="40" t="s">
        <v>1713</v>
      </c>
    </row>
    <row r="548" spans="1:6" ht="14.25" customHeight="1" x14ac:dyDescent="0.2">
      <c r="A548" s="83">
        <f t="shared" si="8"/>
        <v>42938.125</v>
      </c>
      <c r="B548" s="34">
        <v>3</v>
      </c>
      <c r="C548" s="40" t="s">
        <v>1714</v>
      </c>
      <c r="D548" s="40" t="s">
        <v>191</v>
      </c>
      <c r="E548" s="40" t="s">
        <v>229</v>
      </c>
      <c r="F548" s="40" t="s">
        <v>1715</v>
      </c>
    </row>
    <row r="549" spans="1:6" ht="14.25" customHeight="1" x14ac:dyDescent="0.2">
      <c r="A549" s="83">
        <f t="shared" si="8"/>
        <v>42938.166669999999</v>
      </c>
      <c r="B549" s="34">
        <v>4</v>
      </c>
      <c r="C549" s="40" t="s">
        <v>1716</v>
      </c>
      <c r="D549" s="40" t="s">
        <v>190</v>
      </c>
      <c r="E549" s="40" t="s">
        <v>437</v>
      </c>
      <c r="F549" s="40" t="s">
        <v>1717</v>
      </c>
    </row>
    <row r="550" spans="1:6" ht="14.25" customHeight="1" x14ac:dyDescent="0.2">
      <c r="A550" s="83">
        <f t="shared" si="8"/>
        <v>42938.208330000001</v>
      </c>
      <c r="B550" s="34">
        <v>5</v>
      </c>
      <c r="C550" s="40" t="s">
        <v>1718</v>
      </c>
      <c r="D550" s="40" t="s">
        <v>1719</v>
      </c>
      <c r="E550" s="40" t="s">
        <v>190</v>
      </c>
      <c r="F550" s="40" t="s">
        <v>1720</v>
      </c>
    </row>
    <row r="551" spans="1:6" ht="14.25" customHeight="1" x14ac:dyDescent="0.2">
      <c r="A551" s="83">
        <f t="shared" si="8"/>
        <v>42938.25</v>
      </c>
      <c r="B551" s="34">
        <v>6</v>
      </c>
      <c r="C551" s="40" t="s">
        <v>1721</v>
      </c>
      <c r="D551" s="40" t="s">
        <v>1722</v>
      </c>
      <c r="E551" s="40" t="s">
        <v>190</v>
      </c>
      <c r="F551" s="40" t="s">
        <v>1723</v>
      </c>
    </row>
    <row r="552" spans="1:6" ht="14.25" customHeight="1" x14ac:dyDescent="0.2">
      <c r="A552" s="83">
        <f t="shared" si="8"/>
        <v>42938.291669999999</v>
      </c>
      <c r="B552" s="34">
        <v>7</v>
      </c>
      <c r="C552" s="40" t="s">
        <v>1724</v>
      </c>
      <c r="D552" s="40" t="s">
        <v>1409</v>
      </c>
      <c r="E552" s="40" t="s">
        <v>190</v>
      </c>
      <c r="F552" s="40" t="s">
        <v>1725</v>
      </c>
    </row>
    <row r="553" spans="1:6" ht="14.25" customHeight="1" x14ac:dyDescent="0.2">
      <c r="A553" s="83">
        <f t="shared" si="8"/>
        <v>42938.333330000001</v>
      </c>
      <c r="B553" s="34">
        <v>8</v>
      </c>
      <c r="C553" s="40" t="s">
        <v>1726</v>
      </c>
      <c r="D553" s="40" t="s">
        <v>1727</v>
      </c>
      <c r="E553" s="40" t="s">
        <v>190</v>
      </c>
      <c r="F553" s="40" t="s">
        <v>1728</v>
      </c>
    </row>
    <row r="554" spans="1:6" ht="14.25" customHeight="1" x14ac:dyDescent="0.2">
      <c r="A554" s="83">
        <f t="shared" si="8"/>
        <v>42938.375</v>
      </c>
      <c r="B554" s="34">
        <v>9</v>
      </c>
      <c r="C554" s="40" t="s">
        <v>1729</v>
      </c>
      <c r="D554" s="40" t="s">
        <v>1730</v>
      </c>
      <c r="E554" s="40" t="s">
        <v>190</v>
      </c>
      <c r="F554" s="40" t="s">
        <v>1731</v>
      </c>
    </row>
    <row r="555" spans="1:6" ht="14.25" customHeight="1" x14ac:dyDescent="0.2">
      <c r="A555" s="83">
        <f t="shared" si="8"/>
        <v>42938.416669999999</v>
      </c>
      <c r="B555" s="34">
        <v>10</v>
      </c>
      <c r="C555" s="40" t="s">
        <v>1732</v>
      </c>
      <c r="D555" s="40" t="s">
        <v>1733</v>
      </c>
      <c r="E555" s="40" t="s">
        <v>190</v>
      </c>
      <c r="F555" s="40" t="s">
        <v>1734</v>
      </c>
    </row>
    <row r="556" spans="1:6" ht="14.25" customHeight="1" x14ac:dyDescent="0.2">
      <c r="A556" s="83">
        <f t="shared" si="8"/>
        <v>42938.458330000001</v>
      </c>
      <c r="B556" s="34">
        <v>11</v>
      </c>
      <c r="C556" s="40" t="s">
        <v>1735</v>
      </c>
      <c r="D556" s="40" t="s">
        <v>1736</v>
      </c>
      <c r="E556" s="40" t="s">
        <v>190</v>
      </c>
      <c r="F556" s="40" t="s">
        <v>1737</v>
      </c>
    </row>
    <row r="557" spans="1:6" ht="14.25" customHeight="1" x14ac:dyDescent="0.2">
      <c r="A557" s="83">
        <f t="shared" si="8"/>
        <v>42938.5</v>
      </c>
      <c r="B557" s="34">
        <v>12</v>
      </c>
      <c r="C557" s="40" t="s">
        <v>1738</v>
      </c>
      <c r="D557" s="40" t="s">
        <v>1739</v>
      </c>
      <c r="E557" s="40" t="s">
        <v>190</v>
      </c>
      <c r="F557" s="40" t="s">
        <v>1740</v>
      </c>
    </row>
    <row r="558" spans="1:6" ht="14.25" customHeight="1" x14ac:dyDescent="0.2">
      <c r="A558" s="83">
        <f t="shared" si="8"/>
        <v>42938.541669999999</v>
      </c>
      <c r="B558" s="34">
        <v>13</v>
      </c>
      <c r="C558" s="40" t="s">
        <v>1741</v>
      </c>
      <c r="D558" s="40" t="s">
        <v>1742</v>
      </c>
      <c r="E558" s="40" t="s">
        <v>190</v>
      </c>
      <c r="F558" s="40" t="s">
        <v>1743</v>
      </c>
    </row>
    <row r="559" spans="1:6" ht="14.25" customHeight="1" x14ac:dyDescent="0.2">
      <c r="A559" s="83">
        <f t="shared" si="8"/>
        <v>42938.583330000001</v>
      </c>
      <c r="B559" s="34">
        <v>14</v>
      </c>
      <c r="C559" s="40" t="s">
        <v>1744</v>
      </c>
      <c r="D559" s="40" t="s">
        <v>1745</v>
      </c>
      <c r="E559" s="40" t="s">
        <v>190</v>
      </c>
      <c r="F559" s="40" t="s">
        <v>1746</v>
      </c>
    </row>
    <row r="560" spans="1:6" ht="14.25" customHeight="1" x14ac:dyDescent="0.2">
      <c r="A560" s="83">
        <f t="shared" si="8"/>
        <v>42938.625</v>
      </c>
      <c r="B560" s="34">
        <v>15</v>
      </c>
      <c r="C560" s="40" t="s">
        <v>1747</v>
      </c>
      <c r="D560" s="40" t="s">
        <v>1748</v>
      </c>
      <c r="E560" s="40" t="s">
        <v>190</v>
      </c>
      <c r="F560" s="40" t="s">
        <v>1749</v>
      </c>
    </row>
    <row r="561" spans="1:6" ht="14.25" customHeight="1" x14ac:dyDescent="0.2">
      <c r="A561" s="83">
        <f t="shared" si="8"/>
        <v>42938.666669999999</v>
      </c>
      <c r="B561" s="34">
        <v>16</v>
      </c>
      <c r="C561" s="40" t="s">
        <v>1750</v>
      </c>
      <c r="D561" s="40" t="s">
        <v>1751</v>
      </c>
      <c r="E561" s="40" t="s">
        <v>887</v>
      </c>
      <c r="F561" s="40" t="s">
        <v>1752</v>
      </c>
    </row>
    <row r="562" spans="1:6" ht="14.25" customHeight="1" x14ac:dyDescent="0.2">
      <c r="A562" s="83">
        <f t="shared" si="8"/>
        <v>42938.708330000001</v>
      </c>
      <c r="B562" s="34">
        <v>17</v>
      </c>
      <c r="C562" s="40" t="s">
        <v>1753</v>
      </c>
      <c r="D562" s="40" t="s">
        <v>190</v>
      </c>
      <c r="E562" s="40" t="s">
        <v>1754</v>
      </c>
      <c r="F562" s="40" t="s">
        <v>1755</v>
      </c>
    </row>
    <row r="563" spans="1:6" ht="14.25" customHeight="1" x14ac:dyDescent="0.2">
      <c r="A563" s="83">
        <f t="shared" si="8"/>
        <v>42938.75</v>
      </c>
      <c r="B563" s="34">
        <v>18</v>
      </c>
      <c r="C563" s="40" t="s">
        <v>1756</v>
      </c>
      <c r="D563" s="40" t="s">
        <v>191</v>
      </c>
      <c r="E563" s="40" t="s">
        <v>1757</v>
      </c>
      <c r="F563" s="40" t="s">
        <v>1758</v>
      </c>
    </row>
    <row r="564" spans="1:6" ht="14.25" customHeight="1" x14ac:dyDescent="0.2">
      <c r="A564" s="83">
        <f t="shared" si="8"/>
        <v>42938.791669999999</v>
      </c>
      <c r="B564" s="34">
        <v>19</v>
      </c>
      <c r="C564" s="40" t="s">
        <v>1759</v>
      </c>
      <c r="D564" s="40" t="s">
        <v>1760</v>
      </c>
      <c r="E564" s="40" t="s">
        <v>190</v>
      </c>
      <c r="F564" s="40" t="s">
        <v>1761</v>
      </c>
    </row>
    <row r="565" spans="1:6" ht="14.25" customHeight="1" x14ac:dyDescent="0.2">
      <c r="A565" s="83">
        <f t="shared" si="8"/>
        <v>42938.833330000001</v>
      </c>
      <c r="B565" s="34">
        <v>20</v>
      </c>
      <c r="C565" s="40" t="s">
        <v>1762</v>
      </c>
      <c r="D565" s="40" t="s">
        <v>1763</v>
      </c>
      <c r="E565" s="40" t="s">
        <v>190</v>
      </c>
      <c r="F565" s="40" t="s">
        <v>1764</v>
      </c>
    </row>
    <row r="566" spans="1:6" ht="14.25" customHeight="1" x14ac:dyDescent="0.2">
      <c r="A566" s="83">
        <f t="shared" si="8"/>
        <v>42938.875</v>
      </c>
      <c r="B566" s="34">
        <v>21</v>
      </c>
      <c r="C566" s="40" t="s">
        <v>1765</v>
      </c>
      <c r="D566" s="40" t="s">
        <v>190</v>
      </c>
      <c r="E566" s="40" t="s">
        <v>1766</v>
      </c>
      <c r="F566" s="40" t="s">
        <v>1767</v>
      </c>
    </row>
    <row r="567" spans="1:6" ht="14.25" customHeight="1" x14ac:dyDescent="0.2">
      <c r="A567" s="83">
        <f t="shared" si="8"/>
        <v>42938.916669999999</v>
      </c>
      <c r="B567" s="34">
        <v>22</v>
      </c>
      <c r="C567" s="40" t="s">
        <v>1768</v>
      </c>
      <c r="D567" s="40" t="s">
        <v>191</v>
      </c>
      <c r="E567" s="40" t="s">
        <v>1769</v>
      </c>
      <c r="F567" s="40" t="s">
        <v>1770</v>
      </c>
    </row>
    <row r="568" spans="1:6" ht="14.25" customHeight="1" x14ac:dyDescent="0.2">
      <c r="A568" s="83">
        <f t="shared" si="8"/>
        <v>42938.958330000001</v>
      </c>
      <c r="B568" s="34">
        <v>23</v>
      </c>
      <c r="C568" s="40" t="s">
        <v>1771</v>
      </c>
      <c r="D568" s="40" t="s">
        <v>191</v>
      </c>
      <c r="E568" s="40" t="s">
        <v>1772</v>
      </c>
      <c r="F568" s="40" t="s">
        <v>1773</v>
      </c>
    </row>
    <row r="569" spans="1:6" ht="14.25" customHeight="1" x14ac:dyDescent="0.2">
      <c r="A569" s="83">
        <f t="shared" si="8"/>
        <v>42939</v>
      </c>
      <c r="B569" s="34">
        <v>0</v>
      </c>
      <c r="C569" s="40" t="s">
        <v>1774</v>
      </c>
      <c r="D569" s="40" t="s">
        <v>190</v>
      </c>
      <c r="E569" s="40" t="s">
        <v>1775</v>
      </c>
      <c r="F569" s="40" t="s">
        <v>1776</v>
      </c>
    </row>
    <row r="570" spans="1:6" ht="14.25" customHeight="1" x14ac:dyDescent="0.2">
      <c r="A570" s="83">
        <f t="shared" si="8"/>
        <v>42939.041669999999</v>
      </c>
      <c r="B570" s="34">
        <v>1</v>
      </c>
      <c r="C570" s="40" t="s">
        <v>236</v>
      </c>
      <c r="D570" s="40" t="s">
        <v>191</v>
      </c>
      <c r="E570" s="40" t="s">
        <v>1777</v>
      </c>
      <c r="F570" s="40" t="s">
        <v>1778</v>
      </c>
    </row>
    <row r="571" spans="1:6" ht="14.25" customHeight="1" x14ac:dyDescent="0.2">
      <c r="A571" s="83">
        <f t="shared" si="8"/>
        <v>42939.083330000001</v>
      </c>
      <c r="B571" s="34">
        <v>2</v>
      </c>
      <c r="C571" s="40" t="s">
        <v>1779</v>
      </c>
      <c r="D571" s="40" t="s">
        <v>190</v>
      </c>
      <c r="E571" s="40" t="s">
        <v>1780</v>
      </c>
      <c r="F571" s="40" t="s">
        <v>1781</v>
      </c>
    </row>
    <row r="572" spans="1:6" ht="14.25" customHeight="1" x14ac:dyDescent="0.2">
      <c r="A572" s="83">
        <f t="shared" si="8"/>
        <v>42939.125</v>
      </c>
      <c r="B572" s="34">
        <v>3</v>
      </c>
      <c r="C572" s="40" t="s">
        <v>1782</v>
      </c>
      <c r="D572" s="40" t="s">
        <v>190</v>
      </c>
      <c r="E572" s="40" t="s">
        <v>1783</v>
      </c>
      <c r="F572" s="40" t="s">
        <v>1784</v>
      </c>
    </row>
    <row r="573" spans="1:6" ht="14.25" customHeight="1" x14ac:dyDescent="0.2">
      <c r="A573" s="83">
        <f t="shared" si="8"/>
        <v>42939.166669999999</v>
      </c>
      <c r="B573" s="34">
        <v>4</v>
      </c>
      <c r="C573" s="40" t="s">
        <v>1785</v>
      </c>
      <c r="D573" s="40" t="s">
        <v>190</v>
      </c>
      <c r="E573" s="40" t="s">
        <v>1786</v>
      </c>
      <c r="F573" s="40" t="s">
        <v>1787</v>
      </c>
    </row>
    <row r="574" spans="1:6" ht="14.25" customHeight="1" x14ac:dyDescent="0.2">
      <c r="A574" s="83">
        <f t="shared" si="8"/>
        <v>42939.208330000001</v>
      </c>
      <c r="B574" s="34">
        <v>5</v>
      </c>
      <c r="C574" s="40" t="s">
        <v>1788</v>
      </c>
      <c r="D574" s="40" t="s">
        <v>1789</v>
      </c>
      <c r="E574" s="40" t="s">
        <v>190</v>
      </c>
      <c r="F574" s="40" t="s">
        <v>1790</v>
      </c>
    </row>
    <row r="575" spans="1:6" ht="14.25" customHeight="1" x14ac:dyDescent="0.2">
      <c r="A575" s="83">
        <f t="shared" si="8"/>
        <v>42939.25</v>
      </c>
      <c r="B575" s="34">
        <v>6</v>
      </c>
      <c r="C575" s="40" t="s">
        <v>1791</v>
      </c>
      <c r="D575" s="40" t="s">
        <v>1792</v>
      </c>
      <c r="E575" s="40" t="s">
        <v>190</v>
      </c>
      <c r="F575" s="40" t="s">
        <v>1793</v>
      </c>
    </row>
    <row r="576" spans="1:6" ht="14.25" customHeight="1" x14ac:dyDescent="0.2">
      <c r="A576" s="83">
        <f t="shared" si="8"/>
        <v>42939.291669999999</v>
      </c>
      <c r="B576" s="34">
        <v>7</v>
      </c>
      <c r="C576" s="40" t="s">
        <v>1794</v>
      </c>
      <c r="D576" s="40" t="s">
        <v>190</v>
      </c>
      <c r="E576" s="40" t="s">
        <v>1795</v>
      </c>
      <c r="F576" s="40" t="s">
        <v>715</v>
      </c>
    </row>
    <row r="577" spans="1:6" ht="14.25" customHeight="1" x14ac:dyDescent="0.2">
      <c r="A577" s="83">
        <f t="shared" si="8"/>
        <v>42939.333330000001</v>
      </c>
      <c r="B577" s="34">
        <v>8</v>
      </c>
      <c r="C577" s="40" t="s">
        <v>1796</v>
      </c>
      <c r="D577" s="40" t="s">
        <v>1797</v>
      </c>
      <c r="E577" s="40" t="s">
        <v>190</v>
      </c>
      <c r="F577" s="40" t="s">
        <v>1798</v>
      </c>
    </row>
    <row r="578" spans="1:6" ht="14.25" customHeight="1" x14ac:dyDescent="0.2">
      <c r="A578" s="83">
        <f t="shared" ref="A578:A641" si="9">A554+1</f>
        <v>42939.375</v>
      </c>
      <c r="B578" s="34">
        <v>9</v>
      </c>
      <c r="C578" s="40" t="s">
        <v>1799</v>
      </c>
      <c r="D578" s="40" t="s">
        <v>191</v>
      </c>
      <c r="E578" s="40" t="s">
        <v>1800</v>
      </c>
      <c r="F578" s="40" t="s">
        <v>1801</v>
      </c>
    </row>
    <row r="579" spans="1:6" ht="14.25" customHeight="1" x14ac:dyDescent="0.2">
      <c r="A579" s="83">
        <f t="shared" si="9"/>
        <v>42939.416669999999</v>
      </c>
      <c r="B579" s="34">
        <v>10</v>
      </c>
      <c r="C579" s="40" t="s">
        <v>1802</v>
      </c>
      <c r="D579" s="40" t="s">
        <v>190</v>
      </c>
      <c r="E579" s="40" t="s">
        <v>1803</v>
      </c>
      <c r="F579" s="40" t="s">
        <v>1804</v>
      </c>
    </row>
    <row r="580" spans="1:6" ht="14.25" customHeight="1" x14ac:dyDescent="0.2">
      <c r="A580" s="83">
        <f t="shared" si="9"/>
        <v>42939.458330000001</v>
      </c>
      <c r="B580" s="34">
        <v>11</v>
      </c>
      <c r="C580" s="40" t="s">
        <v>1805</v>
      </c>
      <c r="D580" s="40" t="s">
        <v>190</v>
      </c>
      <c r="E580" s="40" t="s">
        <v>1806</v>
      </c>
      <c r="F580" s="40" t="s">
        <v>1492</v>
      </c>
    </row>
    <row r="581" spans="1:6" ht="14.25" customHeight="1" x14ac:dyDescent="0.2">
      <c r="A581" s="83">
        <f t="shared" si="9"/>
        <v>42939.5</v>
      </c>
      <c r="B581" s="34">
        <v>12</v>
      </c>
      <c r="C581" s="40" t="s">
        <v>1807</v>
      </c>
      <c r="D581" s="40" t="s">
        <v>190</v>
      </c>
      <c r="E581" s="40" t="s">
        <v>1808</v>
      </c>
      <c r="F581" s="40" t="s">
        <v>228</v>
      </c>
    </row>
    <row r="582" spans="1:6" ht="14.25" customHeight="1" x14ac:dyDescent="0.2">
      <c r="A582" s="83">
        <f t="shared" si="9"/>
        <v>42939.541669999999</v>
      </c>
      <c r="B582" s="34">
        <v>13</v>
      </c>
      <c r="C582" s="40" t="s">
        <v>1809</v>
      </c>
      <c r="D582" s="40" t="s">
        <v>190</v>
      </c>
      <c r="E582" s="40" t="s">
        <v>1810</v>
      </c>
      <c r="F582" s="40" t="s">
        <v>1811</v>
      </c>
    </row>
    <row r="583" spans="1:6" ht="14.25" customHeight="1" x14ac:dyDescent="0.2">
      <c r="A583" s="83">
        <f t="shared" si="9"/>
        <v>42939.583330000001</v>
      </c>
      <c r="B583" s="34">
        <v>14</v>
      </c>
      <c r="C583" s="40" t="s">
        <v>1812</v>
      </c>
      <c r="D583" s="40" t="s">
        <v>190</v>
      </c>
      <c r="E583" s="40" t="s">
        <v>1813</v>
      </c>
      <c r="F583" s="40" t="s">
        <v>1814</v>
      </c>
    </row>
    <row r="584" spans="1:6" ht="14.25" customHeight="1" x14ac:dyDescent="0.2">
      <c r="A584" s="83">
        <f t="shared" si="9"/>
        <v>42939.625</v>
      </c>
      <c r="B584" s="34">
        <v>15</v>
      </c>
      <c r="C584" s="40" t="s">
        <v>1815</v>
      </c>
      <c r="D584" s="40" t="s">
        <v>190</v>
      </c>
      <c r="E584" s="40" t="s">
        <v>1816</v>
      </c>
      <c r="F584" s="40" t="s">
        <v>1817</v>
      </c>
    </row>
    <row r="585" spans="1:6" ht="14.25" customHeight="1" x14ac:dyDescent="0.2">
      <c r="A585" s="83">
        <f t="shared" si="9"/>
        <v>42939.666669999999</v>
      </c>
      <c r="B585" s="34">
        <v>16</v>
      </c>
      <c r="C585" s="40" t="s">
        <v>1818</v>
      </c>
      <c r="D585" s="40" t="s">
        <v>190</v>
      </c>
      <c r="E585" s="40" t="s">
        <v>1819</v>
      </c>
      <c r="F585" s="40" t="s">
        <v>1820</v>
      </c>
    </row>
    <row r="586" spans="1:6" ht="14.25" customHeight="1" x14ac:dyDescent="0.2">
      <c r="A586" s="83">
        <f t="shared" si="9"/>
        <v>42939.708330000001</v>
      </c>
      <c r="B586" s="34">
        <v>17</v>
      </c>
      <c r="C586" s="40" t="s">
        <v>1821</v>
      </c>
      <c r="D586" s="40" t="s">
        <v>190</v>
      </c>
      <c r="E586" s="40" t="s">
        <v>1822</v>
      </c>
      <c r="F586" s="40" t="s">
        <v>1823</v>
      </c>
    </row>
    <row r="587" spans="1:6" ht="14.25" customHeight="1" x14ac:dyDescent="0.2">
      <c r="A587" s="83">
        <f t="shared" si="9"/>
        <v>42939.75</v>
      </c>
      <c r="B587" s="34">
        <v>18</v>
      </c>
      <c r="C587" s="40" t="s">
        <v>1824</v>
      </c>
      <c r="D587" s="40" t="s">
        <v>190</v>
      </c>
      <c r="E587" s="40" t="s">
        <v>1825</v>
      </c>
      <c r="F587" s="40" t="s">
        <v>1826</v>
      </c>
    </row>
    <row r="588" spans="1:6" ht="14.25" customHeight="1" x14ac:dyDescent="0.2">
      <c r="A588" s="83">
        <f t="shared" si="9"/>
        <v>42939.791669999999</v>
      </c>
      <c r="B588" s="34">
        <v>19</v>
      </c>
      <c r="C588" s="40" t="s">
        <v>1827</v>
      </c>
      <c r="D588" s="40" t="s">
        <v>190</v>
      </c>
      <c r="E588" s="40" t="s">
        <v>1652</v>
      </c>
      <c r="F588" s="40" t="s">
        <v>1828</v>
      </c>
    </row>
    <row r="589" spans="1:6" ht="14.25" customHeight="1" x14ac:dyDescent="0.2">
      <c r="A589" s="83">
        <f t="shared" si="9"/>
        <v>42939.833330000001</v>
      </c>
      <c r="B589" s="34">
        <v>20</v>
      </c>
      <c r="C589" s="40" t="s">
        <v>1829</v>
      </c>
      <c r="D589" s="40" t="s">
        <v>190</v>
      </c>
      <c r="E589" s="40" t="s">
        <v>1830</v>
      </c>
      <c r="F589" s="40" t="s">
        <v>1831</v>
      </c>
    </row>
    <row r="590" spans="1:6" ht="14.25" customHeight="1" x14ac:dyDescent="0.2">
      <c r="A590" s="83">
        <f t="shared" si="9"/>
        <v>42939.875</v>
      </c>
      <c r="B590" s="34">
        <v>21</v>
      </c>
      <c r="C590" s="40" t="s">
        <v>1832</v>
      </c>
      <c r="D590" s="40" t="s">
        <v>190</v>
      </c>
      <c r="E590" s="40" t="s">
        <v>1833</v>
      </c>
      <c r="F590" s="40" t="s">
        <v>1834</v>
      </c>
    </row>
    <row r="591" spans="1:6" ht="14.25" customHeight="1" x14ac:dyDescent="0.2">
      <c r="A591" s="83">
        <f t="shared" si="9"/>
        <v>42939.916669999999</v>
      </c>
      <c r="B591" s="34">
        <v>22</v>
      </c>
      <c r="C591" s="40" t="s">
        <v>1835</v>
      </c>
      <c r="D591" s="40" t="s">
        <v>190</v>
      </c>
      <c r="E591" s="40" t="s">
        <v>1836</v>
      </c>
      <c r="F591" s="40" t="s">
        <v>1837</v>
      </c>
    </row>
    <row r="592" spans="1:6" ht="14.25" customHeight="1" x14ac:dyDescent="0.2">
      <c r="A592" s="83">
        <f t="shared" si="9"/>
        <v>42939.958330000001</v>
      </c>
      <c r="B592" s="34">
        <v>23</v>
      </c>
      <c r="C592" s="40" t="s">
        <v>1838</v>
      </c>
      <c r="D592" s="40" t="s">
        <v>190</v>
      </c>
      <c r="E592" s="40" t="s">
        <v>1839</v>
      </c>
      <c r="F592" s="40" t="s">
        <v>1840</v>
      </c>
    </row>
    <row r="593" spans="1:6" ht="14.25" customHeight="1" x14ac:dyDescent="0.2">
      <c r="A593" s="83">
        <f t="shared" si="9"/>
        <v>42940</v>
      </c>
      <c r="B593" s="34">
        <v>0</v>
      </c>
      <c r="C593" s="40" t="s">
        <v>1841</v>
      </c>
      <c r="D593" s="40" t="s">
        <v>190</v>
      </c>
      <c r="E593" s="40" t="s">
        <v>1842</v>
      </c>
      <c r="F593" s="40" t="s">
        <v>1843</v>
      </c>
    </row>
    <row r="594" spans="1:6" ht="14.25" customHeight="1" x14ac:dyDescent="0.2">
      <c r="A594" s="83">
        <f t="shared" si="9"/>
        <v>42940.041669999999</v>
      </c>
      <c r="B594" s="34">
        <v>1</v>
      </c>
      <c r="C594" s="40" t="s">
        <v>1844</v>
      </c>
      <c r="D594" s="40" t="s">
        <v>190</v>
      </c>
      <c r="E594" s="40" t="s">
        <v>1845</v>
      </c>
      <c r="F594" s="40" t="s">
        <v>672</v>
      </c>
    </row>
    <row r="595" spans="1:6" ht="14.25" customHeight="1" x14ac:dyDescent="0.2">
      <c r="A595" s="83">
        <f t="shared" si="9"/>
        <v>42940.083330000001</v>
      </c>
      <c r="B595" s="34">
        <v>2</v>
      </c>
      <c r="C595" s="40" t="s">
        <v>1846</v>
      </c>
      <c r="D595" s="40" t="s">
        <v>190</v>
      </c>
      <c r="E595" s="40" t="s">
        <v>1847</v>
      </c>
      <c r="F595" s="40" t="s">
        <v>1848</v>
      </c>
    </row>
    <row r="596" spans="1:6" ht="14.25" customHeight="1" x14ac:dyDescent="0.2">
      <c r="A596" s="83">
        <f t="shared" si="9"/>
        <v>42940.125</v>
      </c>
      <c r="B596" s="34">
        <v>3</v>
      </c>
      <c r="C596" s="40" t="s">
        <v>1849</v>
      </c>
      <c r="D596" s="40" t="s">
        <v>190</v>
      </c>
      <c r="E596" s="40" t="s">
        <v>1850</v>
      </c>
      <c r="F596" s="40" t="s">
        <v>1851</v>
      </c>
    </row>
    <row r="597" spans="1:6" ht="14.25" customHeight="1" x14ac:dyDescent="0.2">
      <c r="A597" s="83">
        <f t="shared" si="9"/>
        <v>42940.166669999999</v>
      </c>
      <c r="B597" s="34">
        <v>4</v>
      </c>
      <c r="C597" s="40" t="s">
        <v>1852</v>
      </c>
      <c r="D597" s="40" t="s">
        <v>190</v>
      </c>
      <c r="E597" s="40" t="s">
        <v>245</v>
      </c>
      <c r="F597" s="40" t="s">
        <v>1853</v>
      </c>
    </row>
    <row r="598" spans="1:6" ht="14.25" customHeight="1" x14ac:dyDescent="0.2">
      <c r="A598" s="83">
        <f t="shared" si="9"/>
        <v>42940.208330000001</v>
      </c>
      <c r="B598" s="34">
        <v>5</v>
      </c>
      <c r="C598" s="40" t="s">
        <v>1852</v>
      </c>
      <c r="D598" s="40" t="s">
        <v>190</v>
      </c>
      <c r="E598" s="40" t="s">
        <v>1854</v>
      </c>
      <c r="F598" s="40" t="s">
        <v>1853</v>
      </c>
    </row>
    <row r="599" spans="1:6" ht="14.25" customHeight="1" x14ac:dyDescent="0.2">
      <c r="A599" s="83">
        <f t="shared" si="9"/>
        <v>42940.25</v>
      </c>
      <c r="B599" s="34">
        <v>6</v>
      </c>
      <c r="C599" s="40" t="s">
        <v>1855</v>
      </c>
      <c r="D599" s="40" t="s">
        <v>1856</v>
      </c>
      <c r="E599" s="40" t="s">
        <v>190</v>
      </c>
      <c r="F599" s="40" t="s">
        <v>1857</v>
      </c>
    </row>
    <row r="600" spans="1:6" ht="14.25" customHeight="1" x14ac:dyDescent="0.2">
      <c r="A600" s="83">
        <f t="shared" si="9"/>
        <v>42940.291669999999</v>
      </c>
      <c r="B600" s="34">
        <v>7</v>
      </c>
      <c r="C600" s="40" t="s">
        <v>1858</v>
      </c>
      <c r="D600" s="40" t="s">
        <v>1859</v>
      </c>
      <c r="E600" s="40" t="s">
        <v>190</v>
      </c>
      <c r="F600" s="40" t="s">
        <v>1860</v>
      </c>
    </row>
    <row r="601" spans="1:6" ht="14.25" customHeight="1" x14ac:dyDescent="0.2">
      <c r="A601" s="83">
        <f t="shared" si="9"/>
        <v>42940.333330000001</v>
      </c>
      <c r="B601" s="34">
        <v>8</v>
      </c>
      <c r="C601" s="40" t="s">
        <v>1408</v>
      </c>
      <c r="D601" s="40" t="s">
        <v>1861</v>
      </c>
      <c r="E601" s="40" t="s">
        <v>190</v>
      </c>
      <c r="F601" s="40" t="s">
        <v>1410</v>
      </c>
    </row>
    <row r="602" spans="1:6" ht="14.25" customHeight="1" x14ac:dyDescent="0.2">
      <c r="A602" s="83">
        <f t="shared" si="9"/>
        <v>42940.375</v>
      </c>
      <c r="B602" s="34">
        <v>9</v>
      </c>
      <c r="C602" s="40" t="s">
        <v>1862</v>
      </c>
      <c r="D602" s="40" t="s">
        <v>190</v>
      </c>
      <c r="E602" s="40" t="s">
        <v>213</v>
      </c>
      <c r="F602" s="40" t="s">
        <v>1863</v>
      </c>
    </row>
    <row r="603" spans="1:6" ht="14.25" customHeight="1" x14ac:dyDescent="0.2">
      <c r="A603" s="83">
        <f t="shared" si="9"/>
        <v>42940.416669999999</v>
      </c>
      <c r="B603" s="34">
        <v>10</v>
      </c>
      <c r="C603" s="40" t="s">
        <v>1864</v>
      </c>
      <c r="D603" s="40" t="s">
        <v>190</v>
      </c>
      <c r="E603" s="40" t="s">
        <v>1865</v>
      </c>
      <c r="F603" s="40" t="s">
        <v>1866</v>
      </c>
    </row>
    <row r="604" spans="1:6" ht="14.25" customHeight="1" x14ac:dyDescent="0.2">
      <c r="A604" s="83">
        <f t="shared" si="9"/>
        <v>42940.458330000001</v>
      </c>
      <c r="B604" s="34">
        <v>11</v>
      </c>
      <c r="C604" s="40" t="s">
        <v>1867</v>
      </c>
      <c r="D604" s="40" t="s">
        <v>190</v>
      </c>
      <c r="E604" s="40" t="s">
        <v>224</v>
      </c>
      <c r="F604" s="40" t="s">
        <v>1868</v>
      </c>
    </row>
    <row r="605" spans="1:6" ht="14.25" customHeight="1" x14ac:dyDescent="0.2">
      <c r="A605" s="83">
        <f t="shared" si="9"/>
        <v>42940.5</v>
      </c>
      <c r="B605" s="34">
        <v>12</v>
      </c>
      <c r="C605" s="40" t="s">
        <v>1869</v>
      </c>
      <c r="D605" s="40" t="s">
        <v>1870</v>
      </c>
      <c r="E605" s="40" t="s">
        <v>190</v>
      </c>
      <c r="F605" s="40" t="s">
        <v>1871</v>
      </c>
    </row>
    <row r="606" spans="1:6" ht="14.25" customHeight="1" x14ac:dyDescent="0.2">
      <c r="A606" s="83">
        <f t="shared" si="9"/>
        <v>42940.541669999999</v>
      </c>
      <c r="B606" s="34">
        <v>13</v>
      </c>
      <c r="C606" s="40" t="s">
        <v>1872</v>
      </c>
      <c r="D606" s="40" t="s">
        <v>217</v>
      </c>
      <c r="E606" s="40" t="s">
        <v>1873</v>
      </c>
      <c r="F606" s="40" t="s">
        <v>1874</v>
      </c>
    </row>
    <row r="607" spans="1:6" ht="14.25" customHeight="1" x14ac:dyDescent="0.2">
      <c r="A607" s="83">
        <f t="shared" si="9"/>
        <v>42940.583330000001</v>
      </c>
      <c r="B607" s="34">
        <v>14</v>
      </c>
      <c r="C607" s="40" t="s">
        <v>1875</v>
      </c>
      <c r="D607" s="40" t="s">
        <v>190</v>
      </c>
      <c r="E607" s="40" t="s">
        <v>1876</v>
      </c>
      <c r="F607" s="40" t="s">
        <v>1877</v>
      </c>
    </row>
    <row r="608" spans="1:6" ht="14.25" customHeight="1" x14ac:dyDescent="0.2">
      <c r="A608" s="83">
        <f t="shared" si="9"/>
        <v>42940.625</v>
      </c>
      <c r="B608" s="34">
        <v>15</v>
      </c>
      <c r="C608" s="40" t="s">
        <v>1878</v>
      </c>
      <c r="D608" s="40" t="s">
        <v>191</v>
      </c>
      <c r="E608" s="40" t="s">
        <v>1879</v>
      </c>
      <c r="F608" s="40" t="s">
        <v>1880</v>
      </c>
    </row>
    <row r="609" spans="1:6" ht="14.25" customHeight="1" x14ac:dyDescent="0.2">
      <c r="A609" s="83">
        <f t="shared" si="9"/>
        <v>42940.666669999999</v>
      </c>
      <c r="B609" s="34">
        <v>16</v>
      </c>
      <c r="C609" s="40" t="s">
        <v>1881</v>
      </c>
      <c r="D609" s="40" t="s">
        <v>1882</v>
      </c>
      <c r="E609" s="40" t="s">
        <v>190</v>
      </c>
      <c r="F609" s="40" t="s">
        <v>1883</v>
      </c>
    </row>
    <row r="610" spans="1:6" ht="14.25" customHeight="1" x14ac:dyDescent="0.2">
      <c r="A610" s="83">
        <f t="shared" si="9"/>
        <v>42940.708330000001</v>
      </c>
      <c r="B610" s="34">
        <v>17</v>
      </c>
      <c r="C610" s="40" t="s">
        <v>1884</v>
      </c>
      <c r="D610" s="40" t="s">
        <v>190</v>
      </c>
      <c r="E610" s="40" t="s">
        <v>1885</v>
      </c>
      <c r="F610" s="40" t="s">
        <v>1886</v>
      </c>
    </row>
    <row r="611" spans="1:6" ht="14.25" customHeight="1" x14ac:dyDescent="0.2">
      <c r="A611" s="83">
        <f t="shared" si="9"/>
        <v>42940.75</v>
      </c>
      <c r="B611" s="34">
        <v>18</v>
      </c>
      <c r="C611" s="40" t="s">
        <v>1887</v>
      </c>
      <c r="D611" s="40" t="s">
        <v>1888</v>
      </c>
      <c r="E611" s="40" t="s">
        <v>190</v>
      </c>
      <c r="F611" s="40" t="s">
        <v>1889</v>
      </c>
    </row>
    <row r="612" spans="1:6" ht="14.25" customHeight="1" x14ac:dyDescent="0.2">
      <c r="A612" s="83">
        <f t="shared" si="9"/>
        <v>42940.791669999999</v>
      </c>
      <c r="B612" s="34">
        <v>19</v>
      </c>
      <c r="C612" s="40" t="s">
        <v>1890</v>
      </c>
      <c r="D612" s="40" t="s">
        <v>1891</v>
      </c>
      <c r="E612" s="40" t="s">
        <v>190</v>
      </c>
      <c r="F612" s="40" t="s">
        <v>1892</v>
      </c>
    </row>
    <row r="613" spans="1:6" ht="14.25" customHeight="1" x14ac:dyDescent="0.2">
      <c r="A613" s="83">
        <f t="shared" si="9"/>
        <v>42940.833330000001</v>
      </c>
      <c r="B613" s="34">
        <v>20</v>
      </c>
      <c r="C613" s="40" t="s">
        <v>1893</v>
      </c>
      <c r="D613" s="40" t="s">
        <v>1894</v>
      </c>
      <c r="E613" s="40" t="s">
        <v>190</v>
      </c>
      <c r="F613" s="40" t="s">
        <v>1895</v>
      </c>
    </row>
    <row r="614" spans="1:6" ht="14.25" customHeight="1" x14ac:dyDescent="0.2">
      <c r="A614" s="83">
        <f t="shared" si="9"/>
        <v>42940.875</v>
      </c>
      <c r="B614" s="34">
        <v>21</v>
      </c>
      <c r="C614" s="40" t="s">
        <v>1896</v>
      </c>
      <c r="D614" s="40" t="s">
        <v>190</v>
      </c>
      <c r="E614" s="40" t="s">
        <v>1897</v>
      </c>
      <c r="F614" s="40" t="s">
        <v>1898</v>
      </c>
    </row>
    <row r="615" spans="1:6" ht="14.25" customHeight="1" x14ac:dyDescent="0.2">
      <c r="A615" s="83">
        <f t="shared" si="9"/>
        <v>42940.916669999999</v>
      </c>
      <c r="B615" s="34">
        <v>22</v>
      </c>
      <c r="C615" s="40" t="s">
        <v>1899</v>
      </c>
      <c r="D615" s="40" t="s">
        <v>190</v>
      </c>
      <c r="E615" s="40" t="s">
        <v>1900</v>
      </c>
      <c r="F615" s="40" t="s">
        <v>1901</v>
      </c>
    </row>
    <row r="616" spans="1:6" ht="14.25" customHeight="1" x14ac:dyDescent="0.2">
      <c r="A616" s="83">
        <f t="shared" si="9"/>
        <v>42940.958330000001</v>
      </c>
      <c r="B616" s="34">
        <v>23</v>
      </c>
      <c r="C616" s="40" t="s">
        <v>1902</v>
      </c>
      <c r="D616" s="40" t="s">
        <v>190</v>
      </c>
      <c r="E616" s="40" t="s">
        <v>1903</v>
      </c>
      <c r="F616" s="40" t="s">
        <v>1904</v>
      </c>
    </row>
    <row r="617" spans="1:6" ht="14.25" customHeight="1" x14ac:dyDescent="0.2">
      <c r="A617" s="83">
        <f t="shared" si="9"/>
        <v>42941</v>
      </c>
      <c r="B617" s="34">
        <v>0</v>
      </c>
      <c r="C617" s="40" t="s">
        <v>1905</v>
      </c>
      <c r="D617" s="40" t="s">
        <v>190</v>
      </c>
      <c r="E617" s="40" t="s">
        <v>1906</v>
      </c>
      <c r="F617" s="40" t="s">
        <v>648</v>
      </c>
    </row>
    <row r="618" spans="1:6" ht="14.25" customHeight="1" x14ac:dyDescent="0.2">
      <c r="A618" s="83">
        <f t="shared" si="9"/>
        <v>42941.041669999999</v>
      </c>
      <c r="B618" s="34">
        <v>1</v>
      </c>
      <c r="C618" s="40" t="s">
        <v>1907</v>
      </c>
      <c r="D618" s="40" t="s">
        <v>190</v>
      </c>
      <c r="E618" s="40" t="s">
        <v>1908</v>
      </c>
      <c r="F618" s="40" t="s">
        <v>1909</v>
      </c>
    </row>
    <row r="619" spans="1:6" ht="14.25" customHeight="1" x14ac:dyDescent="0.2">
      <c r="A619" s="83">
        <f t="shared" si="9"/>
        <v>42941.083330000001</v>
      </c>
      <c r="B619" s="34">
        <v>2</v>
      </c>
      <c r="C619" s="40" t="s">
        <v>225</v>
      </c>
      <c r="D619" s="40" t="s">
        <v>190</v>
      </c>
      <c r="E619" s="40" t="s">
        <v>1910</v>
      </c>
      <c r="F619" s="40" t="s">
        <v>1911</v>
      </c>
    </row>
    <row r="620" spans="1:6" ht="14.25" customHeight="1" x14ac:dyDescent="0.2">
      <c r="A620" s="83">
        <f t="shared" si="9"/>
        <v>42941.125</v>
      </c>
      <c r="B620" s="34">
        <v>3</v>
      </c>
      <c r="C620" s="40" t="s">
        <v>1912</v>
      </c>
      <c r="D620" s="40" t="s">
        <v>190</v>
      </c>
      <c r="E620" s="40" t="s">
        <v>1913</v>
      </c>
      <c r="F620" s="40" t="s">
        <v>1914</v>
      </c>
    </row>
    <row r="621" spans="1:6" ht="14.25" customHeight="1" x14ac:dyDescent="0.2">
      <c r="A621" s="83">
        <f t="shared" si="9"/>
        <v>42941.166669999999</v>
      </c>
      <c r="B621" s="34">
        <v>4</v>
      </c>
      <c r="C621" s="40" t="s">
        <v>1915</v>
      </c>
      <c r="D621" s="40" t="s">
        <v>190</v>
      </c>
      <c r="E621" s="40" t="s">
        <v>244</v>
      </c>
      <c r="F621" s="40" t="s">
        <v>237</v>
      </c>
    </row>
    <row r="622" spans="1:6" ht="14.25" customHeight="1" x14ac:dyDescent="0.2">
      <c r="A622" s="83">
        <f t="shared" si="9"/>
        <v>42941.208330000001</v>
      </c>
      <c r="B622" s="34">
        <v>5</v>
      </c>
      <c r="C622" s="40" t="s">
        <v>227</v>
      </c>
      <c r="D622" s="40" t="s">
        <v>190</v>
      </c>
      <c r="E622" s="40" t="s">
        <v>1916</v>
      </c>
      <c r="F622" s="40" t="s">
        <v>1917</v>
      </c>
    </row>
    <row r="623" spans="1:6" ht="14.25" customHeight="1" x14ac:dyDescent="0.2">
      <c r="A623" s="83">
        <f t="shared" si="9"/>
        <v>42941.25</v>
      </c>
      <c r="B623" s="34">
        <v>6</v>
      </c>
      <c r="C623" s="40" t="s">
        <v>252</v>
      </c>
      <c r="D623" s="40" t="s">
        <v>1918</v>
      </c>
      <c r="E623" s="40" t="s">
        <v>190</v>
      </c>
      <c r="F623" s="40" t="s">
        <v>1919</v>
      </c>
    </row>
    <row r="624" spans="1:6" ht="14.25" customHeight="1" x14ac:dyDescent="0.2">
      <c r="A624" s="83">
        <f t="shared" si="9"/>
        <v>42941.291669999999</v>
      </c>
      <c r="B624" s="34">
        <v>7</v>
      </c>
      <c r="C624" s="40" t="s">
        <v>1920</v>
      </c>
      <c r="D624" s="40" t="s">
        <v>1921</v>
      </c>
      <c r="E624" s="40" t="s">
        <v>190</v>
      </c>
      <c r="F624" s="40" t="s">
        <v>1922</v>
      </c>
    </row>
    <row r="625" spans="1:6" ht="14.25" customHeight="1" x14ac:dyDescent="0.2">
      <c r="A625" s="83">
        <f t="shared" si="9"/>
        <v>42941.333330000001</v>
      </c>
      <c r="B625" s="34">
        <v>8</v>
      </c>
      <c r="C625" s="40" t="s">
        <v>1923</v>
      </c>
      <c r="D625" s="40" t="s">
        <v>1924</v>
      </c>
      <c r="E625" s="40" t="s">
        <v>190</v>
      </c>
      <c r="F625" s="40" t="s">
        <v>1925</v>
      </c>
    </row>
    <row r="626" spans="1:6" ht="14.25" customHeight="1" x14ac:dyDescent="0.2">
      <c r="A626" s="83">
        <f t="shared" si="9"/>
        <v>42941.375</v>
      </c>
      <c r="B626" s="34">
        <v>9</v>
      </c>
      <c r="C626" s="40" t="s">
        <v>1926</v>
      </c>
      <c r="D626" s="40" t="s">
        <v>1927</v>
      </c>
      <c r="E626" s="40" t="s">
        <v>190</v>
      </c>
      <c r="F626" s="40" t="s">
        <v>1928</v>
      </c>
    </row>
    <row r="627" spans="1:6" ht="14.25" customHeight="1" x14ac:dyDescent="0.2">
      <c r="A627" s="83">
        <f t="shared" si="9"/>
        <v>42941.416669999999</v>
      </c>
      <c r="B627" s="34">
        <v>10</v>
      </c>
      <c r="C627" s="40" t="s">
        <v>1929</v>
      </c>
      <c r="D627" s="40" t="s">
        <v>190</v>
      </c>
      <c r="E627" s="40" t="s">
        <v>1930</v>
      </c>
      <c r="F627" s="40" t="s">
        <v>1931</v>
      </c>
    </row>
    <row r="628" spans="1:6" ht="14.25" customHeight="1" x14ac:dyDescent="0.2">
      <c r="A628" s="83">
        <f t="shared" si="9"/>
        <v>42941.458330000001</v>
      </c>
      <c r="B628" s="34">
        <v>11</v>
      </c>
      <c r="C628" s="40" t="s">
        <v>1932</v>
      </c>
      <c r="D628" s="40" t="s">
        <v>191</v>
      </c>
      <c r="E628" s="40" t="s">
        <v>1933</v>
      </c>
      <c r="F628" s="40" t="s">
        <v>1934</v>
      </c>
    </row>
    <row r="629" spans="1:6" ht="14.25" customHeight="1" x14ac:dyDescent="0.2">
      <c r="A629" s="83">
        <f t="shared" si="9"/>
        <v>42941.5</v>
      </c>
      <c r="B629" s="34">
        <v>12</v>
      </c>
      <c r="C629" s="40" t="s">
        <v>1935</v>
      </c>
      <c r="D629" s="40" t="s">
        <v>248</v>
      </c>
      <c r="E629" s="40" t="s">
        <v>1936</v>
      </c>
      <c r="F629" s="40" t="s">
        <v>1937</v>
      </c>
    </row>
    <row r="630" spans="1:6" ht="14.25" customHeight="1" x14ac:dyDescent="0.2">
      <c r="A630" s="83">
        <f t="shared" si="9"/>
        <v>42941.541669999999</v>
      </c>
      <c r="B630" s="34">
        <v>13</v>
      </c>
      <c r="C630" s="40" t="s">
        <v>1938</v>
      </c>
      <c r="D630" s="40" t="s">
        <v>1939</v>
      </c>
      <c r="E630" s="40" t="s">
        <v>190</v>
      </c>
      <c r="F630" s="40" t="s">
        <v>1940</v>
      </c>
    </row>
    <row r="631" spans="1:6" ht="14.25" customHeight="1" x14ac:dyDescent="0.2">
      <c r="A631" s="83">
        <f t="shared" si="9"/>
        <v>42941.583330000001</v>
      </c>
      <c r="B631" s="34">
        <v>14</v>
      </c>
      <c r="C631" s="40" t="s">
        <v>1941</v>
      </c>
      <c r="D631" s="40" t="s">
        <v>190</v>
      </c>
      <c r="E631" s="40" t="s">
        <v>1873</v>
      </c>
      <c r="F631" s="40" t="s">
        <v>1942</v>
      </c>
    </row>
    <row r="632" spans="1:6" ht="14.25" customHeight="1" x14ac:dyDescent="0.2">
      <c r="A632" s="83">
        <f t="shared" si="9"/>
        <v>42941.625</v>
      </c>
      <c r="B632" s="34">
        <v>15</v>
      </c>
      <c r="C632" s="40" t="s">
        <v>1943</v>
      </c>
      <c r="D632" s="40" t="s">
        <v>190</v>
      </c>
      <c r="E632" s="40" t="s">
        <v>1944</v>
      </c>
      <c r="F632" s="40" t="s">
        <v>1945</v>
      </c>
    </row>
    <row r="633" spans="1:6" ht="14.25" customHeight="1" x14ac:dyDescent="0.2">
      <c r="A633" s="83">
        <f t="shared" si="9"/>
        <v>42941.666669999999</v>
      </c>
      <c r="B633" s="34">
        <v>16</v>
      </c>
      <c r="C633" s="40" t="s">
        <v>1946</v>
      </c>
      <c r="D633" s="40" t="s">
        <v>190</v>
      </c>
      <c r="E633" s="40" t="s">
        <v>1947</v>
      </c>
      <c r="F633" s="40" t="s">
        <v>1948</v>
      </c>
    </row>
    <row r="634" spans="1:6" ht="14.25" customHeight="1" x14ac:dyDescent="0.2">
      <c r="A634" s="83">
        <f t="shared" si="9"/>
        <v>42941.708330000001</v>
      </c>
      <c r="B634" s="34">
        <v>17</v>
      </c>
      <c r="C634" s="40" t="s">
        <v>1949</v>
      </c>
      <c r="D634" s="40" t="s">
        <v>190</v>
      </c>
      <c r="E634" s="40" t="s">
        <v>1950</v>
      </c>
      <c r="F634" s="40" t="s">
        <v>1951</v>
      </c>
    </row>
    <row r="635" spans="1:6" ht="14.25" customHeight="1" x14ac:dyDescent="0.2">
      <c r="A635" s="83">
        <f t="shared" si="9"/>
        <v>42941.75</v>
      </c>
      <c r="B635" s="34">
        <v>18</v>
      </c>
      <c r="C635" s="40" t="s">
        <v>1952</v>
      </c>
      <c r="D635" s="40" t="s">
        <v>190</v>
      </c>
      <c r="E635" s="40" t="s">
        <v>1953</v>
      </c>
      <c r="F635" s="40" t="s">
        <v>1954</v>
      </c>
    </row>
    <row r="636" spans="1:6" ht="14.25" customHeight="1" x14ac:dyDescent="0.2">
      <c r="A636" s="83">
        <f t="shared" si="9"/>
        <v>42941.791669999999</v>
      </c>
      <c r="B636" s="34">
        <v>19</v>
      </c>
      <c r="C636" s="40" t="s">
        <v>1955</v>
      </c>
      <c r="D636" s="40" t="s">
        <v>190</v>
      </c>
      <c r="E636" s="40" t="s">
        <v>1956</v>
      </c>
      <c r="F636" s="40" t="s">
        <v>1957</v>
      </c>
    </row>
    <row r="637" spans="1:6" ht="14.25" customHeight="1" x14ac:dyDescent="0.2">
      <c r="A637" s="83">
        <f t="shared" si="9"/>
        <v>42941.833330000001</v>
      </c>
      <c r="B637" s="34">
        <v>20</v>
      </c>
      <c r="C637" s="40" t="s">
        <v>1958</v>
      </c>
      <c r="D637" s="40" t="s">
        <v>191</v>
      </c>
      <c r="E637" s="40" t="s">
        <v>1959</v>
      </c>
      <c r="F637" s="40" t="s">
        <v>1960</v>
      </c>
    </row>
    <row r="638" spans="1:6" ht="14.25" customHeight="1" x14ac:dyDescent="0.2">
      <c r="A638" s="83">
        <f t="shared" si="9"/>
        <v>42941.875</v>
      </c>
      <c r="B638" s="34">
        <v>21</v>
      </c>
      <c r="C638" s="40" t="s">
        <v>1961</v>
      </c>
      <c r="D638" s="40" t="s">
        <v>190</v>
      </c>
      <c r="E638" s="40" t="s">
        <v>1962</v>
      </c>
      <c r="F638" s="40" t="s">
        <v>1963</v>
      </c>
    </row>
    <row r="639" spans="1:6" ht="14.25" customHeight="1" x14ac:dyDescent="0.2">
      <c r="A639" s="83">
        <f t="shared" si="9"/>
        <v>42941.916669999999</v>
      </c>
      <c r="B639" s="34">
        <v>22</v>
      </c>
      <c r="C639" s="40" t="s">
        <v>1964</v>
      </c>
      <c r="D639" s="40" t="s">
        <v>191</v>
      </c>
      <c r="E639" s="40" t="s">
        <v>1965</v>
      </c>
      <c r="F639" s="40" t="s">
        <v>1966</v>
      </c>
    </row>
    <row r="640" spans="1:6" ht="14.25" customHeight="1" x14ac:dyDescent="0.2">
      <c r="A640" s="83">
        <f t="shared" si="9"/>
        <v>42941.958330000001</v>
      </c>
      <c r="B640" s="34">
        <v>23</v>
      </c>
      <c r="C640" s="40" t="s">
        <v>1967</v>
      </c>
      <c r="D640" s="40" t="s">
        <v>190</v>
      </c>
      <c r="E640" s="40" t="s">
        <v>1968</v>
      </c>
      <c r="F640" s="40" t="s">
        <v>1969</v>
      </c>
    </row>
    <row r="641" spans="1:6" ht="14.25" customHeight="1" x14ac:dyDescent="0.2">
      <c r="A641" s="83">
        <f t="shared" si="9"/>
        <v>42942</v>
      </c>
      <c r="B641" s="34">
        <v>0</v>
      </c>
      <c r="C641" s="40" t="s">
        <v>1970</v>
      </c>
      <c r="D641" s="40" t="s">
        <v>190</v>
      </c>
      <c r="E641" s="40" t="s">
        <v>1971</v>
      </c>
      <c r="F641" s="40" t="s">
        <v>1972</v>
      </c>
    </row>
    <row r="642" spans="1:6" ht="14.25" customHeight="1" x14ac:dyDescent="0.2">
      <c r="A642" s="83">
        <f t="shared" ref="A642:A705" si="10">A618+1</f>
        <v>42942.041669999999</v>
      </c>
      <c r="B642" s="34">
        <v>1</v>
      </c>
      <c r="C642" s="40" t="s">
        <v>233</v>
      </c>
      <c r="D642" s="40" t="s">
        <v>190</v>
      </c>
      <c r="E642" s="40" t="s">
        <v>1973</v>
      </c>
      <c r="F642" s="40" t="s">
        <v>1318</v>
      </c>
    </row>
    <row r="643" spans="1:6" ht="14.25" customHeight="1" x14ac:dyDescent="0.2">
      <c r="A643" s="83">
        <f t="shared" si="10"/>
        <v>42942.083330000001</v>
      </c>
      <c r="B643" s="34">
        <v>2</v>
      </c>
      <c r="C643" s="40" t="s">
        <v>1643</v>
      </c>
      <c r="D643" s="40" t="s">
        <v>190</v>
      </c>
      <c r="E643" s="40" t="s">
        <v>1974</v>
      </c>
      <c r="F643" s="40" t="s">
        <v>356</v>
      </c>
    </row>
    <row r="644" spans="1:6" ht="14.25" customHeight="1" x14ac:dyDescent="0.2">
      <c r="A644" s="83">
        <f t="shared" si="10"/>
        <v>42942.125</v>
      </c>
      <c r="B644" s="34">
        <v>3</v>
      </c>
      <c r="C644" s="40" t="s">
        <v>1975</v>
      </c>
      <c r="D644" s="40" t="s">
        <v>1976</v>
      </c>
      <c r="E644" s="40" t="s">
        <v>190</v>
      </c>
      <c r="F644" s="40" t="s">
        <v>1977</v>
      </c>
    </row>
    <row r="645" spans="1:6" ht="14.25" customHeight="1" x14ac:dyDescent="0.2">
      <c r="A645" s="83">
        <f t="shared" si="10"/>
        <v>42942.166669999999</v>
      </c>
      <c r="B645" s="34">
        <v>4</v>
      </c>
      <c r="C645" s="40" t="s">
        <v>1978</v>
      </c>
      <c r="D645" s="40" t="s">
        <v>1979</v>
      </c>
      <c r="E645" s="40" t="s">
        <v>190</v>
      </c>
      <c r="F645" s="40" t="s">
        <v>1980</v>
      </c>
    </row>
    <row r="646" spans="1:6" ht="14.25" customHeight="1" x14ac:dyDescent="0.2">
      <c r="A646" s="83">
        <f t="shared" si="10"/>
        <v>42942.208330000001</v>
      </c>
      <c r="B646" s="34">
        <v>5</v>
      </c>
      <c r="C646" s="40" t="s">
        <v>1112</v>
      </c>
      <c r="D646" s="40" t="s">
        <v>1981</v>
      </c>
      <c r="E646" s="40" t="s">
        <v>190</v>
      </c>
      <c r="F646" s="40" t="s">
        <v>1113</v>
      </c>
    </row>
    <row r="647" spans="1:6" ht="14.25" customHeight="1" x14ac:dyDescent="0.2">
      <c r="A647" s="83">
        <f t="shared" si="10"/>
        <v>42942.25</v>
      </c>
      <c r="B647" s="34">
        <v>6</v>
      </c>
      <c r="C647" s="40" t="s">
        <v>1982</v>
      </c>
      <c r="D647" s="40" t="s">
        <v>1983</v>
      </c>
      <c r="E647" s="40" t="s">
        <v>190</v>
      </c>
      <c r="F647" s="40" t="s">
        <v>1984</v>
      </c>
    </row>
    <row r="648" spans="1:6" ht="14.25" customHeight="1" x14ac:dyDescent="0.2">
      <c r="A648" s="83">
        <f t="shared" si="10"/>
        <v>42942.291669999999</v>
      </c>
      <c r="B648" s="34">
        <v>7</v>
      </c>
      <c r="C648" s="40" t="s">
        <v>1985</v>
      </c>
      <c r="D648" s="40" t="s">
        <v>1986</v>
      </c>
      <c r="E648" s="40" t="s">
        <v>190</v>
      </c>
      <c r="F648" s="40" t="s">
        <v>1987</v>
      </c>
    </row>
    <row r="649" spans="1:6" ht="14.25" customHeight="1" x14ac:dyDescent="0.2">
      <c r="A649" s="83">
        <f t="shared" si="10"/>
        <v>42942.333330000001</v>
      </c>
      <c r="B649" s="34">
        <v>8</v>
      </c>
      <c r="C649" s="40" t="s">
        <v>1169</v>
      </c>
      <c r="D649" s="40" t="s">
        <v>1988</v>
      </c>
      <c r="E649" s="40" t="s">
        <v>190</v>
      </c>
      <c r="F649" s="40" t="s">
        <v>1989</v>
      </c>
    </row>
    <row r="650" spans="1:6" ht="14.25" customHeight="1" x14ac:dyDescent="0.2">
      <c r="A650" s="83">
        <f t="shared" si="10"/>
        <v>42942.375</v>
      </c>
      <c r="B650" s="34">
        <v>9</v>
      </c>
      <c r="C650" s="40" t="s">
        <v>1990</v>
      </c>
      <c r="D650" s="40" t="s">
        <v>1991</v>
      </c>
      <c r="E650" s="40" t="s">
        <v>190</v>
      </c>
      <c r="F650" s="40" t="s">
        <v>1992</v>
      </c>
    </row>
    <row r="651" spans="1:6" ht="14.25" customHeight="1" x14ac:dyDescent="0.2">
      <c r="A651" s="83">
        <f t="shared" si="10"/>
        <v>42942.416669999999</v>
      </c>
      <c r="B651" s="34">
        <v>10</v>
      </c>
      <c r="C651" s="40" t="s">
        <v>1993</v>
      </c>
      <c r="D651" s="40" t="s">
        <v>1994</v>
      </c>
      <c r="E651" s="40" t="s">
        <v>190</v>
      </c>
      <c r="F651" s="40" t="s">
        <v>1995</v>
      </c>
    </row>
    <row r="652" spans="1:6" ht="14.25" customHeight="1" x14ac:dyDescent="0.2">
      <c r="A652" s="83">
        <f t="shared" si="10"/>
        <v>42942.458330000001</v>
      </c>
      <c r="B652" s="34">
        <v>11</v>
      </c>
      <c r="C652" s="40" t="s">
        <v>1996</v>
      </c>
      <c r="D652" s="40" t="s">
        <v>190</v>
      </c>
      <c r="E652" s="40" t="s">
        <v>1997</v>
      </c>
      <c r="F652" s="40" t="s">
        <v>1998</v>
      </c>
    </row>
    <row r="653" spans="1:6" ht="14.25" customHeight="1" x14ac:dyDescent="0.2">
      <c r="A653" s="83">
        <f t="shared" si="10"/>
        <v>42942.5</v>
      </c>
      <c r="B653" s="34">
        <v>12</v>
      </c>
      <c r="C653" s="40" t="s">
        <v>1999</v>
      </c>
      <c r="D653" s="40" t="s">
        <v>2000</v>
      </c>
      <c r="E653" s="40" t="s">
        <v>190</v>
      </c>
      <c r="F653" s="40" t="s">
        <v>2001</v>
      </c>
    </row>
    <row r="654" spans="1:6" ht="14.25" customHeight="1" x14ac:dyDescent="0.2">
      <c r="A654" s="83">
        <f t="shared" si="10"/>
        <v>42942.541669999999</v>
      </c>
      <c r="B654" s="34">
        <v>13</v>
      </c>
      <c r="C654" s="40" t="s">
        <v>2002</v>
      </c>
      <c r="D654" s="40" t="s">
        <v>2003</v>
      </c>
      <c r="E654" s="40" t="s">
        <v>190</v>
      </c>
      <c r="F654" s="40" t="s">
        <v>2004</v>
      </c>
    </row>
    <row r="655" spans="1:6" ht="14.25" customHeight="1" x14ac:dyDescent="0.2">
      <c r="A655" s="83">
        <f t="shared" si="10"/>
        <v>42942.583330000001</v>
      </c>
      <c r="B655" s="34">
        <v>14</v>
      </c>
      <c r="C655" s="40" t="s">
        <v>2005</v>
      </c>
      <c r="D655" s="40" t="s">
        <v>2006</v>
      </c>
      <c r="E655" s="40" t="s">
        <v>190</v>
      </c>
      <c r="F655" s="40" t="s">
        <v>2007</v>
      </c>
    </row>
    <row r="656" spans="1:6" ht="14.25" customHeight="1" x14ac:dyDescent="0.2">
      <c r="A656" s="83">
        <f t="shared" si="10"/>
        <v>42942.625</v>
      </c>
      <c r="B656" s="34">
        <v>15</v>
      </c>
      <c r="C656" s="40" t="s">
        <v>2008</v>
      </c>
      <c r="D656" s="40" t="s">
        <v>2009</v>
      </c>
      <c r="E656" s="40" t="s">
        <v>190</v>
      </c>
      <c r="F656" s="40" t="s">
        <v>2010</v>
      </c>
    </row>
    <row r="657" spans="1:6" ht="14.25" customHeight="1" x14ac:dyDescent="0.2">
      <c r="A657" s="83">
        <f t="shared" si="10"/>
        <v>42942.666669999999</v>
      </c>
      <c r="B657" s="34">
        <v>16</v>
      </c>
      <c r="C657" s="40" t="s">
        <v>2011</v>
      </c>
      <c r="D657" s="40" t="s">
        <v>2012</v>
      </c>
      <c r="E657" s="40" t="s">
        <v>190</v>
      </c>
      <c r="F657" s="40" t="s">
        <v>2013</v>
      </c>
    </row>
    <row r="658" spans="1:6" ht="14.25" customHeight="1" x14ac:dyDescent="0.2">
      <c r="A658" s="83">
        <f t="shared" si="10"/>
        <v>42942.708330000001</v>
      </c>
      <c r="B658" s="34">
        <v>17</v>
      </c>
      <c r="C658" s="40" t="s">
        <v>2014</v>
      </c>
      <c r="D658" s="40" t="s">
        <v>2015</v>
      </c>
      <c r="E658" s="40" t="s">
        <v>190</v>
      </c>
      <c r="F658" s="40" t="s">
        <v>2016</v>
      </c>
    </row>
    <row r="659" spans="1:6" ht="14.25" customHeight="1" x14ac:dyDescent="0.2">
      <c r="A659" s="83">
        <f t="shared" si="10"/>
        <v>42942.75</v>
      </c>
      <c r="B659" s="34">
        <v>18</v>
      </c>
      <c r="C659" s="40" t="s">
        <v>240</v>
      </c>
      <c r="D659" s="40" t="s">
        <v>215</v>
      </c>
      <c r="E659" s="40" t="s">
        <v>191</v>
      </c>
      <c r="F659" s="40" t="s">
        <v>2017</v>
      </c>
    </row>
    <row r="660" spans="1:6" ht="14.25" customHeight="1" x14ac:dyDescent="0.2">
      <c r="A660" s="83">
        <f t="shared" si="10"/>
        <v>42942.791669999999</v>
      </c>
      <c r="B660" s="34">
        <v>19</v>
      </c>
      <c r="C660" s="40" t="s">
        <v>2018</v>
      </c>
      <c r="D660" s="40" t="s">
        <v>190</v>
      </c>
      <c r="E660" s="40" t="s">
        <v>2019</v>
      </c>
      <c r="F660" s="40" t="s">
        <v>2020</v>
      </c>
    </row>
    <row r="661" spans="1:6" ht="14.25" customHeight="1" x14ac:dyDescent="0.2">
      <c r="A661" s="83">
        <f t="shared" si="10"/>
        <v>42942.833330000001</v>
      </c>
      <c r="B661" s="34">
        <v>20</v>
      </c>
      <c r="C661" s="40" t="s">
        <v>2021</v>
      </c>
      <c r="D661" s="40" t="s">
        <v>2022</v>
      </c>
      <c r="E661" s="40" t="s">
        <v>190</v>
      </c>
      <c r="F661" s="40" t="s">
        <v>2023</v>
      </c>
    </row>
    <row r="662" spans="1:6" ht="14.25" customHeight="1" x14ac:dyDescent="0.2">
      <c r="A662" s="83">
        <f t="shared" si="10"/>
        <v>42942.875</v>
      </c>
      <c r="B662" s="34">
        <v>21</v>
      </c>
      <c r="C662" s="40" t="s">
        <v>2024</v>
      </c>
      <c r="D662" s="40" t="s">
        <v>191</v>
      </c>
      <c r="E662" s="40" t="s">
        <v>2025</v>
      </c>
      <c r="F662" s="40" t="s">
        <v>2026</v>
      </c>
    </row>
    <row r="663" spans="1:6" ht="14.25" customHeight="1" x14ac:dyDescent="0.2">
      <c r="A663" s="83">
        <f t="shared" si="10"/>
        <v>42942.916669999999</v>
      </c>
      <c r="B663" s="34">
        <v>22</v>
      </c>
      <c r="C663" s="40" t="s">
        <v>386</v>
      </c>
      <c r="D663" s="40" t="s">
        <v>191</v>
      </c>
      <c r="E663" s="40" t="s">
        <v>2027</v>
      </c>
      <c r="F663" s="40" t="s">
        <v>388</v>
      </c>
    </row>
    <row r="664" spans="1:6" ht="14.25" customHeight="1" x14ac:dyDescent="0.2">
      <c r="A664" s="83">
        <f t="shared" si="10"/>
        <v>42942.958330000001</v>
      </c>
      <c r="B664" s="34">
        <v>23</v>
      </c>
      <c r="C664" s="40" t="s">
        <v>2028</v>
      </c>
      <c r="D664" s="40" t="s">
        <v>190</v>
      </c>
      <c r="E664" s="40" t="s">
        <v>2029</v>
      </c>
      <c r="F664" s="40" t="s">
        <v>2030</v>
      </c>
    </row>
    <row r="665" spans="1:6" ht="14.25" customHeight="1" x14ac:dyDescent="0.2">
      <c r="A665" s="83">
        <f t="shared" si="10"/>
        <v>42943</v>
      </c>
      <c r="B665" s="34">
        <v>0</v>
      </c>
      <c r="C665" s="40" t="s">
        <v>2031</v>
      </c>
      <c r="D665" s="40" t="s">
        <v>190</v>
      </c>
      <c r="E665" s="40" t="s">
        <v>2032</v>
      </c>
      <c r="F665" s="40" t="s">
        <v>2033</v>
      </c>
    </row>
    <row r="666" spans="1:6" ht="14.25" customHeight="1" x14ac:dyDescent="0.2">
      <c r="A666" s="83">
        <f t="shared" si="10"/>
        <v>42943.041669999999</v>
      </c>
      <c r="B666" s="34">
        <v>1</v>
      </c>
      <c r="C666" s="40" t="s">
        <v>2034</v>
      </c>
      <c r="D666" s="40" t="s">
        <v>190</v>
      </c>
      <c r="E666" s="40" t="s">
        <v>2035</v>
      </c>
      <c r="F666" s="40" t="s">
        <v>2036</v>
      </c>
    </row>
    <row r="667" spans="1:6" ht="14.25" customHeight="1" x14ac:dyDescent="0.2">
      <c r="A667" s="83">
        <f t="shared" si="10"/>
        <v>42943.083330000001</v>
      </c>
      <c r="B667" s="34">
        <v>2</v>
      </c>
      <c r="C667" s="40" t="s">
        <v>2037</v>
      </c>
      <c r="D667" s="40" t="s">
        <v>190</v>
      </c>
      <c r="E667" s="40" t="s">
        <v>2038</v>
      </c>
      <c r="F667" s="40" t="s">
        <v>1355</v>
      </c>
    </row>
    <row r="668" spans="1:6" ht="14.25" customHeight="1" x14ac:dyDescent="0.2">
      <c r="A668" s="83">
        <f t="shared" si="10"/>
        <v>42943.125</v>
      </c>
      <c r="B668" s="34">
        <v>3</v>
      </c>
      <c r="C668" s="40" t="s">
        <v>2039</v>
      </c>
      <c r="D668" s="40" t="s">
        <v>190</v>
      </c>
      <c r="E668" s="40" t="s">
        <v>2040</v>
      </c>
      <c r="F668" s="40" t="s">
        <v>2041</v>
      </c>
    </row>
    <row r="669" spans="1:6" ht="14.25" customHeight="1" x14ac:dyDescent="0.2">
      <c r="A669" s="83">
        <f t="shared" si="10"/>
        <v>42943.166669999999</v>
      </c>
      <c r="B669" s="34">
        <v>4</v>
      </c>
      <c r="C669" s="40" t="s">
        <v>2042</v>
      </c>
      <c r="D669" s="40" t="s">
        <v>2043</v>
      </c>
      <c r="E669" s="40" t="s">
        <v>190</v>
      </c>
      <c r="F669" s="40" t="s">
        <v>2044</v>
      </c>
    </row>
    <row r="670" spans="1:6" ht="14.25" customHeight="1" x14ac:dyDescent="0.2">
      <c r="A670" s="83">
        <f t="shared" si="10"/>
        <v>42943.208330000001</v>
      </c>
      <c r="B670" s="34">
        <v>5</v>
      </c>
      <c r="C670" s="40" t="s">
        <v>2045</v>
      </c>
      <c r="D670" s="40" t="s">
        <v>2046</v>
      </c>
      <c r="E670" s="40" t="s">
        <v>190</v>
      </c>
      <c r="F670" s="40" t="s">
        <v>2047</v>
      </c>
    </row>
    <row r="671" spans="1:6" ht="14.25" customHeight="1" x14ac:dyDescent="0.2">
      <c r="A671" s="83">
        <f t="shared" si="10"/>
        <v>42943.25</v>
      </c>
      <c r="B671" s="34">
        <v>6</v>
      </c>
      <c r="C671" s="40" t="s">
        <v>2048</v>
      </c>
      <c r="D671" s="40" t="s">
        <v>2049</v>
      </c>
      <c r="E671" s="40" t="s">
        <v>190</v>
      </c>
      <c r="F671" s="40" t="s">
        <v>2050</v>
      </c>
    </row>
    <row r="672" spans="1:6" ht="14.25" customHeight="1" x14ac:dyDescent="0.2">
      <c r="A672" s="83">
        <f t="shared" si="10"/>
        <v>42943.291669999999</v>
      </c>
      <c r="B672" s="34">
        <v>7</v>
      </c>
      <c r="C672" s="40" t="s">
        <v>2051</v>
      </c>
      <c r="D672" s="40" t="s">
        <v>2052</v>
      </c>
      <c r="E672" s="40" t="s">
        <v>190</v>
      </c>
      <c r="F672" s="40" t="s">
        <v>2053</v>
      </c>
    </row>
    <row r="673" spans="1:6" ht="14.25" customHeight="1" x14ac:dyDescent="0.2">
      <c r="A673" s="83">
        <f t="shared" si="10"/>
        <v>42943.333330000001</v>
      </c>
      <c r="B673" s="34">
        <v>8</v>
      </c>
      <c r="C673" s="40" t="s">
        <v>2054</v>
      </c>
      <c r="D673" s="40" t="s">
        <v>2055</v>
      </c>
      <c r="E673" s="40" t="s">
        <v>190</v>
      </c>
      <c r="F673" s="40" t="s">
        <v>2056</v>
      </c>
    </row>
    <row r="674" spans="1:6" ht="14.25" customHeight="1" x14ac:dyDescent="0.2">
      <c r="A674" s="83">
        <f t="shared" si="10"/>
        <v>42943.375</v>
      </c>
      <c r="B674" s="34">
        <v>9</v>
      </c>
      <c r="C674" s="40" t="s">
        <v>2057</v>
      </c>
      <c r="D674" s="40" t="s">
        <v>2058</v>
      </c>
      <c r="E674" s="40" t="s">
        <v>190</v>
      </c>
      <c r="F674" s="40" t="s">
        <v>2059</v>
      </c>
    </row>
    <row r="675" spans="1:6" ht="14.25" customHeight="1" x14ac:dyDescent="0.2">
      <c r="A675" s="83">
        <f t="shared" si="10"/>
        <v>42943.416669999999</v>
      </c>
      <c r="B675" s="34">
        <v>10</v>
      </c>
      <c r="C675" s="40" t="s">
        <v>2060</v>
      </c>
      <c r="D675" s="40" t="s">
        <v>2061</v>
      </c>
      <c r="E675" s="40" t="s">
        <v>190</v>
      </c>
      <c r="F675" s="40" t="s">
        <v>2062</v>
      </c>
    </row>
    <row r="676" spans="1:6" ht="14.25" customHeight="1" x14ac:dyDescent="0.2">
      <c r="A676" s="83">
        <f t="shared" si="10"/>
        <v>42943.458330000001</v>
      </c>
      <c r="B676" s="34">
        <v>11</v>
      </c>
      <c r="C676" s="40" t="s">
        <v>2063</v>
      </c>
      <c r="D676" s="40" t="s">
        <v>2064</v>
      </c>
      <c r="E676" s="40" t="s">
        <v>190</v>
      </c>
      <c r="F676" s="40" t="s">
        <v>2065</v>
      </c>
    </row>
    <row r="677" spans="1:6" ht="14.25" customHeight="1" x14ac:dyDescent="0.2">
      <c r="A677" s="83">
        <f t="shared" si="10"/>
        <v>42943.5</v>
      </c>
      <c r="B677" s="34">
        <v>12</v>
      </c>
      <c r="C677" s="40" t="s">
        <v>2066</v>
      </c>
      <c r="D677" s="40" t="s">
        <v>2067</v>
      </c>
      <c r="E677" s="40" t="s">
        <v>190</v>
      </c>
      <c r="F677" s="40" t="s">
        <v>2068</v>
      </c>
    </row>
    <row r="678" spans="1:6" ht="14.25" customHeight="1" x14ac:dyDescent="0.2">
      <c r="A678" s="83">
        <f t="shared" si="10"/>
        <v>42943.541669999999</v>
      </c>
      <c r="B678" s="34">
        <v>13</v>
      </c>
      <c r="C678" s="40" t="s">
        <v>2069</v>
      </c>
      <c r="D678" s="40" t="s">
        <v>2070</v>
      </c>
      <c r="E678" s="40" t="s">
        <v>190</v>
      </c>
      <c r="F678" s="40" t="s">
        <v>2071</v>
      </c>
    </row>
    <row r="679" spans="1:6" ht="14.25" customHeight="1" x14ac:dyDescent="0.2">
      <c r="A679" s="83">
        <f t="shared" si="10"/>
        <v>42943.583330000001</v>
      </c>
      <c r="B679" s="34">
        <v>14</v>
      </c>
      <c r="C679" s="40" t="s">
        <v>2072</v>
      </c>
      <c r="D679" s="40" t="s">
        <v>2073</v>
      </c>
      <c r="E679" s="40" t="s">
        <v>190</v>
      </c>
      <c r="F679" s="40" t="s">
        <v>2074</v>
      </c>
    </row>
    <row r="680" spans="1:6" ht="14.25" customHeight="1" x14ac:dyDescent="0.2">
      <c r="A680" s="83">
        <f t="shared" si="10"/>
        <v>42943.625</v>
      </c>
      <c r="B680" s="34">
        <v>15</v>
      </c>
      <c r="C680" s="40" t="s">
        <v>2075</v>
      </c>
      <c r="D680" s="40" t="s">
        <v>2076</v>
      </c>
      <c r="E680" s="40" t="s">
        <v>190</v>
      </c>
      <c r="F680" s="40" t="s">
        <v>2077</v>
      </c>
    </row>
    <row r="681" spans="1:6" ht="14.25" customHeight="1" x14ac:dyDescent="0.2">
      <c r="A681" s="83">
        <f t="shared" si="10"/>
        <v>42943.666669999999</v>
      </c>
      <c r="B681" s="34">
        <v>16</v>
      </c>
      <c r="C681" s="40" t="s">
        <v>2078</v>
      </c>
      <c r="D681" s="40" t="s">
        <v>2079</v>
      </c>
      <c r="E681" s="40" t="s">
        <v>190</v>
      </c>
      <c r="F681" s="40" t="s">
        <v>2080</v>
      </c>
    </row>
    <row r="682" spans="1:6" ht="14.25" customHeight="1" x14ac:dyDescent="0.2">
      <c r="A682" s="83">
        <f t="shared" si="10"/>
        <v>42943.708330000001</v>
      </c>
      <c r="B682" s="34">
        <v>17</v>
      </c>
      <c r="C682" s="40" t="s">
        <v>2081</v>
      </c>
      <c r="D682" s="40" t="s">
        <v>2082</v>
      </c>
      <c r="E682" s="40" t="s">
        <v>190</v>
      </c>
      <c r="F682" s="40" t="s">
        <v>2083</v>
      </c>
    </row>
    <row r="683" spans="1:6" ht="14.25" customHeight="1" x14ac:dyDescent="0.2">
      <c r="A683" s="83">
        <f t="shared" si="10"/>
        <v>42943.75</v>
      </c>
      <c r="B683" s="34">
        <v>18</v>
      </c>
      <c r="C683" s="40" t="s">
        <v>2084</v>
      </c>
      <c r="D683" s="40" t="s">
        <v>2085</v>
      </c>
      <c r="E683" s="40" t="s">
        <v>190</v>
      </c>
      <c r="F683" s="40" t="s">
        <v>2086</v>
      </c>
    </row>
    <row r="684" spans="1:6" ht="14.25" customHeight="1" x14ac:dyDescent="0.2">
      <c r="A684" s="83">
        <f t="shared" si="10"/>
        <v>42943.791669999999</v>
      </c>
      <c r="B684" s="34">
        <v>19</v>
      </c>
      <c r="C684" s="40" t="s">
        <v>2087</v>
      </c>
      <c r="D684" s="40" t="s">
        <v>2088</v>
      </c>
      <c r="E684" s="40" t="s">
        <v>190</v>
      </c>
      <c r="F684" s="40" t="s">
        <v>2089</v>
      </c>
    </row>
    <row r="685" spans="1:6" ht="14.25" customHeight="1" x14ac:dyDescent="0.2">
      <c r="A685" s="83">
        <f t="shared" si="10"/>
        <v>42943.833330000001</v>
      </c>
      <c r="B685" s="34">
        <v>20</v>
      </c>
      <c r="C685" s="40" t="s">
        <v>2090</v>
      </c>
      <c r="D685" s="40" t="s">
        <v>2091</v>
      </c>
      <c r="E685" s="40" t="s">
        <v>190</v>
      </c>
      <c r="F685" s="40" t="s">
        <v>2092</v>
      </c>
    </row>
    <row r="686" spans="1:6" ht="14.25" customHeight="1" x14ac:dyDescent="0.2">
      <c r="A686" s="83">
        <f t="shared" si="10"/>
        <v>42943.875</v>
      </c>
      <c r="B686" s="34">
        <v>21</v>
      </c>
      <c r="C686" s="40" t="s">
        <v>2093</v>
      </c>
      <c r="D686" s="40" t="s">
        <v>190</v>
      </c>
      <c r="E686" s="40" t="s">
        <v>2094</v>
      </c>
      <c r="F686" s="40" t="s">
        <v>2095</v>
      </c>
    </row>
    <row r="687" spans="1:6" ht="14.25" customHeight="1" x14ac:dyDescent="0.2">
      <c r="A687" s="83">
        <f t="shared" si="10"/>
        <v>42943.916669999999</v>
      </c>
      <c r="B687" s="34">
        <v>22</v>
      </c>
      <c r="C687" s="40" t="s">
        <v>2096</v>
      </c>
      <c r="D687" s="40" t="s">
        <v>190</v>
      </c>
      <c r="E687" s="40" t="s">
        <v>2097</v>
      </c>
      <c r="F687" s="40" t="s">
        <v>2098</v>
      </c>
    </row>
    <row r="688" spans="1:6" ht="14.25" customHeight="1" x14ac:dyDescent="0.2">
      <c r="A688" s="83">
        <f t="shared" si="10"/>
        <v>42943.958330000001</v>
      </c>
      <c r="B688" s="34">
        <v>23</v>
      </c>
      <c r="C688" s="40" t="s">
        <v>2099</v>
      </c>
      <c r="D688" s="40" t="s">
        <v>190</v>
      </c>
      <c r="E688" s="40" t="s">
        <v>2100</v>
      </c>
      <c r="F688" s="40" t="s">
        <v>2101</v>
      </c>
    </row>
    <row r="689" spans="1:6" ht="14.25" customHeight="1" x14ac:dyDescent="0.2">
      <c r="A689" s="83">
        <f t="shared" si="10"/>
        <v>42944</v>
      </c>
      <c r="B689" s="34">
        <v>0</v>
      </c>
      <c r="C689" s="40" t="s">
        <v>2102</v>
      </c>
      <c r="D689" s="40" t="s">
        <v>190</v>
      </c>
      <c r="E689" s="40" t="s">
        <v>2103</v>
      </c>
      <c r="F689" s="40" t="s">
        <v>2104</v>
      </c>
    </row>
    <row r="690" spans="1:6" ht="14.25" customHeight="1" x14ac:dyDescent="0.2">
      <c r="A690" s="83">
        <f t="shared" si="10"/>
        <v>42944.041669999999</v>
      </c>
      <c r="B690" s="34">
        <v>1</v>
      </c>
      <c r="C690" s="40" t="s">
        <v>2105</v>
      </c>
      <c r="D690" s="40" t="s">
        <v>190</v>
      </c>
      <c r="E690" s="40" t="s">
        <v>2106</v>
      </c>
      <c r="F690" s="40" t="s">
        <v>2107</v>
      </c>
    </row>
    <row r="691" spans="1:6" ht="14.25" customHeight="1" x14ac:dyDescent="0.2">
      <c r="A691" s="83">
        <f t="shared" si="10"/>
        <v>42944.083330000001</v>
      </c>
      <c r="B691" s="34">
        <v>2</v>
      </c>
      <c r="C691" s="40" t="s">
        <v>2108</v>
      </c>
      <c r="D691" s="40" t="s">
        <v>190</v>
      </c>
      <c r="E691" s="40" t="s">
        <v>2109</v>
      </c>
      <c r="F691" s="40" t="s">
        <v>2110</v>
      </c>
    </row>
    <row r="692" spans="1:6" ht="14.25" customHeight="1" x14ac:dyDescent="0.2">
      <c r="A692" s="83">
        <f t="shared" si="10"/>
        <v>42944.125</v>
      </c>
      <c r="B692" s="34">
        <v>3</v>
      </c>
      <c r="C692" s="40" t="s">
        <v>2111</v>
      </c>
      <c r="D692" s="40" t="s">
        <v>190</v>
      </c>
      <c r="E692" s="40" t="s">
        <v>2112</v>
      </c>
      <c r="F692" s="40" t="s">
        <v>2113</v>
      </c>
    </row>
    <row r="693" spans="1:6" ht="14.25" customHeight="1" x14ac:dyDescent="0.2">
      <c r="A693" s="83">
        <f t="shared" si="10"/>
        <v>42944.166669999999</v>
      </c>
      <c r="B693" s="34">
        <v>4</v>
      </c>
      <c r="C693" s="40" t="s">
        <v>563</v>
      </c>
      <c r="D693" s="40" t="s">
        <v>2114</v>
      </c>
      <c r="E693" s="40" t="s">
        <v>190</v>
      </c>
      <c r="F693" s="40" t="s">
        <v>565</v>
      </c>
    </row>
    <row r="694" spans="1:6" ht="14.25" customHeight="1" x14ac:dyDescent="0.2">
      <c r="A694" s="83">
        <f t="shared" si="10"/>
        <v>42944.208330000001</v>
      </c>
      <c r="B694" s="34">
        <v>5</v>
      </c>
      <c r="C694" s="40" t="s">
        <v>1444</v>
      </c>
      <c r="D694" s="40" t="s">
        <v>2115</v>
      </c>
      <c r="E694" s="40" t="s">
        <v>190</v>
      </c>
      <c r="F694" s="40" t="s">
        <v>657</v>
      </c>
    </row>
    <row r="695" spans="1:6" ht="14.25" customHeight="1" x14ac:dyDescent="0.2">
      <c r="A695" s="83">
        <f t="shared" si="10"/>
        <v>42944.25</v>
      </c>
      <c r="B695" s="34">
        <v>6</v>
      </c>
      <c r="C695" s="40" t="s">
        <v>2116</v>
      </c>
      <c r="D695" s="40" t="s">
        <v>2117</v>
      </c>
      <c r="E695" s="40" t="s">
        <v>191</v>
      </c>
      <c r="F695" s="40" t="s">
        <v>2118</v>
      </c>
    </row>
    <row r="696" spans="1:6" ht="14.25" customHeight="1" x14ac:dyDescent="0.2">
      <c r="A696" s="83">
        <f t="shared" si="10"/>
        <v>42944.291669999999</v>
      </c>
      <c r="B696" s="34">
        <v>7</v>
      </c>
      <c r="C696" s="40" t="s">
        <v>2119</v>
      </c>
      <c r="D696" s="40" t="s">
        <v>2120</v>
      </c>
      <c r="E696" s="40" t="s">
        <v>190</v>
      </c>
      <c r="F696" s="40" t="s">
        <v>2121</v>
      </c>
    </row>
    <row r="697" spans="1:6" ht="14.25" customHeight="1" x14ac:dyDescent="0.2">
      <c r="A697" s="83">
        <f t="shared" si="10"/>
        <v>42944.333330000001</v>
      </c>
      <c r="B697" s="34">
        <v>8</v>
      </c>
      <c r="C697" s="40" t="s">
        <v>2122</v>
      </c>
      <c r="D697" s="40" t="s">
        <v>2123</v>
      </c>
      <c r="E697" s="40" t="s">
        <v>190</v>
      </c>
      <c r="F697" s="40" t="s">
        <v>2124</v>
      </c>
    </row>
    <row r="698" spans="1:6" ht="14.25" customHeight="1" x14ac:dyDescent="0.2">
      <c r="A698" s="83">
        <f t="shared" si="10"/>
        <v>42944.375</v>
      </c>
      <c r="B698" s="34">
        <v>9</v>
      </c>
      <c r="C698" s="40" t="s">
        <v>2125</v>
      </c>
      <c r="D698" s="40" t="s">
        <v>2126</v>
      </c>
      <c r="E698" s="40" t="s">
        <v>190</v>
      </c>
      <c r="F698" s="40" t="s">
        <v>2127</v>
      </c>
    </row>
    <row r="699" spans="1:6" ht="14.25" customHeight="1" x14ac:dyDescent="0.2">
      <c r="A699" s="83">
        <f t="shared" si="10"/>
        <v>42944.416669999999</v>
      </c>
      <c r="B699" s="34">
        <v>10</v>
      </c>
      <c r="C699" s="40" t="s">
        <v>2128</v>
      </c>
      <c r="D699" s="40" t="s">
        <v>2129</v>
      </c>
      <c r="E699" s="40" t="s">
        <v>191</v>
      </c>
      <c r="F699" s="40" t="s">
        <v>2130</v>
      </c>
    </row>
    <row r="700" spans="1:6" ht="14.25" customHeight="1" x14ac:dyDescent="0.2">
      <c r="A700" s="83">
        <f t="shared" si="10"/>
        <v>42944.458330000001</v>
      </c>
      <c r="B700" s="34">
        <v>11</v>
      </c>
      <c r="C700" s="40" t="s">
        <v>2131</v>
      </c>
      <c r="D700" s="40" t="s">
        <v>190</v>
      </c>
      <c r="E700" s="40" t="s">
        <v>1171</v>
      </c>
      <c r="F700" s="40" t="s">
        <v>2132</v>
      </c>
    </row>
    <row r="701" spans="1:6" ht="14.25" customHeight="1" x14ac:dyDescent="0.2">
      <c r="A701" s="83">
        <f t="shared" si="10"/>
        <v>42944.5</v>
      </c>
      <c r="B701" s="34">
        <v>12</v>
      </c>
      <c r="C701" s="40" t="s">
        <v>1869</v>
      </c>
      <c r="D701" s="40" t="s">
        <v>2133</v>
      </c>
      <c r="E701" s="40" t="s">
        <v>191</v>
      </c>
      <c r="F701" s="40" t="s">
        <v>1871</v>
      </c>
    </row>
    <row r="702" spans="1:6" ht="14.25" customHeight="1" x14ac:dyDescent="0.2">
      <c r="A702" s="83">
        <f t="shared" si="10"/>
        <v>42944.541669999999</v>
      </c>
      <c r="B702" s="34">
        <v>13</v>
      </c>
      <c r="C702" s="40" t="s">
        <v>2134</v>
      </c>
      <c r="D702" s="40" t="s">
        <v>2135</v>
      </c>
      <c r="E702" s="40" t="s">
        <v>190</v>
      </c>
      <c r="F702" s="40" t="s">
        <v>2136</v>
      </c>
    </row>
    <row r="703" spans="1:6" ht="14.25" customHeight="1" x14ac:dyDescent="0.2">
      <c r="A703" s="83">
        <f t="shared" si="10"/>
        <v>42944.583330000001</v>
      </c>
      <c r="B703" s="34">
        <v>14</v>
      </c>
      <c r="C703" s="40" t="s">
        <v>2137</v>
      </c>
      <c r="D703" s="40" t="s">
        <v>2138</v>
      </c>
      <c r="E703" s="40" t="s">
        <v>190</v>
      </c>
      <c r="F703" s="40" t="s">
        <v>2139</v>
      </c>
    </row>
    <row r="704" spans="1:6" ht="14.25" customHeight="1" x14ac:dyDescent="0.2">
      <c r="A704" s="83">
        <f t="shared" si="10"/>
        <v>42944.625</v>
      </c>
      <c r="B704" s="34">
        <v>15</v>
      </c>
      <c r="C704" s="40" t="s">
        <v>2140</v>
      </c>
      <c r="D704" s="40" t="s">
        <v>2141</v>
      </c>
      <c r="E704" s="40" t="s">
        <v>191</v>
      </c>
      <c r="F704" s="40" t="s">
        <v>2142</v>
      </c>
    </row>
    <row r="705" spans="1:6" ht="14.25" customHeight="1" x14ac:dyDescent="0.2">
      <c r="A705" s="83">
        <f t="shared" si="10"/>
        <v>42944.666669999999</v>
      </c>
      <c r="B705" s="34">
        <v>16</v>
      </c>
      <c r="C705" s="40" t="s">
        <v>2143</v>
      </c>
      <c r="D705" s="40" t="s">
        <v>1029</v>
      </c>
      <c r="E705" s="40" t="s">
        <v>190</v>
      </c>
      <c r="F705" s="40" t="s">
        <v>2144</v>
      </c>
    </row>
    <row r="706" spans="1:6" ht="14.25" customHeight="1" x14ac:dyDescent="0.2">
      <c r="A706" s="83">
        <f t="shared" ref="A706:A769" si="11">A682+1</f>
        <v>42944.708330000001</v>
      </c>
      <c r="B706" s="34">
        <v>17</v>
      </c>
      <c r="C706" s="40" t="s">
        <v>2145</v>
      </c>
      <c r="D706" s="40" t="s">
        <v>265</v>
      </c>
      <c r="E706" s="40" t="s">
        <v>190</v>
      </c>
      <c r="F706" s="40" t="s">
        <v>2146</v>
      </c>
    </row>
    <row r="707" spans="1:6" ht="14.25" customHeight="1" x14ac:dyDescent="0.2">
      <c r="A707" s="83">
        <f t="shared" si="11"/>
        <v>42944.75</v>
      </c>
      <c r="B707" s="34">
        <v>18</v>
      </c>
      <c r="C707" s="40" t="s">
        <v>2147</v>
      </c>
      <c r="D707" s="40" t="s">
        <v>191</v>
      </c>
      <c r="E707" s="40" t="s">
        <v>2148</v>
      </c>
      <c r="F707" s="40" t="s">
        <v>2149</v>
      </c>
    </row>
    <row r="708" spans="1:6" ht="14.25" customHeight="1" x14ac:dyDescent="0.2">
      <c r="A708" s="83">
        <f t="shared" si="11"/>
        <v>42944.791669999999</v>
      </c>
      <c r="B708" s="34">
        <v>19</v>
      </c>
      <c r="C708" s="40" t="s">
        <v>2150</v>
      </c>
      <c r="D708" s="40" t="s">
        <v>190</v>
      </c>
      <c r="E708" s="40" t="s">
        <v>2151</v>
      </c>
      <c r="F708" s="40" t="s">
        <v>2152</v>
      </c>
    </row>
    <row r="709" spans="1:6" ht="14.25" customHeight="1" x14ac:dyDescent="0.2">
      <c r="A709" s="83">
        <f t="shared" si="11"/>
        <v>42944.833330000001</v>
      </c>
      <c r="B709" s="34">
        <v>20</v>
      </c>
      <c r="C709" s="40" t="s">
        <v>2153</v>
      </c>
      <c r="D709" s="40" t="s">
        <v>2154</v>
      </c>
      <c r="E709" s="40" t="s">
        <v>190</v>
      </c>
      <c r="F709" s="40" t="s">
        <v>2155</v>
      </c>
    </row>
    <row r="710" spans="1:6" ht="14.25" customHeight="1" x14ac:dyDescent="0.2">
      <c r="A710" s="83">
        <f t="shared" si="11"/>
        <v>42944.875</v>
      </c>
      <c r="B710" s="34">
        <v>21</v>
      </c>
      <c r="C710" s="40" t="s">
        <v>2156</v>
      </c>
      <c r="D710" s="40" t="s">
        <v>191</v>
      </c>
      <c r="E710" s="40" t="s">
        <v>2157</v>
      </c>
      <c r="F710" s="40" t="s">
        <v>2158</v>
      </c>
    </row>
    <row r="711" spans="1:6" ht="14.25" customHeight="1" x14ac:dyDescent="0.2">
      <c r="A711" s="83">
        <f t="shared" si="11"/>
        <v>42944.916669999999</v>
      </c>
      <c r="B711" s="34">
        <v>22</v>
      </c>
      <c r="C711" s="40" t="s">
        <v>2159</v>
      </c>
      <c r="D711" s="40" t="s">
        <v>191</v>
      </c>
      <c r="E711" s="40" t="s">
        <v>2160</v>
      </c>
      <c r="F711" s="40" t="s">
        <v>2161</v>
      </c>
    </row>
    <row r="712" spans="1:6" ht="14.25" customHeight="1" x14ac:dyDescent="0.2">
      <c r="A712" s="83">
        <f t="shared" si="11"/>
        <v>42944.958330000001</v>
      </c>
      <c r="B712" s="34">
        <v>23</v>
      </c>
      <c r="C712" s="40" t="s">
        <v>2162</v>
      </c>
      <c r="D712" s="40" t="s">
        <v>2163</v>
      </c>
      <c r="E712" s="40" t="s">
        <v>190</v>
      </c>
      <c r="F712" s="40" t="s">
        <v>2164</v>
      </c>
    </row>
    <row r="713" spans="1:6" x14ac:dyDescent="0.2">
      <c r="A713" s="83">
        <f t="shared" si="11"/>
        <v>42945</v>
      </c>
      <c r="B713" s="34">
        <v>0</v>
      </c>
      <c r="C713" s="40" t="s">
        <v>2165</v>
      </c>
      <c r="D713" s="40" t="s">
        <v>190</v>
      </c>
      <c r="E713" s="40" t="s">
        <v>1808</v>
      </c>
      <c r="F713" s="40" t="s">
        <v>2166</v>
      </c>
    </row>
    <row r="714" spans="1:6" x14ac:dyDescent="0.2">
      <c r="A714" s="83">
        <f t="shared" si="11"/>
        <v>42945.041669999999</v>
      </c>
      <c r="B714" s="34">
        <v>1</v>
      </c>
      <c r="C714" s="40" t="s">
        <v>256</v>
      </c>
      <c r="D714" s="40" t="s">
        <v>2167</v>
      </c>
      <c r="E714" s="40" t="s">
        <v>190</v>
      </c>
      <c r="F714" s="40" t="s">
        <v>2168</v>
      </c>
    </row>
    <row r="715" spans="1:6" x14ac:dyDescent="0.2">
      <c r="A715" s="83">
        <f t="shared" si="11"/>
        <v>42945.083330000001</v>
      </c>
      <c r="B715" s="34">
        <v>2</v>
      </c>
      <c r="C715" s="40" t="s">
        <v>2169</v>
      </c>
      <c r="D715" s="40" t="s">
        <v>190</v>
      </c>
      <c r="E715" s="40" t="s">
        <v>2170</v>
      </c>
      <c r="F715" s="40" t="s">
        <v>2171</v>
      </c>
    </row>
    <row r="716" spans="1:6" x14ac:dyDescent="0.2">
      <c r="A716" s="83">
        <f t="shared" si="11"/>
        <v>42945.125</v>
      </c>
      <c r="B716" s="34">
        <v>3</v>
      </c>
      <c r="C716" s="40" t="s">
        <v>2172</v>
      </c>
      <c r="D716" s="40" t="s">
        <v>191</v>
      </c>
      <c r="E716" s="40" t="s">
        <v>2173</v>
      </c>
      <c r="F716" s="40" t="s">
        <v>2174</v>
      </c>
    </row>
    <row r="717" spans="1:6" x14ac:dyDescent="0.2">
      <c r="A717" s="83">
        <f t="shared" si="11"/>
        <v>42945.166669999999</v>
      </c>
      <c r="B717" s="34">
        <v>4</v>
      </c>
      <c r="C717" s="40" t="s">
        <v>2175</v>
      </c>
      <c r="D717" s="40" t="s">
        <v>190</v>
      </c>
      <c r="E717" s="40" t="s">
        <v>2176</v>
      </c>
      <c r="F717" s="40" t="s">
        <v>2177</v>
      </c>
    </row>
    <row r="718" spans="1:6" x14ac:dyDescent="0.2">
      <c r="A718" s="83">
        <f t="shared" si="11"/>
        <v>42945.208330000001</v>
      </c>
      <c r="B718" s="34">
        <v>5</v>
      </c>
      <c r="C718" s="40" t="s">
        <v>2178</v>
      </c>
      <c r="D718" s="40" t="s">
        <v>2179</v>
      </c>
      <c r="E718" s="40" t="s">
        <v>190</v>
      </c>
      <c r="F718" s="40" t="s">
        <v>2180</v>
      </c>
    </row>
    <row r="719" spans="1:6" x14ac:dyDescent="0.2">
      <c r="A719" s="83">
        <f t="shared" si="11"/>
        <v>42945.25</v>
      </c>
      <c r="B719" s="34">
        <v>6</v>
      </c>
      <c r="C719" s="40" t="s">
        <v>2108</v>
      </c>
      <c r="D719" s="40" t="s">
        <v>2181</v>
      </c>
      <c r="E719" s="40" t="s">
        <v>190</v>
      </c>
      <c r="F719" s="40" t="s">
        <v>2110</v>
      </c>
    </row>
    <row r="720" spans="1:6" x14ac:dyDescent="0.2">
      <c r="A720" s="83">
        <f t="shared" si="11"/>
        <v>42945.291669999999</v>
      </c>
      <c r="B720" s="34">
        <v>7</v>
      </c>
      <c r="C720" s="40" t="s">
        <v>2182</v>
      </c>
      <c r="D720" s="40" t="s">
        <v>2183</v>
      </c>
      <c r="E720" s="40" t="s">
        <v>190</v>
      </c>
      <c r="F720" s="40" t="s">
        <v>2184</v>
      </c>
    </row>
    <row r="721" spans="1:6" x14ac:dyDescent="0.2">
      <c r="A721" s="83">
        <f t="shared" si="11"/>
        <v>42945.333330000001</v>
      </c>
      <c r="B721" s="34">
        <v>8</v>
      </c>
      <c r="C721" s="40" t="s">
        <v>377</v>
      </c>
      <c r="D721" s="40" t="s">
        <v>2185</v>
      </c>
      <c r="E721" s="40" t="s">
        <v>190</v>
      </c>
      <c r="F721" s="40" t="s">
        <v>379</v>
      </c>
    </row>
    <row r="722" spans="1:6" x14ac:dyDescent="0.2">
      <c r="A722" s="83">
        <f t="shared" si="11"/>
        <v>42945.375</v>
      </c>
      <c r="B722" s="34">
        <v>9</v>
      </c>
      <c r="C722" s="40" t="s">
        <v>2186</v>
      </c>
      <c r="D722" s="40" t="s">
        <v>2187</v>
      </c>
      <c r="E722" s="40" t="s">
        <v>190</v>
      </c>
      <c r="F722" s="40" t="s">
        <v>2188</v>
      </c>
    </row>
    <row r="723" spans="1:6" x14ac:dyDescent="0.2">
      <c r="A723" s="83">
        <f t="shared" si="11"/>
        <v>42945.416669999999</v>
      </c>
      <c r="B723" s="34">
        <v>10</v>
      </c>
      <c r="C723" s="40" t="s">
        <v>2189</v>
      </c>
      <c r="D723" s="40" t="s">
        <v>2190</v>
      </c>
      <c r="E723" s="40" t="s">
        <v>190</v>
      </c>
      <c r="F723" s="40" t="s">
        <v>2191</v>
      </c>
    </row>
    <row r="724" spans="1:6" x14ac:dyDescent="0.2">
      <c r="A724" s="83">
        <f t="shared" si="11"/>
        <v>42945.458330000001</v>
      </c>
      <c r="B724" s="34">
        <v>11</v>
      </c>
      <c r="C724" s="40" t="s">
        <v>2192</v>
      </c>
      <c r="D724" s="40" t="s">
        <v>280</v>
      </c>
      <c r="E724" s="40" t="s">
        <v>190</v>
      </c>
      <c r="F724" s="40" t="s">
        <v>2193</v>
      </c>
    </row>
    <row r="725" spans="1:6" x14ac:dyDescent="0.2">
      <c r="A725" s="83">
        <f t="shared" si="11"/>
        <v>42945.5</v>
      </c>
      <c r="B725" s="34">
        <v>12</v>
      </c>
      <c r="C725" s="40" t="s">
        <v>2194</v>
      </c>
      <c r="D725" s="40" t="s">
        <v>2195</v>
      </c>
      <c r="E725" s="40" t="s">
        <v>2196</v>
      </c>
      <c r="F725" s="40" t="s">
        <v>2197</v>
      </c>
    </row>
    <row r="726" spans="1:6" x14ac:dyDescent="0.2">
      <c r="A726" s="83">
        <f t="shared" si="11"/>
        <v>42945.541669999999</v>
      </c>
      <c r="B726" s="34">
        <v>13</v>
      </c>
      <c r="C726" s="40" t="s">
        <v>2198</v>
      </c>
      <c r="D726" s="40" t="s">
        <v>190</v>
      </c>
      <c r="E726" s="40" t="s">
        <v>1133</v>
      </c>
      <c r="F726" s="40" t="s">
        <v>2199</v>
      </c>
    </row>
    <row r="727" spans="1:6" x14ac:dyDescent="0.2">
      <c r="A727" s="83">
        <f t="shared" si="11"/>
        <v>42945.583330000001</v>
      </c>
      <c r="B727" s="34">
        <v>14</v>
      </c>
      <c r="C727" s="40" t="s">
        <v>2200</v>
      </c>
      <c r="D727" s="40" t="s">
        <v>190</v>
      </c>
      <c r="E727" s="40" t="s">
        <v>2201</v>
      </c>
      <c r="F727" s="40" t="s">
        <v>2202</v>
      </c>
    </row>
    <row r="728" spans="1:6" x14ac:dyDescent="0.2">
      <c r="A728" s="83">
        <f t="shared" si="11"/>
        <v>42945.625</v>
      </c>
      <c r="B728" s="34">
        <v>15</v>
      </c>
      <c r="C728" s="40" t="s">
        <v>2203</v>
      </c>
      <c r="D728" s="40" t="s">
        <v>191</v>
      </c>
      <c r="E728" s="40" t="s">
        <v>255</v>
      </c>
      <c r="F728" s="40" t="s">
        <v>2204</v>
      </c>
    </row>
    <row r="729" spans="1:6" x14ac:dyDescent="0.2">
      <c r="A729" s="83">
        <f t="shared" si="11"/>
        <v>42945.666669999999</v>
      </c>
      <c r="B729" s="34">
        <v>16</v>
      </c>
      <c r="C729" s="40" t="s">
        <v>1494</v>
      </c>
      <c r="D729" s="40" t="s">
        <v>191</v>
      </c>
      <c r="E729" s="40" t="s">
        <v>2205</v>
      </c>
      <c r="F729" s="40" t="s">
        <v>2206</v>
      </c>
    </row>
    <row r="730" spans="1:6" x14ac:dyDescent="0.2">
      <c r="A730" s="83">
        <f t="shared" si="11"/>
        <v>42945.708330000001</v>
      </c>
      <c r="B730" s="34">
        <v>17</v>
      </c>
      <c r="C730" s="40" t="s">
        <v>2207</v>
      </c>
      <c r="D730" s="40" t="s">
        <v>190</v>
      </c>
      <c r="E730" s="40" t="s">
        <v>2208</v>
      </c>
      <c r="F730" s="40" t="s">
        <v>2209</v>
      </c>
    </row>
    <row r="731" spans="1:6" x14ac:dyDescent="0.2">
      <c r="A731" s="83">
        <f t="shared" si="11"/>
        <v>42945.75</v>
      </c>
      <c r="B731" s="34">
        <v>18</v>
      </c>
      <c r="C731" s="40" t="s">
        <v>2210</v>
      </c>
      <c r="D731" s="40" t="s">
        <v>190</v>
      </c>
      <c r="E731" s="40" t="s">
        <v>2211</v>
      </c>
      <c r="F731" s="40" t="s">
        <v>2212</v>
      </c>
    </row>
    <row r="732" spans="1:6" x14ac:dyDescent="0.2">
      <c r="A732" s="83">
        <f t="shared" si="11"/>
        <v>42945.791669999999</v>
      </c>
      <c r="B732" s="34">
        <v>19</v>
      </c>
      <c r="C732" s="40" t="s">
        <v>2213</v>
      </c>
      <c r="D732" s="40" t="s">
        <v>190</v>
      </c>
      <c r="E732" s="40" t="s">
        <v>2214</v>
      </c>
      <c r="F732" s="40" t="s">
        <v>2215</v>
      </c>
    </row>
    <row r="733" spans="1:6" x14ac:dyDescent="0.2">
      <c r="A733" s="83">
        <f t="shared" si="11"/>
        <v>42945.833330000001</v>
      </c>
      <c r="B733" s="34">
        <v>20</v>
      </c>
      <c r="C733" s="40" t="s">
        <v>2216</v>
      </c>
      <c r="D733" s="40" t="s">
        <v>190</v>
      </c>
      <c r="E733" s="40" t="s">
        <v>1214</v>
      </c>
      <c r="F733" s="40" t="s">
        <v>2217</v>
      </c>
    </row>
    <row r="734" spans="1:6" x14ac:dyDescent="0.2">
      <c r="A734" s="83">
        <f t="shared" si="11"/>
        <v>42945.875</v>
      </c>
      <c r="B734" s="34">
        <v>21</v>
      </c>
      <c r="C734" s="40" t="s">
        <v>2218</v>
      </c>
      <c r="D734" s="40" t="s">
        <v>191</v>
      </c>
      <c r="E734" s="40" t="s">
        <v>2219</v>
      </c>
      <c r="F734" s="40" t="s">
        <v>2220</v>
      </c>
    </row>
    <row r="735" spans="1:6" x14ac:dyDescent="0.2">
      <c r="A735" s="83">
        <f t="shared" si="11"/>
        <v>42945.916669999999</v>
      </c>
      <c r="B735" s="34">
        <v>22</v>
      </c>
      <c r="C735" s="40" t="s">
        <v>2221</v>
      </c>
      <c r="D735" s="40" t="s">
        <v>190</v>
      </c>
      <c r="E735" s="40" t="s">
        <v>2222</v>
      </c>
      <c r="F735" s="40" t="s">
        <v>2223</v>
      </c>
    </row>
    <row r="736" spans="1:6" x14ac:dyDescent="0.2">
      <c r="A736" s="83">
        <f t="shared" si="11"/>
        <v>42945.958330000001</v>
      </c>
      <c r="B736" s="34">
        <v>23</v>
      </c>
      <c r="C736" s="40" t="s">
        <v>2224</v>
      </c>
      <c r="D736" s="40" t="s">
        <v>190</v>
      </c>
      <c r="E736" s="40" t="s">
        <v>2225</v>
      </c>
      <c r="F736" s="40" t="s">
        <v>2226</v>
      </c>
    </row>
    <row r="737" spans="1:6" x14ac:dyDescent="0.2">
      <c r="A737" s="83">
        <f t="shared" si="11"/>
        <v>42946</v>
      </c>
      <c r="B737" s="34">
        <v>0</v>
      </c>
      <c r="C737" s="40" t="s">
        <v>2227</v>
      </c>
      <c r="D737" s="40" t="s">
        <v>190</v>
      </c>
      <c r="E737" s="40" t="s">
        <v>2228</v>
      </c>
      <c r="F737" s="40" t="s">
        <v>2229</v>
      </c>
    </row>
    <row r="738" spans="1:6" x14ac:dyDescent="0.2">
      <c r="A738" s="83">
        <f t="shared" si="11"/>
        <v>42946.041669999999</v>
      </c>
      <c r="B738" s="34">
        <v>1</v>
      </c>
      <c r="C738" s="40" t="s">
        <v>2230</v>
      </c>
      <c r="D738" s="40" t="s">
        <v>190</v>
      </c>
      <c r="E738" s="40" t="s">
        <v>2231</v>
      </c>
      <c r="F738" s="40" t="s">
        <v>2232</v>
      </c>
    </row>
    <row r="739" spans="1:6" x14ac:dyDescent="0.2">
      <c r="A739" s="83">
        <f t="shared" si="11"/>
        <v>42946.083330000001</v>
      </c>
      <c r="B739" s="34">
        <v>2</v>
      </c>
      <c r="C739" s="40" t="s">
        <v>2233</v>
      </c>
      <c r="D739" s="40" t="s">
        <v>2234</v>
      </c>
      <c r="E739" s="40" t="s">
        <v>190</v>
      </c>
      <c r="F739" s="40" t="s">
        <v>2235</v>
      </c>
    </row>
    <row r="740" spans="1:6" x14ac:dyDescent="0.2">
      <c r="A740" s="83">
        <f t="shared" si="11"/>
        <v>42946.125</v>
      </c>
      <c r="B740" s="34">
        <v>3</v>
      </c>
      <c r="C740" s="40" t="s">
        <v>2236</v>
      </c>
      <c r="D740" s="40" t="s">
        <v>191</v>
      </c>
      <c r="E740" s="40" t="s">
        <v>2237</v>
      </c>
      <c r="F740" s="40" t="s">
        <v>2238</v>
      </c>
    </row>
    <row r="741" spans="1:6" x14ac:dyDescent="0.2">
      <c r="A741" s="83">
        <f t="shared" si="11"/>
        <v>42946.166669999999</v>
      </c>
      <c r="B741" s="34">
        <v>4</v>
      </c>
      <c r="C741" s="40" t="s">
        <v>2239</v>
      </c>
      <c r="D741" s="40" t="s">
        <v>2240</v>
      </c>
      <c r="E741" s="40" t="s">
        <v>190</v>
      </c>
      <c r="F741" s="40" t="s">
        <v>2241</v>
      </c>
    </row>
    <row r="742" spans="1:6" x14ac:dyDescent="0.2">
      <c r="A742" s="83">
        <f t="shared" si="11"/>
        <v>42946.208330000001</v>
      </c>
      <c r="B742" s="34">
        <v>5</v>
      </c>
      <c r="C742" s="40" t="s">
        <v>2242</v>
      </c>
      <c r="D742" s="40" t="s">
        <v>2243</v>
      </c>
      <c r="E742" s="40" t="s">
        <v>190</v>
      </c>
      <c r="F742" s="40" t="s">
        <v>2244</v>
      </c>
    </row>
    <row r="743" spans="1:6" x14ac:dyDescent="0.2">
      <c r="A743" s="83">
        <f t="shared" si="11"/>
        <v>42946.25</v>
      </c>
      <c r="B743" s="34">
        <v>6</v>
      </c>
      <c r="C743" s="40" t="s">
        <v>2245</v>
      </c>
      <c r="D743" s="40" t="s">
        <v>2246</v>
      </c>
      <c r="E743" s="40" t="s">
        <v>190</v>
      </c>
      <c r="F743" s="40" t="s">
        <v>2247</v>
      </c>
    </row>
    <row r="744" spans="1:6" x14ac:dyDescent="0.2">
      <c r="A744" s="83">
        <f t="shared" si="11"/>
        <v>42946.291669999999</v>
      </c>
      <c r="B744" s="34">
        <v>7</v>
      </c>
      <c r="C744" s="40" t="s">
        <v>2248</v>
      </c>
      <c r="D744" s="40" t="s">
        <v>2249</v>
      </c>
      <c r="E744" s="40" t="s">
        <v>190</v>
      </c>
      <c r="F744" s="40" t="s">
        <v>2250</v>
      </c>
    </row>
    <row r="745" spans="1:6" x14ac:dyDescent="0.2">
      <c r="A745" s="83">
        <f t="shared" si="11"/>
        <v>42946.333330000001</v>
      </c>
      <c r="B745" s="34">
        <v>8</v>
      </c>
      <c r="C745" s="40" t="s">
        <v>2251</v>
      </c>
      <c r="D745" s="40" t="s">
        <v>2252</v>
      </c>
      <c r="E745" s="40" t="s">
        <v>190</v>
      </c>
      <c r="F745" s="40" t="s">
        <v>2253</v>
      </c>
    </row>
    <row r="746" spans="1:6" x14ac:dyDescent="0.2">
      <c r="A746" s="83">
        <f t="shared" si="11"/>
        <v>42946.375</v>
      </c>
      <c r="B746" s="34">
        <v>9</v>
      </c>
      <c r="C746" s="40" t="s">
        <v>2254</v>
      </c>
      <c r="D746" s="40" t="s">
        <v>190</v>
      </c>
      <c r="E746" s="40" t="s">
        <v>2255</v>
      </c>
      <c r="F746" s="40" t="s">
        <v>2256</v>
      </c>
    </row>
    <row r="747" spans="1:6" x14ac:dyDescent="0.2">
      <c r="A747" s="83">
        <f t="shared" si="11"/>
        <v>42946.416669999999</v>
      </c>
      <c r="B747" s="34">
        <v>10</v>
      </c>
      <c r="C747" s="40" t="s">
        <v>1899</v>
      </c>
      <c r="D747" s="40" t="s">
        <v>2257</v>
      </c>
      <c r="E747" s="40" t="s">
        <v>190</v>
      </c>
      <c r="F747" s="40" t="s">
        <v>1901</v>
      </c>
    </row>
    <row r="748" spans="1:6" x14ac:dyDescent="0.2">
      <c r="A748" s="83">
        <f t="shared" si="11"/>
        <v>42946.458330000001</v>
      </c>
      <c r="B748" s="34">
        <v>11</v>
      </c>
      <c r="C748" s="40" t="s">
        <v>2258</v>
      </c>
      <c r="D748" s="40" t="s">
        <v>2259</v>
      </c>
      <c r="E748" s="40" t="s">
        <v>190</v>
      </c>
      <c r="F748" s="40" t="s">
        <v>2260</v>
      </c>
    </row>
    <row r="749" spans="1:6" x14ac:dyDescent="0.2">
      <c r="A749" s="83">
        <f t="shared" si="11"/>
        <v>42946.5</v>
      </c>
      <c r="B749" s="34">
        <v>12</v>
      </c>
      <c r="C749" s="40" t="s">
        <v>2261</v>
      </c>
      <c r="D749" s="40" t="s">
        <v>190</v>
      </c>
      <c r="E749" s="40" t="s">
        <v>2262</v>
      </c>
      <c r="F749" s="40" t="s">
        <v>2263</v>
      </c>
    </row>
    <row r="750" spans="1:6" x14ac:dyDescent="0.2">
      <c r="A750" s="83">
        <f t="shared" si="11"/>
        <v>42946.541669999999</v>
      </c>
      <c r="B750" s="34">
        <v>13</v>
      </c>
      <c r="C750" s="40" t="s">
        <v>2264</v>
      </c>
      <c r="D750" s="40" t="s">
        <v>190</v>
      </c>
      <c r="E750" s="40" t="s">
        <v>2265</v>
      </c>
      <c r="F750" s="40" t="s">
        <v>2266</v>
      </c>
    </row>
    <row r="751" spans="1:6" x14ac:dyDescent="0.2">
      <c r="A751" s="83">
        <f t="shared" si="11"/>
        <v>42946.583330000001</v>
      </c>
      <c r="B751" s="34">
        <v>14</v>
      </c>
      <c r="C751" s="40" t="s">
        <v>2267</v>
      </c>
      <c r="D751" s="40" t="s">
        <v>190</v>
      </c>
      <c r="E751" s="40" t="s">
        <v>2268</v>
      </c>
      <c r="F751" s="40" t="s">
        <v>2269</v>
      </c>
    </row>
    <row r="752" spans="1:6" x14ac:dyDescent="0.2">
      <c r="A752" s="83">
        <f t="shared" si="11"/>
        <v>42946.625</v>
      </c>
      <c r="B752" s="34">
        <v>15</v>
      </c>
      <c r="C752" s="40" t="s">
        <v>2270</v>
      </c>
      <c r="D752" s="40" t="s">
        <v>191</v>
      </c>
      <c r="E752" s="40" t="s">
        <v>2271</v>
      </c>
      <c r="F752" s="40" t="s">
        <v>2272</v>
      </c>
    </row>
    <row r="753" spans="1:6" x14ac:dyDescent="0.2">
      <c r="A753" s="83">
        <f t="shared" si="11"/>
        <v>42946.666669999999</v>
      </c>
      <c r="B753" s="34">
        <v>16</v>
      </c>
      <c r="C753" s="40" t="s">
        <v>2273</v>
      </c>
      <c r="D753" s="40" t="s">
        <v>190</v>
      </c>
      <c r="E753" s="40" t="s">
        <v>2274</v>
      </c>
      <c r="F753" s="40" t="s">
        <v>2275</v>
      </c>
    </row>
    <row r="754" spans="1:6" x14ac:dyDescent="0.2">
      <c r="A754" s="83">
        <f t="shared" si="11"/>
        <v>42946.708330000001</v>
      </c>
      <c r="B754" s="34">
        <v>17</v>
      </c>
      <c r="C754" s="40" t="s">
        <v>2042</v>
      </c>
      <c r="D754" s="40" t="s">
        <v>190</v>
      </c>
      <c r="E754" s="40" t="s">
        <v>2276</v>
      </c>
      <c r="F754" s="40" t="s">
        <v>2044</v>
      </c>
    </row>
    <row r="755" spans="1:6" x14ac:dyDescent="0.2">
      <c r="A755" s="83">
        <f t="shared" si="11"/>
        <v>42946.75</v>
      </c>
      <c r="B755" s="34">
        <v>18</v>
      </c>
      <c r="C755" s="40" t="s">
        <v>2277</v>
      </c>
      <c r="D755" s="40" t="s">
        <v>190</v>
      </c>
      <c r="E755" s="40" t="s">
        <v>2278</v>
      </c>
      <c r="F755" s="40" t="s">
        <v>2279</v>
      </c>
    </row>
    <row r="756" spans="1:6" x14ac:dyDescent="0.2">
      <c r="A756" s="83">
        <f t="shared" si="11"/>
        <v>42946.791669999999</v>
      </c>
      <c r="B756" s="34">
        <v>19</v>
      </c>
      <c r="C756" s="40" t="s">
        <v>2280</v>
      </c>
      <c r="D756" s="40" t="s">
        <v>2281</v>
      </c>
      <c r="E756" s="40" t="s">
        <v>190</v>
      </c>
      <c r="F756" s="40" t="s">
        <v>2282</v>
      </c>
    </row>
    <row r="757" spans="1:6" x14ac:dyDescent="0.2">
      <c r="A757" s="83">
        <f t="shared" si="11"/>
        <v>42946.833330000001</v>
      </c>
      <c r="B757" s="34">
        <v>20</v>
      </c>
      <c r="C757" s="40" t="s">
        <v>2283</v>
      </c>
      <c r="D757" s="40" t="s">
        <v>2284</v>
      </c>
      <c r="E757" s="40" t="s">
        <v>190</v>
      </c>
      <c r="F757" s="40" t="s">
        <v>2285</v>
      </c>
    </row>
    <row r="758" spans="1:6" x14ac:dyDescent="0.2">
      <c r="A758" s="83">
        <f t="shared" si="11"/>
        <v>42946.875</v>
      </c>
      <c r="B758" s="34">
        <v>21</v>
      </c>
      <c r="C758" s="40" t="s">
        <v>2286</v>
      </c>
      <c r="D758" s="40" t="s">
        <v>190</v>
      </c>
      <c r="E758" s="40" t="s">
        <v>2287</v>
      </c>
      <c r="F758" s="40" t="s">
        <v>2288</v>
      </c>
    </row>
    <row r="759" spans="1:6" x14ac:dyDescent="0.2">
      <c r="A759" s="83">
        <f t="shared" si="11"/>
        <v>42946.916669999999</v>
      </c>
      <c r="B759" s="34">
        <v>22</v>
      </c>
      <c r="C759" s="40" t="s">
        <v>2289</v>
      </c>
      <c r="D759" s="40" t="s">
        <v>191</v>
      </c>
      <c r="E759" s="40" t="s">
        <v>2290</v>
      </c>
      <c r="F759" s="40" t="s">
        <v>2291</v>
      </c>
    </row>
    <row r="760" spans="1:6" x14ac:dyDescent="0.2">
      <c r="A760" s="83">
        <f t="shared" si="11"/>
        <v>42946.958330000001</v>
      </c>
      <c r="B760" s="34">
        <v>23</v>
      </c>
      <c r="C760" s="40" t="s">
        <v>2292</v>
      </c>
      <c r="D760" s="40" t="s">
        <v>190</v>
      </c>
      <c r="E760" s="40" t="s">
        <v>2293</v>
      </c>
      <c r="F760" s="40" t="s">
        <v>2294</v>
      </c>
    </row>
    <row r="761" spans="1:6" x14ac:dyDescent="0.2">
      <c r="A761" s="83">
        <f t="shared" si="11"/>
        <v>42947</v>
      </c>
      <c r="B761" s="34">
        <v>0</v>
      </c>
      <c r="C761" s="40" t="s">
        <v>2295</v>
      </c>
      <c r="D761" s="40" t="s">
        <v>190</v>
      </c>
      <c r="E761" s="40" t="s">
        <v>2296</v>
      </c>
      <c r="F761" s="40" t="s">
        <v>246</v>
      </c>
    </row>
    <row r="762" spans="1:6" x14ac:dyDescent="0.2">
      <c r="A762" s="83">
        <f t="shared" si="11"/>
        <v>42947.041669999999</v>
      </c>
      <c r="B762" s="34">
        <v>1</v>
      </c>
      <c r="C762" s="40" t="s">
        <v>2297</v>
      </c>
      <c r="D762" s="40" t="s">
        <v>190</v>
      </c>
      <c r="E762" s="40" t="s">
        <v>2298</v>
      </c>
      <c r="F762" s="40" t="s">
        <v>2299</v>
      </c>
    </row>
    <row r="763" spans="1:6" x14ac:dyDescent="0.2">
      <c r="A763" s="83">
        <f t="shared" si="11"/>
        <v>42947.083330000001</v>
      </c>
      <c r="B763" s="34">
        <v>2</v>
      </c>
      <c r="C763" s="40" t="s">
        <v>2300</v>
      </c>
      <c r="D763" s="40" t="s">
        <v>190</v>
      </c>
      <c r="E763" s="40" t="s">
        <v>2301</v>
      </c>
      <c r="F763" s="40" t="s">
        <v>2302</v>
      </c>
    </row>
    <row r="764" spans="1:6" x14ac:dyDescent="0.2">
      <c r="A764" s="83">
        <f t="shared" si="11"/>
        <v>42947.125</v>
      </c>
      <c r="B764" s="34">
        <v>3</v>
      </c>
      <c r="C764" s="40" t="s">
        <v>2303</v>
      </c>
      <c r="D764" s="40" t="s">
        <v>190</v>
      </c>
      <c r="E764" s="40" t="s">
        <v>2304</v>
      </c>
      <c r="F764" s="40" t="s">
        <v>2305</v>
      </c>
    </row>
    <row r="765" spans="1:6" x14ac:dyDescent="0.2">
      <c r="A765" s="83">
        <f t="shared" si="11"/>
        <v>42947.166669999999</v>
      </c>
      <c r="B765" s="34">
        <v>4</v>
      </c>
      <c r="C765" s="40" t="s">
        <v>2306</v>
      </c>
      <c r="D765" s="40" t="s">
        <v>190</v>
      </c>
      <c r="E765" s="40" t="s">
        <v>2307</v>
      </c>
      <c r="F765" s="40" t="s">
        <v>2308</v>
      </c>
    </row>
    <row r="766" spans="1:6" x14ac:dyDescent="0.2">
      <c r="A766" s="83">
        <f t="shared" si="11"/>
        <v>42947.208330000001</v>
      </c>
      <c r="B766" s="34">
        <v>5</v>
      </c>
      <c r="C766" s="40" t="s">
        <v>2309</v>
      </c>
      <c r="D766" s="40" t="s">
        <v>190</v>
      </c>
      <c r="E766" s="40" t="s">
        <v>2310</v>
      </c>
      <c r="F766" s="40" t="s">
        <v>2311</v>
      </c>
    </row>
    <row r="767" spans="1:6" x14ac:dyDescent="0.2">
      <c r="A767" s="83">
        <f t="shared" si="11"/>
        <v>42947.25</v>
      </c>
      <c r="B767" s="34">
        <v>6</v>
      </c>
      <c r="C767" s="40" t="s">
        <v>2312</v>
      </c>
      <c r="D767" s="40" t="s">
        <v>2313</v>
      </c>
      <c r="E767" s="40" t="s">
        <v>190</v>
      </c>
      <c r="F767" s="40" t="s">
        <v>2314</v>
      </c>
    </row>
    <row r="768" spans="1:6" x14ac:dyDescent="0.2">
      <c r="A768" s="83">
        <f t="shared" si="11"/>
        <v>42947.291669999999</v>
      </c>
      <c r="B768" s="34">
        <v>7</v>
      </c>
      <c r="C768" s="40" t="s">
        <v>2315</v>
      </c>
      <c r="D768" s="40" t="s">
        <v>2316</v>
      </c>
      <c r="E768" s="40" t="s">
        <v>190</v>
      </c>
      <c r="F768" s="40" t="s">
        <v>2317</v>
      </c>
    </row>
    <row r="769" spans="1:6" x14ac:dyDescent="0.2">
      <c r="A769" s="83">
        <f t="shared" si="11"/>
        <v>42947.333330000001</v>
      </c>
      <c r="B769" s="34">
        <v>8</v>
      </c>
      <c r="C769" s="40" t="s">
        <v>2318</v>
      </c>
      <c r="D769" s="40" t="s">
        <v>2319</v>
      </c>
      <c r="E769" s="40" t="s">
        <v>190</v>
      </c>
      <c r="F769" s="40" t="s">
        <v>2320</v>
      </c>
    </row>
    <row r="770" spans="1:6" x14ac:dyDescent="0.2">
      <c r="A770" s="83">
        <f t="shared" ref="A770:A784" si="12">A746+1</f>
        <v>42947.375</v>
      </c>
      <c r="B770" s="34">
        <v>9</v>
      </c>
      <c r="C770" s="40" t="s">
        <v>2321</v>
      </c>
      <c r="D770" s="40" t="s">
        <v>2322</v>
      </c>
      <c r="E770" s="40" t="s">
        <v>190</v>
      </c>
      <c r="F770" s="40" t="s">
        <v>2323</v>
      </c>
    </row>
    <row r="771" spans="1:6" x14ac:dyDescent="0.2">
      <c r="A771" s="83">
        <f t="shared" si="12"/>
        <v>42947.416669999999</v>
      </c>
      <c r="B771" s="34">
        <v>10</v>
      </c>
      <c r="C771" s="40" t="s">
        <v>2324</v>
      </c>
      <c r="D771" s="40" t="s">
        <v>2325</v>
      </c>
      <c r="E771" s="40" t="s">
        <v>190</v>
      </c>
      <c r="F771" s="40" t="s">
        <v>2326</v>
      </c>
    </row>
    <row r="772" spans="1:6" x14ac:dyDescent="0.2">
      <c r="A772" s="83">
        <f t="shared" si="12"/>
        <v>42947.458330000001</v>
      </c>
      <c r="B772" s="34">
        <v>11</v>
      </c>
      <c r="C772" s="40" t="s">
        <v>2327</v>
      </c>
      <c r="D772" s="40" t="s">
        <v>191</v>
      </c>
      <c r="E772" s="40" t="s">
        <v>2328</v>
      </c>
      <c r="F772" s="40" t="s">
        <v>2329</v>
      </c>
    </row>
    <row r="773" spans="1:6" x14ac:dyDescent="0.2">
      <c r="A773" s="83">
        <f t="shared" si="12"/>
        <v>42947.5</v>
      </c>
      <c r="B773" s="34">
        <v>12</v>
      </c>
      <c r="C773" s="40" t="s">
        <v>2330</v>
      </c>
      <c r="D773" s="40" t="s">
        <v>190</v>
      </c>
      <c r="E773" s="40" t="s">
        <v>2331</v>
      </c>
      <c r="F773" s="40" t="s">
        <v>2332</v>
      </c>
    </row>
    <row r="774" spans="1:6" x14ac:dyDescent="0.2">
      <c r="A774" s="83">
        <f t="shared" si="12"/>
        <v>42947.541669999999</v>
      </c>
      <c r="B774" s="34">
        <v>13</v>
      </c>
      <c r="C774" s="40" t="s">
        <v>2333</v>
      </c>
      <c r="D774" s="40" t="s">
        <v>190</v>
      </c>
      <c r="E774" s="40" t="s">
        <v>2334</v>
      </c>
      <c r="F774" s="40" t="s">
        <v>2335</v>
      </c>
    </row>
    <row r="775" spans="1:6" x14ac:dyDescent="0.2">
      <c r="A775" s="83">
        <f t="shared" si="12"/>
        <v>42947.583330000001</v>
      </c>
      <c r="B775" s="34">
        <v>14</v>
      </c>
      <c r="C775" s="40" t="s">
        <v>2336</v>
      </c>
      <c r="D775" s="40" t="s">
        <v>190</v>
      </c>
      <c r="E775" s="40" t="s">
        <v>2337</v>
      </c>
      <c r="F775" s="40" t="s">
        <v>2338</v>
      </c>
    </row>
    <row r="776" spans="1:6" x14ac:dyDescent="0.2">
      <c r="A776" s="83">
        <f t="shared" si="12"/>
        <v>42947.625</v>
      </c>
      <c r="B776" s="34">
        <v>15</v>
      </c>
      <c r="C776" s="40" t="s">
        <v>2339</v>
      </c>
      <c r="D776" s="40" t="s">
        <v>190</v>
      </c>
      <c r="E776" s="40" t="s">
        <v>2340</v>
      </c>
      <c r="F776" s="40" t="s">
        <v>2341</v>
      </c>
    </row>
    <row r="777" spans="1:6" x14ac:dyDescent="0.2">
      <c r="A777" s="83">
        <f t="shared" si="12"/>
        <v>42947.666669999999</v>
      </c>
      <c r="B777" s="34">
        <v>16</v>
      </c>
      <c r="C777" s="40" t="s">
        <v>2342</v>
      </c>
      <c r="D777" s="40" t="s">
        <v>190</v>
      </c>
      <c r="E777" s="40" t="s">
        <v>2343</v>
      </c>
      <c r="F777" s="40" t="s">
        <v>2344</v>
      </c>
    </row>
    <row r="778" spans="1:6" x14ac:dyDescent="0.2">
      <c r="A778" s="83">
        <f t="shared" si="12"/>
        <v>42947.708330000001</v>
      </c>
      <c r="B778" s="34">
        <v>17</v>
      </c>
      <c r="C778" s="40" t="s">
        <v>2345</v>
      </c>
      <c r="D778" s="40" t="s">
        <v>190</v>
      </c>
      <c r="E778" s="40" t="s">
        <v>2346</v>
      </c>
      <c r="F778" s="40" t="s">
        <v>2347</v>
      </c>
    </row>
    <row r="779" spans="1:6" x14ac:dyDescent="0.2">
      <c r="A779" s="83">
        <f t="shared" si="12"/>
        <v>42947.75</v>
      </c>
      <c r="B779" s="34">
        <v>18</v>
      </c>
      <c r="C779" s="40" t="s">
        <v>2348</v>
      </c>
      <c r="D779" s="40" t="s">
        <v>191</v>
      </c>
      <c r="E779" s="40" t="s">
        <v>2349</v>
      </c>
      <c r="F779" s="40" t="s">
        <v>605</v>
      </c>
    </row>
    <row r="780" spans="1:6" x14ac:dyDescent="0.2">
      <c r="A780" s="83">
        <f t="shared" si="12"/>
        <v>42947.791669999999</v>
      </c>
      <c r="B780" s="34">
        <v>19</v>
      </c>
      <c r="C780" s="40" t="s">
        <v>2350</v>
      </c>
      <c r="D780" s="40" t="s">
        <v>190</v>
      </c>
      <c r="E780" s="40" t="s">
        <v>2351</v>
      </c>
      <c r="F780" s="40" t="s">
        <v>2352</v>
      </c>
    </row>
    <row r="781" spans="1:6" x14ac:dyDescent="0.2">
      <c r="A781" s="83">
        <f t="shared" si="12"/>
        <v>42947.833330000001</v>
      </c>
      <c r="B781" s="34">
        <v>20</v>
      </c>
      <c r="C781" s="40" t="s">
        <v>2353</v>
      </c>
      <c r="D781" s="40" t="s">
        <v>2354</v>
      </c>
      <c r="E781" s="40" t="s">
        <v>190</v>
      </c>
      <c r="F781" s="40" t="s">
        <v>2355</v>
      </c>
    </row>
    <row r="782" spans="1:6" x14ac:dyDescent="0.2">
      <c r="A782" s="83">
        <f t="shared" si="12"/>
        <v>42947.875</v>
      </c>
      <c r="B782" s="34">
        <v>21</v>
      </c>
      <c r="C782" s="40" t="s">
        <v>2356</v>
      </c>
      <c r="D782" s="40" t="s">
        <v>190</v>
      </c>
      <c r="E782" s="40" t="s">
        <v>2357</v>
      </c>
      <c r="F782" s="40" t="s">
        <v>2358</v>
      </c>
    </row>
    <row r="783" spans="1:6" x14ac:dyDescent="0.2">
      <c r="A783" s="83">
        <f t="shared" si="12"/>
        <v>42947.916669999999</v>
      </c>
      <c r="B783" s="34">
        <v>22</v>
      </c>
      <c r="C783" s="40" t="s">
        <v>2359</v>
      </c>
      <c r="D783" s="40" t="s">
        <v>190</v>
      </c>
      <c r="E783" s="40" t="s">
        <v>2360</v>
      </c>
      <c r="F783" s="40" t="s">
        <v>2361</v>
      </c>
    </row>
    <row r="784" spans="1:6" x14ac:dyDescent="0.2">
      <c r="A784" s="83">
        <f t="shared" si="12"/>
        <v>42947.958330000001</v>
      </c>
      <c r="B784" s="34">
        <v>23</v>
      </c>
      <c r="C784" s="40" t="s">
        <v>2362</v>
      </c>
      <c r="D784" s="40" t="s">
        <v>190</v>
      </c>
      <c r="E784" s="40" t="s">
        <v>2363</v>
      </c>
      <c r="F784" s="40" t="s">
        <v>2364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J3" activePane="bottomRight" state="frozen"/>
      <selection pane="topRight" activeCell="B1" sqref="B1"/>
      <selection pane="bottomLeft" activeCell="A3" sqref="A3"/>
      <selection pane="bottomRight" activeCell="G9" sqref="G9:J10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9" t="s">
        <v>59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</row>
    <row r="2" spans="1:14" ht="15.75" x14ac:dyDescent="0.25">
      <c r="A2" s="259" t="s">
        <v>269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</row>
    <row r="4" spans="1:14" ht="39" customHeight="1" x14ac:dyDescent="0.2">
      <c r="A4" s="260" t="s">
        <v>60</v>
      </c>
      <c r="B4" s="261" t="s">
        <v>61</v>
      </c>
      <c r="C4" s="261" t="s">
        <v>62</v>
      </c>
      <c r="D4" s="261" t="s">
        <v>63</v>
      </c>
      <c r="E4" s="261" t="s">
        <v>55</v>
      </c>
      <c r="F4" s="261" t="s">
        <v>64</v>
      </c>
      <c r="G4" s="261" t="s">
        <v>116</v>
      </c>
      <c r="H4" s="261"/>
      <c r="I4" s="261"/>
      <c r="J4" s="261"/>
      <c r="K4" s="261" t="s">
        <v>65</v>
      </c>
      <c r="L4" s="261"/>
      <c r="M4" s="261"/>
      <c r="N4" s="261"/>
    </row>
    <row r="5" spans="1:14" ht="81.75" customHeight="1" x14ac:dyDescent="0.2">
      <c r="A5" s="260"/>
      <c r="B5" s="261"/>
      <c r="C5" s="261"/>
      <c r="D5" s="261"/>
      <c r="E5" s="261"/>
      <c r="F5" s="261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47" t="s">
        <v>196</v>
      </c>
      <c r="C6" s="73">
        <v>42917</v>
      </c>
      <c r="D6" s="73">
        <v>43100</v>
      </c>
      <c r="E6" s="50" t="s">
        <v>67</v>
      </c>
      <c r="F6" s="52" t="s">
        <v>68</v>
      </c>
      <c r="G6" s="52"/>
      <c r="H6" s="52"/>
      <c r="I6" s="52"/>
      <c r="J6" s="52"/>
      <c r="K6" s="113">
        <v>1808.56</v>
      </c>
      <c r="L6" s="113">
        <v>2430.36</v>
      </c>
      <c r="M6" s="113">
        <v>2711.43</v>
      </c>
      <c r="N6" s="113">
        <v>3172.94</v>
      </c>
    </row>
    <row r="7" spans="1:14" ht="45" x14ac:dyDescent="0.2">
      <c r="A7" s="51" t="s">
        <v>69</v>
      </c>
      <c r="B7" s="147" t="s">
        <v>196</v>
      </c>
      <c r="C7" s="73">
        <v>42917</v>
      </c>
      <c r="D7" s="73">
        <v>43100</v>
      </c>
      <c r="E7" s="50" t="s">
        <v>67</v>
      </c>
      <c r="F7" s="52" t="s">
        <v>68</v>
      </c>
      <c r="G7" s="52"/>
      <c r="H7" s="52"/>
      <c r="I7" s="52"/>
      <c r="J7" s="52"/>
      <c r="K7" s="133">
        <v>40.39425</v>
      </c>
      <c r="L7" s="133">
        <v>60.761719999999997</v>
      </c>
      <c r="M7" s="133">
        <v>213.95751000000001</v>
      </c>
      <c r="N7" s="133">
        <v>564.08609000000001</v>
      </c>
    </row>
    <row r="8" spans="1:14" ht="57.75" customHeight="1" x14ac:dyDescent="0.2">
      <c r="A8" s="51" t="s">
        <v>70</v>
      </c>
      <c r="B8" s="147" t="s">
        <v>196</v>
      </c>
      <c r="C8" s="73">
        <v>42917</v>
      </c>
      <c r="D8" s="73">
        <v>43100</v>
      </c>
      <c r="E8" s="50" t="s">
        <v>71</v>
      </c>
      <c r="F8" s="52" t="s">
        <v>68</v>
      </c>
      <c r="G8" s="52"/>
      <c r="H8" s="52"/>
      <c r="I8" s="52"/>
      <c r="J8" s="52"/>
      <c r="K8" s="113">
        <v>1125112.1200000001</v>
      </c>
      <c r="L8" s="113">
        <v>1756095.24</v>
      </c>
      <c r="M8" s="113">
        <v>1313003.8899999999</v>
      </c>
      <c r="N8" s="113">
        <v>1349163.44</v>
      </c>
    </row>
    <row r="9" spans="1:14" ht="57.75" customHeight="1" x14ac:dyDescent="0.2">
      <c r="A9" s="51" t="s">
        <v>112</v>
      </c>
      <c r="B9" s="147" t="s">
        <v>197</v>
      </c>
      <c r="C9" s="73">
        <v>42917</v>
      </c>
      <c r="D9" s="73">
        <v>43100</v>
      </c>
      <c r="E9" s="50" t="s">
        <v>113</v>
      </c>
      <c r="F9" s="52" t="s">
        <v>68</v>
      </c>
      <c r="G9" s="145">
        <v>26.44</v>
      </c>
      <c r="H9" s="145">
        <v>24.3</v>
      </c>
      <c r="I9" s="145">
        <v>16.54</v>
      </c>
      <c r="J9" s="145">
        <v>9.68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47" t="s">
        <v>197</v>
      </c>
      <c r="C10" s="73">
        <v>42917</v>
      </c>
      <c r="D10" s="73">
        <v>43100</v>
      </c>
      <c r="E10" s="50" t="s">
        <v>115</v>
      </c>
      <c r="F10" s="52" t="s">
        <v>68</v>
      </c>
      <c r="G10" s="146">
        <v>0.92900000000000005</v>
      </c>
      <c r="H10" s="146">
        <v>0.92900000000000005</v>
      </c>
      <c r="I10" s="146">
        <v>0.92900000000000005</v>
      </c>
      <c r="J10" s="146">
        <v>0.92900000000000005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2017-08-10T16:18:01Z</dcterms:modified>
</cp:coreProperties>
</file>